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age1_1" sheetId="1" r:id="rId1"/>
  </sheets>
  <calcPr calcId="144525"/>
</workbook>
</file>

<file path=xl/calcChain.xml><?xml version="1.0" encoding="utf-8"?>
<calcChain xmlns="http://schemas.openxmlformats.org/spreadsheetml/2006/main">
  <c r="M24" i="1" l="1"/>
  <c r="J24" i="1"/>
  <c r="N23" i="1"/>
  <c r="O24" i="1" s="1"/>
  <c r="L23" i="1"/>
  <c r="L24" i="1" s="1"/>
  <c r="U22" i="1"/>
  <c r="T22" i="1"/>
  <c r="S22" i="1"/>
  <c r="R22" i="1"/>
  <c r="Q22" i="1"/>
  <c r="P22" i="1"/>
  <c r="O22" i="1"/>
  <c r="N22" i="1"/>
  <c r="M22" i="1"/>
  <c r="L22" i="1"/>
  <c r="K22" i="1"/>
  <c r="K24" i="1" s="1"/>
  <c r="J22" i="1"/>
  <c r="N24" i="1" l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<sst xmlns="http://schemas.openxmlformats.org/spreadsheetml/2006/main" count="74" uniqueCount="35">
  <si>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</si>
  <si>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</si>
  <si>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</si>
  <si>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</si>
  <si>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</si>
  <si>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</si>
  <si>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</si>
  <si>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</si>
  <si>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</si>
  <si>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</si>
  <si>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</si>
  <si>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</si>
  <si>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</si>
  <si>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</si>
  <si>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</si>
  <si>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</si>
  <si>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</si>
  <si>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</si>
  <si>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</si>
  <si>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</si>
  <si>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</si>
  <si>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</si>
  <si>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</si>
  <si>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r>
      <t>2016</t>
    </r>
    <r>
      <rPr>
        <vertAlign val="superscript"/>
        <sz val="8"/>
        <color theme="1"/>
        <rFont val="Arial"/>
        <family val="2"/>
      </rPr>
      <t xml:space="preserve"> (1)</t>
    </r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</si>
  <si>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</si>
  <si>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</si>
  <si>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</si>
  <si>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</si>
  <si>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</si>
  <si>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</si>
  <si>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</si>
  <si>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</si>
  <si>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ADECUACION DE CAPITAL
 A MARZO 2017
( en millones de balboas)</t>
  </si>
  <si>
    <t>BANCO  PICHINCHA  PANAMÁ, S. A.</t>
  </si>
  <si>
    <t>Cifras preliminares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</si>
</sst>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166" fontId="5" fillId="0" borderId="13" xfId="0" applyNumberFormat="1" applyFont="1" applyBorder="1" applyAlignment="1">
      <alignment horizontal="right" vertical="top"/>
    </xf>
    <xf numFmtId="166" fontId="6" fillId="4" borderId="18" xfId="0" applyNumberFormat="1" applyFont="1" applyFill="1" applyBorder="1" applyAlignment="1">
      <alignment horizontal="right" vertical="center" wrapText="1"/>
    </xf>
    <xf numFmtId="4" fontId="6" fillId="4" borderId="18" xfId="0" applyNumberFormat="1" applyFont="1" applyFill="1" applyBorder="1" applyAlignment="1">
      <alignment horizontal="right" vertical="center" wrapText="1"/>
    </xf>
    <xf numFmtId="43" fontId="5" fillId="0" borderId="13" xfId="2" applyFont="1" applyBorder="1" applyAlignment="1">
      <alignment horizontal="right" vertical="top"/>
    </xf>
    <xf numFmtId="0" fontId="14" fillId="2" borderId="0" xfId="0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K24" sqref="K24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21" width="8.28515625" customWidth="1"/>
  </cols>
  <sheetData>
    <row r="1" spans="1:2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2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19.5" customHeight="1" x14ac:dyDescent="0.2">
      <c r="A3" s="39" t="s">
        <v>33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8.75" customHeight="1" x14ac:dyDescent="0.2">
      <c r="A4" s="17" t="s">
        <v>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18.7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8.7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12.7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21" ht="13.5" thickBot="1" x14ac:dyDescent="0.25">
      <c r="A8" s="12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21" ht="13.5" thickBot="1" x14ac:dyDescent="0.25">
      <c r="A9" s="21" t="s">
        <v>0</v>
      </c>
      <c r="B9" s="22"/>
      <c r="C9" s="23"/>
      <c r="D9" s="33" t="s">
        <v>2</v>
      </c>
      <c r="E9" s="34"/>
      <c r="F9" s="29" t="s">
        <v>23</v>
      </c>
      <c r="G9" s="19"/>
      <c r="H9" s="19"/>
      <c r="I9" s="19"/>
      <c r="J9" s="19"/>
      <c r="K9" s="19"/>
      <c r="L9" s="19"/>
      <c r="M9" s="20"/>
      <c r="N9" s="9">
        <v>2017</v>
      </c>
      <c r="O9" s="10"/>
      <c r="P9" s="10"/>
      <c r="Q9" s="10"/>
      <c r="R9" s="10"/>
      <c r="S9" s="10"/>
      <c r="T9" s="10"/>
      <c r="U9" s="11"/>
    </row>
    <row r="10" spans="1:21" ht="13.5" thickBot="1" x14ac:dyDescent="0.25">
      <c r="A10" s="24"/>
      <c r="B10" s="15"/>
      <c r="C10" s="25"/>
      <c r="D10" s="30" t="s">
        <v>3</v>
      </c>
      <c r="E10" s="20"/>
      <c r="F10" s="30" t="s">
        <v>4</v>
      </c>
      <c r="G10" s="20"/>
      <c r="H10" s="30" t="s">
        <v>5</v>
      </c>
      <c r="I10" s="20"/>
      <c r="J10" s="31" t="s">
        <v>30</v>
      </c>
      <c r="K10" s="32"/>
      <c r="L10" s="30" t="s">
        <v>3</v>
      </c>
      <c r="M10" s="20"/>
      <c r="N10" s="30" t="s">
        <v>4</v>
      </c>
      <c r="O10" s="20"/>
      <c r="P10" s="30" t="s">
        <v>5</v>
      </c>
      <c r="Q10" s="20"/>
      <c r="R10" s="31" t="s">
        <v>31</v>
      </c>
      <c r="S10" s="32"/>
      <c r="T10" s="30" t="s">
        <v>3</v>
      </c>
      <c r="U10" s="20"/>
    </row>
    <row r="11" spans="1:21" ht="13.5" thickBot="1" x14ac:dyDescent="0.25">
      <c r="A11" s="26"/>
      <c r="B11" s="27"/>
      <c r="C11" s="28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18" t="s">
        <v>8</v>
      </c>
      <c r="B12" s="19"/>
      <c r="C12" s="20"/>
      <c r="D12" s="4">
        <v>80.203350040000004</v>
      </c>
      <c r="E12" s="4">
        <v>0</v>
      </c>
      <c r="F12" s="4">
        <v>108.50513358000001</v>
      </c>
      <c r="G12" s="4">
        <v>0</v>
      </c>
      <c r="H12" s="4">
        <v>129.59019305999999</v>
      </c>
      <c r="I12" s="4">
        <v>0</v>
      </c>
      <c r="J12" s="35">
        <v>311468469.69999999</v>
      </c>
      <c r="K12" s="35">
        <v>0</v>
      </c>
      <c r="L12" s="36">
        <v>271831404.54000002</v>
      </c>
      <c r="M12" s="36">
        <v>0</v>
      </c>
      <c r="N12" s="35">
        <v>246152691.88999999</v>
      </c>
      <c r="O12" s="35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</row>
    <row r="13" spans="1:21" ht="13.5" thickBot="1" x14ac:dyDescent="0.25">
      <c r="A13" s="18" t="s">
        <v>9</v>
      </c>
      <c r="B13" s="19"/>
      <c r="C13" s="20"/>
      <c r="D13" s="4">
        <v>128.9135656</v>
      </c>
      <c r="E13" s="4">
        <v>12.89135656</v>
      </c>
      <c r="F13" s="4">
        <v>196.36526581999999</v>
      </c>
      <c r="G13" s="4">
        <v>19.636526581999998</v>
      </c>
      <c r="H13" s="4">
        <v>167.21442492</v>
      </c>
      <c r="I13" s="4">
        <v>16.721442492000001</v>
      </c>
      <c r="J13" s="35">
        <v>11380270.890000001</v>
      </c>
      <c r="K13" s="35">
        <v>1138027.0900000001</v>
      </c>
      <c r="L13" s="36">
        <v>17762479.93</v>
      </c>
      <c r="M13" s="36">
        <v>1776248</v>
      </c>
      <c r="N13" s="35">
        <v>34208571.810000002</v>
      </c>
      <c r="O13" s="35">
        <v>3420857.18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</row>
    <row r="14" spans="1:21" ht="13.5" thickBot="1" x14ac:dyDescent="0.25">
      <c r="A14" s="18" t="s">
        <v>10</v>
      </c>
      <c r="B14" s="19"/>
      <c r="C14" s="20"/>
      <c r="D14" s="4">
        <v>171.18793919999999</v>
      </c>
      <c r="E14" s="4">
        <v>34.237587840000003</v>
      </c>
      <c r="F14" s="4">
        <v>142.55014874</v>
      </c>
      <c r="G14" s="4">
        <v>28.510029748000001</v>
      </c>
      <c r="H14" s="4">
        <v>147.41259413</v>
      </c>
      <c r="I14" s="4">
        <v>29.482518826</v>
      </c>
      <c r="J14" s="35">
        <v>87644131.049999997</v>
      </c>
      <c r="K14" s="35">
        <v>17528826.210000001</v>
      </c>
      <c r="L14" s="36">
        <v>48189164.299999997</v>
      </c>
      <c r="M14" s="36">
        <v>9637832.8599999994</v>
      </c>
      <c r="N14" s="35">
        <v>53046807.140000001</v>
      </c>
      <c r="O14" s="35">
        <v>10609361.42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</row>
    <row r="15" spans="1:21" ht="13.5" thickBot="1" x14ac:dyDescent="0.25">
      <c r="A15" s="18" t="s">
        <v>11</v>
      </c>
      <c r="B15" s="19"/>
      <c r="C15" s="20"/>
      <c r="D15" s="4">
        <v>0.97428948999999998</v>
      </c>
      <c r="E15" s="4">
        <v>0.48714474499999999</v>
      </c>
      <c r="F15" s="4">
        <v>1.28793614</v>
      </c>
      <c r="G15" s="4">
        <v>0.64396807</v>
      </c>
      <c r="H15" s="4">
        <v>0.93348686999999997</v>
      </c>
      <c r="I15" s="4">
        <v>0.46674343499999998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</row>
    <row r="16" spans="1:21" ht="13.5" thickBot="1" x14ac:dyDescent="0.25">
      <c r="A16" s="18" t="s">
        <v>12</v>
      </c>
      <c r="B16" s="19"/>
      <c r="C16" s="20"/>
      <c r="D16" s="4">
        <v>566.37261288000002</v>
      </c>
      <c r="E16" s="4">
        <v>566.37261288000002</v>
      </c>
      <c r="F16" s="4">
        <v>462.60630279999998</v>
      </c>
      <c r="G16" s="4">
        <v>462.60630279999998</v>
      </c>
      <c r="H16" s="4">
        <v>506.62082397</v>
      </c>
      <c r="I16" s="4">
        <v>506.62082397</v>
      </c>
      <c r="J16" s="35">
        <v>157612756.91</v>
      </c>
      <c r="K16" s="35">
        <v>78806378.459999993</v>
      </c>
      <c r="L16" s="36">
        <v>174267938.72</v>
      </c>
      <c r="M16" s="36">
        <v>87133969.379999995</v>
      </c>
      <c r="N16" s="35">
        <v>192322502.00999999</v>
      </c>
      <c r="O16" s="35">
        <v>96161251.010000005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</row>
    <row r="17" spans="1:21" ht="13.5" thickBot="1" x14ac:dyDescent="0.25">
      <c r="A17" s="18" t="s">
        <v>13</v>
      </c>
      <c r="B17" s="19"/>
      <c r="C17" s="20"/>
      <c r="D17" s="4">
        <v>2.3213194000000001</v>
      </c>
      <c r="E17" s="4">
        <v>2.9016492500000002</v>
      </c>
      <c r="F17" s="4">
        <v>3.3024034900000001</v>
      </c>
      <c r="G17" s="4">
        <v>4.1280043624999996</v>
      </c>
      <c r="H17" s="4">
        <v>1.9116203300000001</v>
      </c>
      <c r="I17" s="4">
        <v>2.3895254124999998</v>
      </c>
      <c r="J17" s="35">
        <v>368722498</v>
      </c>
      <c r="K17" s="35">
        <v>368722498</v>
      </c>
      <c r="L17" s="36">
        <v>389187783.58999997</v>
      </c>
      <c r="M17" s="36">
        <v>389187783.58999997</v>
      </c>
      <c r="N17" s="35">
        <v>356726647.23000002</v>
      </c>
      <c r="O17" s="35">
        <v>356726647.23000002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</row>
    <row r="18" spans="1:21" ht="13.5" thickBot="1" x14ac:dyDescent="0.25">
      <c r="A18" s="18" t="s">
        <v>14</v>
      </c>
      <c r="B18" s="19"/>
      <c r="C18" s="20"/>
      <c r="D18" s="4">
        <v>2.9049489400000001</v>
      </c>
      <c r="E18" s="4">
        <v>4.35742341</v>
      </c>
      <c r="F18" s="4">
        <v>8.0634764400000005</v>
      </c>
      <c r="G18" s="4">
        <v>12.09521466</v>
      </c>
      <c r="H18" s="4">
        <v>0.89845825999999995</v>
      </c>
      <c r="I18" s="4">
        <v>1.3476873899999999</v>
      </c>
      <c r="J18" s="35">
        <v>1474506.9</v>
      </c>
      <c r="K18" s="35">
        <v>1843133.63</v>
      </c>
      <c r="L18" s="36">
        <v>2463421.5099999998</v>
      </c>
      <c r="M18" s="36">
        <v>3079276.89</v>
      </c>
      <c r="N18" s="35">
        <v>1778849.52</v>
      </c>
      <c r="O18" s="35">
        <v>2223561.9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</row>
    <row r="19" spans="1:21" ht="13.5" thickBot="1" x14ac:dyDescent="0.25">
      <c r="A19" s="18" t="s">
        <v>15</v>
      </c>
      <c r="B19" s="19"/>
      <c r="C19" s="20"/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35">
        <v>4994580.5600000015</v>
      </c>
      <c r="K19" s="35">
        <v>7491870.8400000008</v>
      </c>
      <c r="L19" s="36">
        <v>5035180.5600000015</v>
      </c>
      <c r="M19" s="36">
        <v>7552770.8400000008</v>
      </c>
      <c r="N19" s="35">
        <v>4625</v>
      </c>
      <c r="O19" s="35">
        <v>6937.5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</row>
    <row r="20" spans="1:21" ht="13.5" thickBot="1" x14ac:dyDescent="0.25">
      <c r="A20" s="18" t="s">
        <v>16</v>
      </c>
      <c r="B20" s="19"/>
      <c r="C20" s="20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</row>
    <row r="21" spans="1:21" ht="13.5" thickBot="1" x14ac:dyDescent="0.25">
      <c r="A21" s="18" t="s">
        <v>17</v>
      </c>
      <c r="B21" s="19"/>
      <c r="C21" s="20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</row>
    <row r="22" spans="1:21" ht="13.5" thickBot="1" x14ac:dyDescent="0.25">
      <c r="A22" s="18" t="s">
        <v>18</v>
      </c>
      <c r="B22" s="19"/>
      <c r="C22" s="20"/>
      <c r="D22" s="4">
        <v>952.87802554999996</v>
      </c>
      <c r="E22" s="4">
        <v>621.24777468499997</v>
      </c>
      <c r="F22" s="4">
        <v>922.68066700999998</v>
      </c>
      <c r="G22" s="4">
        <v>527.62004622250004</v>
      </c>
      <c r="H22" s="4">
        <v>954.58160153999995</v>
      </c>
      <c r="I22" s="4">
        <v>557.02874152549998</v>
      </c>
      <c r="J22" s="35">
        <f>SUM(J12:J21)</f>
        <v>943297214.00999987</v>
      </c>
      <c r="K22" s="35">
        <f t="shared" ref="K22:M22" si="0">SUM(K12:K21)</f>
        <v>475530734.22999996</v>
      </c>
      <c r="L22" s="35">
        <f t="shared" si="0"/>
        <v>908737373.14999986</v>
      </c>
      <c r="M22" s="35">
        <f t="shared" si="0"/>
        <v>498367881.55999994</v>
      </c>
      <c r="N22" s="35">
        <f>SUM(N12:N21)</f>
        <v>884240694.5999999</v>
      </c>
      <c r="O22" s="35">
        <f t="shared" ref="O22:U22" si="1">SUM(O12:O21)</f>
        <v>469148616.24000001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</row>
    <row r="23" spans="1:21" ht="13.5" thickBot="1" x14ac:dyDescent="0.25">
      <c r="A23" s="18" t="s">
        <v>19</v>
      </c>
      <c r="B23" s="19"/>
      <c r="C23" s="20"/>
      <c r="D23" s="4">
        <v>4.6459010000000003</v>
      </c>
      <c r="E23" s="4">
        <v>0</v>
      </c>
      <c r="F23" s="4">
        <v>2.9771440500000002</v>
      </c>
      <c r="G23" s="4">
        <v>0</v>
      </c>
      <c r="H23" s="4">
        <v>2.86104906</v>
      </c>
      <c r="I23" s="4">
        <v>0</v>
      </c>
      <c r="J23" s="35">
        <v>2364964.7200000002</v>
      </c>
      <c r="K23" s="35">
        <v>-1</v>
      </c>
      <c r="L23" s="35">
        <f>-2378225.18*-1</f>
        <v>2378225.1800000002</v>
      </c>
      <c r="M23" s="37">
        <v>0</v>
      </c>
      <c r="N23" s="35">
        <f>-2450459.36*-1</f>
        <v>2450459.36</v>
      </c>
      <c r="O23" s="37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3.5" thickBot="1" x14ac:dyDescent="0.25">
      <c r="A24" s="18" t="s">
        <v>20</v>
      </c>
      <c r="B24" s="19"/>
      <c r="C24" s="20"/>
      <c r="D24" s="4">
        <v>948.23212454999998</v>
      </c>
      <c r="E24" s="4">
        <v>616.60187368499999</v>
      </c>
      <c r="F24" s="4">
        <v>919.70352295999999</v>
      </c>
      <c r="G24" s="4">
        <v>524.64290217250004</v>
      </c>
      <c r="H24" s="4">
        <v>951.72055248000004</v>
      </c>
      <c r="I24" s="4">
        <v>554.16769246549995</v>
      </c>
      <c r="J24" s="35">
        <f>-J23+J22</f>
        <v>940932249.28999984</v>
      </c>
      <c r="K24" s="35">
        <f>-J23+K22</f>
        <v>473165769.50999993</v>
      </c>
      <c r="L24" s="35">
        <f>-L23+L22</f>
        <v>906359147.96999991</v>
      </c>
      <c r="M24" s="35">
        <f>-L23+M22</f>
        <v>495989656.37999994</v>
      </c>
      <c r="N24" s="35">
        <f>-N23+N22</f>
        <v>881790235.23999989</v>
      </c>
      <c r="O24" s="35">
        <f>-N23+O22</f>
        <v>466698156.88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</row>
    <row r="25" spans="1:21" ht="13.5" thickBot="1" x14ac:dyDescent="0.25">
      <c r="A25" s="18" t="s">
        <v>21</v>
      </c>
      <c r="B25" s="19"/>
      <c r="C25" s="20"/>
      <c r="D25" s="4">
        <v>76.996594700000003</v>
      </c>
      <c r="E25" s="4">
        <v>0</v>
      </c>
      <c r="F25" s="4">
        <v>78.632166089999998</v>
      </c>
      <c r="G25" s="4">
        <v>0</v>
      </c>
      <c r="H25" s="4">
        <v>82.009575440000006</v>
      </c>
      <c r="I25" s="4">
        <v>0</v>
      </c>
      <c r="J25" s="35">
        <v>84092825.610000014</v>
      </c>
      <c r="K25" s="35">
        <v>0</v>
      </c>
      <c r="L25" s="35">
        <v>74318953.900000006</v>
      </c>
      <c r="M25" s="35">
        <v>0</v>
      </c>
      <c r="N25" s="35">
        <v>70511459.439999998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</row>
    <row r="26" spans="1:21" ht="13.5" thickBot="1" x14ac:dyDescent="0.25">
      <c r="A26" s="18" t="s">
        <v>22</v>
      </c>
      <c r="B26" s="19"/>
      <c r="C26" s="20"/>
      <c r="D26" s="4">
        <v>0</v>
      </c>
      <c r="E26" s="4">
        <v>12.487246306898999</v>
      </c>
      <c r="F26" s="4">
        <v>0</v>
      </c>
      <c r="G26" s="4">
        <v>14.98774990844</v>
      </c>
      <c r="H26" s="4">
        <v>0</v>
      </c>
      <c r="I26" s="4">
        <v>14.798692986799001</v>
      </c>
      <c r="J26" s="4">
        <v>0</v>
      </c>
      <c r="K26" s="38">
        <v>17.77</v>
      </c>
      <c r="L26" s="4">
        <v>0</v>
      </c>
      <c r="M26" s="38">
        <v>14.53</v>
      </c>
      <c r="N26" s="4">
        <v>0</v>
      </c>
      <c r="O26" s="38">
        <v>15.19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</row>
    <row r="28" spans="1:21" s="2" customFormat="1" ht="12.75" customHeight="1" x14ac:dyDescent="0.2">
      <c r="A28" s="2" t="s">
        <v>25</v>
      </c>
    </row>
    <row r="29" spans="1:21" s="2" customFormat="1" ht="12.75" customHeight="1" x14ac:dyDescent="0.2">
      <c r="A29" s="5" t="s">
        <v>26</v>
      </c>
      <c r="B29" s="6" t="s">
        <v>34</v>
      </c>
    </row>
    <row r="30" spans="1:21" s="2" customFormat="1" ht="12.75" customHeight="1" x14ac:dyDescent="0.2">
      <c r="A30" s="5" t="s">
        <v>27</v>
      </c>
      <c r="B30" s="7" t="s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24</v>
      </c>
      <c r="B31" s="6" t="s">
        <v>29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2017-05-24T12:59:24Z</cp:lastPrinted>
  <dcterms:created xsi:type="dcterms:W3CDTF">2017-03-23T20:22:54Z</dcterms:created>
  <dcterms:modified xsi:type="dcterms:W3CDTF">2017-05-24T13:40:44Z</dcterms:modified>
</cp:coreProperties>
</file>