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20" windowWidth="13020" windowHeight="9290"/>
  </bookViews>
  <sheets>
    <sheet name="Page1_1" sheetId="1" r:id="rId1"/>
    <sheet name="Hoja1" sheetId="2" r:id="rId2"/>
  </sheets>
  <externalReferences>
    <externalReference r:id="rId3"/>
  </externalReferences>
  <calcPr calcId="144525"/>
  <webPublishing codePage="1252"/>
</workbook>
</file>

<file path=xl/calcChain.xml><?xml version="1.0" encoding="utf-8"?>
<calcChain xmlns="http://schemas.openxmlformats.org/spreadsheetml/2006/main">
  <c r="AC22" i="1" l="1"/>
  <c r="AC24" i="1" s="1"/>
  <c r="AC26" i="1" s="1"/>
  <c r="AB22" i="1"/>
  <c r="AA14" i="1" l="1"/>
  <c r="AA13" i="1"/>
  <c r="AA12" i="1"/>
  <c r="Z14" i="1"/>
  <c r="Z13" i="1"/>
  <c r="Z12" i="1"/>
  <c r="Y16" i="1"/>
  <c r="Y22" i="1" s="1"/>
  <c r="X16" i="1"/>
  <c r="S24" i="1"/>
  <c r="S26" i="1" s="1"/>
  <c r="R24" i="1"/>
  <c r="R22" i="1"/>
  <c r="S22" i="1"/>
  <c r="T22" i="1"/>
  <c r="T24" i="1" s="1"/>
  <c r="U22" i="1"/>
  <c r="U24" i="1" s="1"/>
  <c r="U26" i="1" s="1"/>
  <c r="AA22" i="1" l="1"/>
  <c r="AA24" i="1" s="1"/>
  <c r="Z22" i="1"/>
  <c r="Z24" i="1" s="1"/>
  <c r="AA26" i="1" l="1"/>
  <c r="X22" i="1" l="1"/>
  <c r="X24" i="1" l="1"/>
  <c r="Y24" i="1"/>
  <c r="Y26" i="1" s="1"/>
  <c r="W22" i="1" l="1"/>
  <c r="W24" i="1" l="1"/>
  <c r="W26" i="1" s="1"/>
  <c r="V22" i="1" l="1"/>
  <c r="V24" i="1" s="1"/>
</calcChain>
</file>

<file path=xl/sharedStrings.xml><?xml version="1.0" encoding="utf-8"?>
<sst xmlns="http://schemas.openxmlformats.org/spreadsheetml/2006/main" count="93" uniqueCount="37">
  <si>
    <t/>
  </si>
  <si>
    <t>002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</si>
  <si>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</si>
  <si>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</si>
  <si>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</si>
  <si>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</si>
  <si>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</si>
  <si>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</si>
  <si>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</si>
  <si>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</si>
  <si>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</si>
  <si>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</si>
  <si>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</si>
  <si>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</si>
  <si>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</si>
  <si>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</si>
  <si>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</si>
  <si>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</si>
  <si>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</si>
  <si>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</si>
  <si>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</si>
  <si>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</si>
  <si>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</si>
  <si>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</si>
  <si>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</si>
  <si>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r>
      <t xml:space="preserve">2016 </t>
    </r>
    <r>
      <rPr>
        <vertAlign val="superscript"/>
        <sz val="8"/>
        <color theme="1"/>
        <rFont val="Arial"/>
        <family val="2"/>
      </rPr>
      <t>(1)</t>
    </r>
  </si>
  <si>
    <r>
      <t xml:space="preserve">TRIMESTRE III </t>
    </r>
    <r>
      <rPr>
        <vertAlign val="superscript"/>
        <sz val="8"/>
        <color rgb="FFFF0000"/>
        <rFont val="Arial"/>
        <family val="2"/>
      </rPr>
      <t>(2)</t>
    </r>
  </si>
  <si>
    <t>…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</si>
  <si>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</si>
  <si>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</si>
  <si>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</si>
  <si>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</si>
  <si>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categoría.</t>
  </si>
  <si>
    <t>Notas:</t>
  </si>
  <si>
    <t>GNB SUDAMERIS BANK</t>
  </si>
  <si>
    <t>Cifras preliminares 2017.</t>
  </si>
  <si>
    <t>ADECUACION DE CAPITAL
 A DICIEMBRE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</si>
</sst>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\ #,###.00,,"/>
  </numFmts>
  <fonts count="7" x14ac:knownFonts="1">
    <font>
      <sz val="10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rgb="FFFF0000"/>
      <name val="Arial"/>
      <family val="2"/>
    </font>
    <font>
      <b/>
      <sz val="8"/>
      <color rgb="FFFFFFFF"/>
      <name val="Arial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165" fontId="1" fillId="0" borderId="13" xfId="0" applyNumberFormat="1" applyFont="1" applyBorder="1" applyAlignment="1">
      <alignment horizontal="right" vertical="top"/>
    </xf>
    <xf numFmtId="166" fontId="1" fillId="0" borderId="13" xfId="0" applyNumberFormat="1" applyFont="1" applyBorder="1" applyAlignment="1">
      <alignment horizontal="right" vertical="top"/>
    </xf>
    <xf numFmtId="2" fontId="1" fillId="0" borderId="0" xfId="0" applyNumberFormat="1" applyFont="1"/>
    <xf numFmtId="0" fontId="1" fillId="0" borderId="0" xfId="0" applyFont="1"/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0" fontId="1" fillId="0" borderId="13" xfId="1" applyNumberFormat="1" applyFont="1" applyBorder="1" applyAlignment="1">
      <alignment horizontal="right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vertical="top"/>
    </xf>
    <xf numFmtId="0" fontId="1" fillId="3" borderId="10" xfId="0" applyFont="1" applyFill="1" applyBorder="1"/>
    <xf numFmtId="0" fontId="1" fillId="3" borderId="11" xfId="0" applyFont="1" applyFill="1" applyBorder="1"/>
    <xf numFmtId="164" fontId="1" fillId="0" borderId="0" xfId="0" applyNumberFormat="1" applyFont="1" applyAlignment="1">
      <alignment horizontal="right" vertical="center"/>
    </xf>
    <xf numFmtId="0" fontId="1" fillId="0" borderId="0" xfId="0" applyFont="1"/>
    <xf numFmtId="0" fontId="1" fillId="3" borderId="12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9" xfId="0" applyFont="1" applyBorder="1" applyAlignment="1">
      <alignment horizontal="center" vertical="top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jeira\Documents\MIS%20BANCOS\Adecuaci&#242;n%20de%20capital%20mis%20bancos\Datos%20de%20GNA%20ADECUACION%20DE%20CAPITAL%20SERIE%202016%20al%202017%20se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M7">
            <v>391980725.35000002</v>
          </cell>
          <cell r="N7">
            <v>0</v>
          </cell>
        </row>
        <row r="8">
          <cell r="M8">
            <v>5597847.6500000004</v>
          </cell>
          <cell r="N8">
            <v>559784.76</v>
          </cell>
        </row>
        <row r="9">
          <cell r="M9">
            <v>210146404.78</v>
          </cell>
          <cell r="N9">
            <v>42029280.960000001</v>
          </cell>
        </row>
        <row r="10">
          <cell r="K10">
            <v>150964775.62</v>
          </cell>
          <cell r="L10">
            <v>75482387.810000002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workbookViewId="0">
      <pane xSplit="3" ySplit="11" topLeftCell="W12" activePane="bottomRight" state="frozen"/>
      <selection pane="topRight" activeCell="D1" sqref="D1"/>
      <selection pane="bottomLeft" activeCell="A12" sqref="A12"/>
      <selection pane="bottomRight" activeCell="AE19" sqref="AE19"/>
    </sheetView>
  </sheetViews>
  <sheetFormatPr baseColWidth="10" defaultColWidth="8.7265625" defaultRowHeight="12.75" customHeight="1" x14ac:dyDescent="0.2"/>
  <cols>
    <col min="1" max="1" width="7.26953125" style="4" customWidth="1"/>
    <col min="2" max="3" width="7.1796875" style="4" bestFit="1" customWidth="1"/>
    <col min="4" max="15" width="7.81640625" style="4" hidden="1" customWidth="1"/>
    <col min="16" max="16" width="8.1796875" style="4" hidden="1" customWidth="1"/>
    <col min="17" max="17" width="7.81640625" style="4" hidden="1" customWidth="1"/>
    <col min="18" max="18" width="9.26953125" style="4" customWidth="1"/>
    <col min="19" max="19" width="7.08984375" style="4" bestFit="1" customWidth="1"/>
    <col min="20" max="20" width="9.08984375" style="4" customWidth="1"/>
    <col min="21" max="21" width="7.36328125" style="4" customWidth="1"/>
    <col min="22" max="22" width="10.90625" style="4" bestFit="1" customWidth="1"/>
    <col min="23" max="16384" width="8.7265625" style="4"/>
  </cols>
  <sheetData>
    <row r="1" spans="1:29" ht="10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9" ht="10" x14ac:dyDescent="0.2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19.5" customHeight="1" x14ac:dyDescent="0.2">
      <c r="A3" s="31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29" ht="18.75" customHeight="1" x14ac:dyDescent="0.2">
      <c r="A4" s="30" t="s">
        <v>36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pans="1:29" ht="18.7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</row>
    <row r="6" spans="1:29" ht="18.7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ht="12.7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9" ht="11" thickBot="1" x14ac:dyDescent="0.25">
      <c r="A8" s="20" t="s">
        <v>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9" ht="12.5" thickBot="1" x14ac:dyDescent="0.25">
      <c r="A9" s="22" t="s">
        <v>0</v>
      </c>
      <c r="B9" s="23"/>
      <c r="C9" s="24"/>
      <c r="D9" s="19" t="s">
        <v>2</v>
      </c>
      <c r="E9" s="16"/>
      <c r="F9" s="19" t="s">
        <v>3</v>
      </c>
      <c r="G9" s="15"/>
      <c r="H9" s="15"/>
      <c r="I9" s="15"/>
      <c r="J9" s="15"/>
      <c r="K9" s="15"/>
      <c r="L9" s="15"/>
      <c r="M9" s="16"/>
      <c r="N9" s="19" t="s">
        <v>25</v>
      </c>
      <c r="O9" s="15"/>
      <c r="P9" s="15"/>
      <c r="Q9" s="15"/>
      <c r="R9" s="15"/>
      <c r="S9" s="15"/>
      <c r="T9" s="15"/>
      <c r="U9" s="16"/>
      <c r="V9" s="19">
        <v>2017</v>
      </c>
      <c r="W9" s="16"/>
      <c r="X9" s="19">
        <v>2017</v>
      </c>
      <c r="Y9" s="16"/>
      <c r="Z9" s="19">
        <v>2017</v>
      </c>
      <c r="AA9" s="16"/>
      <c r="AB9" s="19">
        <v>2017</v>
      </c>
      <c r="AC9" s="16"/>
    </row>
    <row r="10" spans="1:29" ht="12.5" thickBot="1" x14ac:dyDescent="0.25">
      <c r="A10" s="25"/>
      <c r="B10" s="18"/>
      <c r="C10" s="26"/>
      <c r="D10" s="19" t="s">
        <v>4</v>
      </c>
      <c r="E10" s="16"/>
      <c r="F10" s="19" t="s">
        <v>5</v>
      </c>
      <c r="G10" s="16"/>
      <c r="H10" s="19" t="s">
        <v>6</v>
      </c>
      <c r="I10" s="16"/>
      <c r="J10" s="19" t="s">
        <v>7</v>
      </c>
      <c r="K10" s="16"/>
      <c r="L10" s="19" t="s">
        <v>4</v>
      </c>
      <c r="M10" s="16"/>
      <c r="N10" s="19" t="s">
        <v>5</v>
      </c>
      <c r="O10" s="16"/>
      <c r="P10" s="19" t="s">
        <v>6</v>
      </c>
      <c r="Q10" s="16"/>
      <c r="R10" s="19" t="s">
        <v>26</v>
      </c>
      <c r="S10" s="16"/>
      <c r="T10" s="19" t="s">
        <v>4</v>
      </c>
      <c r="U10" s="16"/>
      <c r="V10" s="19" t="s">
        <v>5</v>
      </c>
      <c r="W10" s="16"/>
      <c r="X10" s="19" t="s">
        <v>6</v>
      </c>
      <c r="Y10" s="16"/>
      <c r="Z10" s="19" t="s">
        <v>7</v>
      </c>
      <c r="AA10" s="16"/>
      <c r="AB10" s="19" t="s">
        <v>4</v>
      </c>
      <c r="AC10" s="16"/>
    </row>
    <row r="11" spans="1:29" ht="10.5" thickBot="1" x14ac:dyDescent="0.25">
      <c r="A11" s="27"/>
      <c r="B11" s="28"/>
      <c r="C11" s="29"/>
      <c r="D11" s="5" t="s">
        <v>8</v>
      </c>
      <c r="E11" s="5" t="s">
        <v>9</v>
      </c>
      <c r="F11" s="5" t="s">
        <v>8</v>
      </c>
      <c r="G11" s="5" t="s">
        <v>9</v>
      </c>
      <c r="H11" s="5" t="s">
        <v>8</v>
      </c>
      <c r="I11" s="5" t="s">
        <v>9</v>
      </c>
      <c r="J11" s="5" t="s">
        <v>8</v>
      </c>
      <c r="K11" s="5" t="s">
        <v>9</v>
      </c>
      <c r="L11" s="5" t="s">
        <v>8</v>
      </c>
      <c r="M11" s="5" t="s">
        <v>9</v>
      </c>
      <c r="N11" s="5" t="s">
        <v>8</v>
      </c>
      <c r="O11" s="5" t="s">
        <v>9</v>
      </c>
      <c r="P11" s="5" t="s">
        <v>8</v>
      </c>
      <c r="Q11" s="5" t="s">
        <v>9</v>
      </c>
      <c r="R11" s="5" t="s">
        <v>8</v>
      </c>
      <c r="S11" s="5" t="s">
        <v>9</v>
      </c>
      <c r="T11" s="5" t="s">
        <v>8</v>
      </c>
      <c r="U11" s="5" t="s">
        <v>9</v>
      </c>
      <c r="V11" s="6" t="s">
        <v>8</v>
      </c>
      <c r="W11" s="6" t="s">
        <v>9</v>
      </c>
      <c r="X11" s="11" t="s">
        <v>8</v>
      </c>
      <c r="Y11" s="11" t="s">
        <v>9</v>
      </c>
      <c r="Z11" s="12" t="s">
        <v>8</v>
      </c>
      <c r="AA11" s="12" t="s">
        <v>9</v>
      </c>
      <c r="AB11" s="13" t="s">
        <v>8</v>
      </c>
      <c r="AC11" s="13" t="s">
        <v>9</v>
      </c>
    </row>
    <row r="12" spans="1:29" ht="10.5" thickBot="1" x14ac:dyDescent="0.25">
      <c r="A12" s="14" t="s">
        <v>10</v>
      </c>
      <c r="B12" s="15"/>
      <c r="C12" s="16"/>
      <c r="D12" s="1">
        <v>380.54655210999999</v>
      </c>
      <c r="E12" s="1">
        <v>0</v>
      </c>
      <c r="F12" s="1">
        <v>381.51476759000002</v>
      </c>
      <c r="G12" s="1">
        <v>0</v>
      </c>
      <c r="H12" s="1">
        <v>400.76792155999999</v>
      </c>
      <c r="I12" s="1">
        <v>0</v>
      </c>
      <c r="J12" s="1">
        <v>400.46855189000001</v>
      </c>
      <c r="K12" s="1">
        <v>0</v>
      </c>
      <c r="L12" s="1"/>
      <c r="M12" s="1"/>
      <c r="N12" s="1"/>
      <c r="O12" s="1"/>
      <c r="P12" s="1"/>
      <c r="Q12" s="1"/>
      <c r="R12" s="2">
        <v>361216533.07999998</v>
      </c>
      <c r="S12" s="2">
        <v>0</v>
      </c>
      <c r="T12" s="2">
        <v>370181179.95999998</v>
      </c>
      <c r="U12" s="2">
        <v>0</v>
      </c>
      <c r="V12" s="2">
        <v>374170188.23000002</v>
      </c>
      <c r="W12" s="2">
        <v>0</v>
      </c>
      <c r="X12" s="2">
        <v>378590037.06</v>
      </c>
      <c r="Y12" s="2">
        <v>0</v>
      </c>
      <c r="Z12" s="2">
        <f>[1]Sheet1!$M$7</f>
        <v>391980725.35000002</v>
      </c>
      <c r="AA12" s="2">
        <f>[1]Sheet1!$N$7</f>
        <v>0</v>
      </c>
      <c r="AB12" s="2">
        <v>236832878.97999999</v>
      </c>
      <c r="AC12" s="2">
        <v>0</v>
      </c>
    </row>
    <row r="13" spans="1:29" ht="10.5" thickBot="1" x14ac:dyDescent="0.25">
      <c r="A13" s="14" t="s">
        <v>11</v>
      </c>
      <c r="B13" s="15"/>
      <c r="C13" s="16"/>
      <c r="D13" s="1">
        <v>16.409699750000001</v>
      </c>
      <c r="E13" s="1">
        <v>1.640969975</v>
      </c>
      <c r="F13" s="1">
        <v>16.444493210000001</v>
      </c>
      <c r="G13" s="1">
        <v>1.644449321</v>
      </c>
      <c r="H13" s="1">
        <v>16.302132050000001</v>
      </c>
      <c r="I13" s="1">
        <v>1.630213205</v>
      </c>
      <c r="J13" s="1">
        <v>16.296416199999999</v>
      </c>
      <c r="K13" s="1">
        <v>1.6296416199999999</v>
      </c>
      <c r="L13" s="1"/>
      <c r="M13" s="1"/>
      <c r="N13" s="1"/>
      <c r="O13" s="1"/>
      <c r="P13" s="1"/>
      <c r="Q13" s="1"/>
      <c r="R13" s="2">
        <v>3282326.81</v>
      </c>
      <c r="S13" s="2">
        <v>328232.69</v>
      </c>
      <c r="T13" s="2">
        <v>4242933.16</v>
      </c>
      <c r="U13" s="2">
        <v>424293.32</v>
      </c>
      <c r="V13" s="2">
        <v>4136061.99</v>
      </c>
      <c r="W13" s="2">
        <v>424293.32</v>
      </c>
      <c r="X13" s="2">
        <v>6138273.46</v>
      </c>
      <c r="Y13" s="2">
        <v>613827.34</v>
      </c>
      <c r="Z13" s="2">
        <f>[1]Sheet1!$M$8</f>
        <v>5597847.6500000004</v>
      </c>
      <c r="AA13" s="2">
        <f>[1]Sheet1!$N$8</f>
        <v>559784.76</v>
      </c>
      <c r="AB13" s="2">
        <v>5244594.07</v>
      </c>
      <c r="AC13" s="2">
        <v>524459.41</v>
      </c>
    </row>
    <row r="14" spans="1:29" ht="10.5" thickBot="1" x14ac:dyDescent="0.25">
      <c r="A14" s="14" t="s">
        <v>12</v>
      </c>
      <c r="B14" s="15"/>
      <c r="C14" s="16"/>
      <c r="D14" s="1">
        <v>289.61527375999998</v>
      </c>
      <c r="E14" s="1">
        <v>57.923054751999999</v>
      </c>
      <c r="F14" s="1">
        <v>275.34938833000001</v>
      </c>
      <c r="G14" s="1">
        <v>55.069877665999996</v>
      </c>
      <c r="H14" s="1">
        <v>243.26039754999999</v>
      </c>
      <c r="I14" s="1">
        <v>48.65207951</v>
      </c>
      <c r="J14" s="1">
        <v>366.35869564000001</v>
      </c>
      <c r="K14" s="1">
        <v>73.271739127999993</v>
      </c>
      <c r="L14" s="1"/>
      <c r="M14" s="1"/>
      <c r="N14" s="1"/>
      <c r="O14" s="1"/>
      <c r="P14" s="1"/>
      <c r="Q14" s="1"/>
      <c r="R14" s="2">
        <v>205592182.75999999</v>
      </c>
      <c r="S14" s="2">
        <v>41118436.549999997</v>
      </c>
      <c r="T14" s="2">
        <v>200194087.58000001</v>
      </c>
      <c r="U14" s="2">
        <v>40038817.520000003</v>
      </c>
      <c r="V14" s="2">
        <v>204397314.80000001</v>
      </c>
      <c r="W14" s="2">
        <v>40038817.520000003</v>
      </c>
      <c r="X14" s="2">
        <v>252738473.66999999</v>
      </c>
      <c r="Y14" s="2">
        <v>50547694.740000002</v>
      </c>
      <c r="Z14" s="2">
        <f>[1]Sheet1!$M$9</f>
        <v>210146404.78</v>
      </c>
      <c r="AA14" s="2">
        <f>[1]Sheet1!$N$9</f>
        <v>42029280.960000001</v>
      </c>
      <c r="AB14" s="2">
        <v>287179966.11000001</v>
      </c>
      <c r="AC14" s="2">
        <v>57435993.219999999</v>
      </c>
    </row>
    <row r="15" spans="1:29" ht="10.5" thickBot="1" x14ac:dyDescent="0.25">
      <c r="A15" s="14" t="s">
        <v>13</v>
      </c>
      <c r="B15" s="15"/>
      <c r="C15" s="16"/>
      <c r="D15" s="1">
        <v>1213.5780413699999</v>
      </c>
      <c r="E15" s="1">
        <v>606.78902068499997</v>
      </c>
      <c r="F15" s="1">
        <v>1217.8724802700001</v>
      </c>
      <c r="G15" s="1">
        <v>608.93624013500005</v>
      </c>
      <c r="H15" s="1">
        <v>1289.24199746</v>
      </c>
      <c r="I15" s="1">
        <v>644.62099873</v>
      </c>
      <c r="J15" s="1">
        <v>1312.7208859</v>
      </c>
      <c r="K15" s="1">
        <v>656.36044294999999</v>
      </c>
      <c r="L15" s="1"/>
      <c r="M15" s="1"/>
      <c r="N15" s="1"/>
      <c r="O15" s="1"/>
      <c r="P15" s="1"/>
      <c r="Q15" s="1"/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</row>
    <row r="16" spans="1:29" ht="10.5" thickBot="1" x14ac:dyDescent="0.25">
      <c r="A16" s="14" t="s">
        <v>14</v>
      </c>
      <c r="B16" s="15"/>
      <c r="C16" s="16"/>
      <c r="D16" s="1">
        <v>752.36243187000002</v>
      </c>
      <c r="E16" s="1">
        <v>752.36243187000002</v>
      </c>
      <c r="F16" s="1">
        <v>751.10625374999995</v>
      </c>
      <c r="G16" s="1">
        <v>751.10625374999995</v>
      </c>
      <c r="H16" s="1">
        <v>653.95111304</v>
      </c>
      <c r="I16" s="1">
        <v>653.95111304</v>
      </c>
      <c r="J16" s="1">
        <v>690.34009203999994</v>
      </c>
      <c r="K16" s="1">
        <v>690.34009203999994</v>
      </c>
      <c r="L16" s="1"/>
      <c r="M16" s="1"/>
      <c r="N16" s="1"/>
      <c r="O16" s="1"/>
      <c r="P16" s="1"/>
      <c r="Q16" s="1"/>
      <c r="R16" s="2">
        <v>150088605.84</v>
      </c>
      <c r="S16" s="2">
        <v>75044302.920000002</v>
      </c>
      <c r="T16" s="2">
        <v>150340315.49000001</v>
      </c>
      <c r="U16" s="2">
        <v>75170157.75</v>
      </c>
      <c r="V16" s="2">
        <v>150609149.25</v>
      </c>
      <c r="W16" s="2">
        <v>75170157.75</v>
      </c>
      <c r="X16" s="2">
        <f>[1]Sheet1!$K$10</f>
        <v>150964775.62</v>
      </c>
      <c r="Y16" s="2">
        <f>[1]Sheet1!$L$10</f>
        <v>75482387.810000002</v>
      </c>
      <c r="Z16" s="2">
        <v>201578371.84999999</v>
      </c>
      <c r="AA16" s="2">
        <v>100789185.92</v>
      </c>
      <c r="AB16" s="2">
        <v>202173395.34999999</v>
      </c>
      <c r="AC16" s="2">
        <v>101086697.67</v>
      </c>
    </row>
    <row r="17" spans="1:29" ht="10.5" thickBot="1" x14ac:dyDescent="0.25">
      <c r="A17" s="14" t="s">
        <v>15</v>
      </c>
      <c r="B17" s="15"/>
      <c r="C17" s="16"/>
      <c r="D17" s="1">
        <v>143.35262571000001</v>
      </c>
      <c r="E17" s="1">
        <v>179.19078213750001</v>
      </c>
      <c r="F17" s="1">
        <v>202.52728599</v>
      </c>
      <c r="G17" s="1">
        <v>253.15910748749999</v>
      </c>
      <c r="H17" s="1">
        <v>283.69304751999999</v>
      </c>
      <c r="I17" s="1">
        <v>354.61630939999998</v>
      </c>
      <c r="J17" s="1">
        <v>291.36099745000001</v>
      </c>
      <c r="K17" s="1">
        <v>364.20124681250002</v>
      </c>
      <c r="L17" s="1"/>
      <c r="M17" s="1"/>
      <c r="N17" s="1"/>
      <c r="O17" s="1"/>
      <c r="P17" s="1"/>
      <c r="Q17" s="1"/>
      <c r="R17" s="2">
        <v>8000150</v>
      </c>
      <c r="S17" s="2">
        <v>8000150</v>
      </c>
      <c r="T17" s="2">
        <v>8000150</v>
      </c>
      <c r="U17" s="2">
        <v>8000150</v>
      </c>
      <c r="V17" s="2">
        <v>150</v>
      </c>
      <c r="W17" s="2">
        <v>8000150</v>
      </c>
      <c r="X17" s="2">
        <v>8010924.0900000008</v>
      </c>
      <c r="Y17" s="2">
        <v>8010924.0900000008</v>
      </c>
      <c r="Z17" s="2">
        <v>8010924.0900000008</v>
      </c>
      <c r="AA17" s="2">
        <v>8010924.0900000008</v>
      </c>
      <c r="AB17" s="2">
        <v>8010924.0900000008</v>
      </c>
      <c r="AC17" s="2">
        <v>8010924.0900000008</v>
      </c>
    </row>
    <row r="18" spans="1:29" ht="10.5" thickBot="1" x14ac:dyDescent="0.25">
      <c r="A18" s="14" t="s">
        <v>16</v>
      </c>
      <c r="B18" s="15"/>
      <c r="C18" s="16"/>
      <c r="D18" s="1">
        <v>7.21896877</v>
      </c>
      <c r="E18" s="1">
        <v>10.828453155</v>
      </c>
      <c r="F18" s="1">
        <v>7.7409756500000002</v>
      </c>
      <c r="G18" s="1">
        <v>11.611463475000001</v>
      </c>
      <c r="H18" s="1">
        <v>7.4447667600000003</v>
      </c>
      <c r="I18" s="1">
        <v>11.16715014</v>
      </c>
      <c r="J18" s="1">
        <v>6.3319025800000004</v>
      </c>
      <c r="K18" s="1">
        <v>9.4978538700000001</v>
      </c>
      <c r="L18" s="1"/>
      <c r="M18" s="1"/>
      <c r="N18" s="1"/>
      <c r="O18" s="1"/>
      <c r="P18" s="1"/>
      <c r="Q18" s="1"/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</row>
    <row r="19" spans="1:29" ht="10.5" thickBot="1" x14ac:dyDescent="0.25">
      <c r="A19" s="14" t="s">
        <v>22</v>
      </c>
      <c r="B19" s="15"/>
      <c r="C19" s="16"/>
      <c r="D19" s="1" t="s">
        <v>27</v>
      </c>
      <c r="E19" s="1" t="s">
        <v>27</v>
      </c>
      <c r="F19" s="1" t="s">
        <v>27</v>
      </c>
      <c r="G19" s="1" t="s">
        <v>27</v>
      </c>
      <c r="H19" s="1" t="s">
        <v>27</v>
      </c>
      <c r="I19" s="1" t="s">
        <v>27</v>
      </c>
      <c r="J19" s="1" t="s">
        <v>27</v>
      </c>
      <c r="K19" s="1" t="s">
        <v>27</v>
      </c>
      <c r="L19" s="1"/>
      <c r="M19" s="1"/>
      <c r="N19" s="1"/>
      <c r="O19" s="1"/>
      <c r="P19" s="1"/>
      <c r="Q19" s="1"/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</row>
    <row r="20" spans="1:29" ht="10.5" thickBot="1" x14ac:dyDescent="0.25">
      <c r="A20" s="14" t="s">
        <v>23</v>
      </c>
      <c r="B20" s="15"/>
      <c r="C20" s="16"/>
      <c r="D20" s="1" t="s">
        <v>27</v>
      </c>
      <c r="E20" s="1" t="s">
        <v>27</v>
      </c>
      <c r="F20" s="1" t="s">
        <v>27</v>
      </c>
      <c r="G20" s="1" t="s">
        <v>27</v>
      </c>
      <c r="H20" s="1" t="s">
        <v>27</v>
      </c>
      <c r="I20" s="1" t="s">
        <v>27</v>
      </c>
      <c r="J20" s="1" t="s">
        <v>27</v>
      </c>
      <c r="K20" s="1" t="s">
        <v>27</v>
      </c>
      <c r="L20" s="1"/>
      <c r="M20" s="1"/>
      <c r="N20" s="1"/>
      <c r="O20" s="1"/>
      <c r="P20" s="1"/>
      <c r="Q20" s="1"/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</row>
    <row r="21" spans="1:29" ht="10.5" thickBot="1" x14ac:dyDescent="0.25">
      <c r="A21" s="14" t="s">
        <v>24</v>
      </c>
      <c r="B21" s="15"/>
      <c r="C21" s="16"/>
      <c r="D21" s="1" t="s">
        <v>27</v>
      </c>
      <c r="E21" s="1" t="s">
        <v>27</v>
      </c>
      <c r="F21" s="1" t="s">
        <v>27</v>
      </c>
      <c r="G21" s="1" t="s">
        <v>27</v>
      </c>
      <c r="H21" s="1" t="s">
        <v>27</v>
      </c>
      <c r="I21" s="1" t="s">
        <v>27</v>
      </c>
      <c r="J21" s="1" t="s">
        <v>27</v>
      </c>
      <c r="K21" s="1" t="s">
        <v>27</v>
      </c>
      <c r="L21" s="1"/>
      <c r="M21" s="1"/>
      <c r="N21" s="1"/>
      <c r="O21" s="1"/>
      <c r="P21" s="1"/>
      <c r="Q21" s="1"/>
      <c r="R21" s="2">
        <v>38552242.460000001</v>
      </c>
      <c r="S21" s="2">
        <v>96380606.159999996</v>
      </c>
      <c r="T21" s="2">
        <v>39243457.950000003</v>
      </c>
      <c r="U21" s="2">
        <v>98108644.879999995</v>
      </c>
      <c r="V21" s="2">
        <v>40177095.729999997</v>
      </c>
      <c r="W21" s="2">
        <v>96564393.379999995</v>
      </c>
      <c r="X21" s="2">
        <v>40170938.740000002</v>
      </c>
      <c r="Y21" s="2">
        <v>100427346.84</v>
      </c>
      <c r="Z21" s="2">
        <v>40454592.219999999</v>
      </c>
      <c r="AA21" s="2">
        <v>101136480.55</v>
      </c>
      <c r="AB21" s="2">
        <v>0</v>
      </c>
      <c r="AC21" s="2">
        <v>0</v>
      </c>
    </row>
    <row r="22" spans="1:29" ht="10.5" thickBot="1" x14ac:dyDescent="0.25">
      <c r="A22" s="14" t="s">
        <v>17</v>
      </c>
      <c r="B22" s="15"/>
      <c r="C22" s="16"/>
      <c r="D22" s="1">
        <v>2803.0835933399999</v>
      </c>
      <c r="E22" s="1">
        <v>1608.7347125745</v>
      </c>
      <c r="F22" s="1">
        <v>2852.5556447899999</v>
      </c>
      <c r="G22" s="1">
        <v>1681.5273918344999</v>
      </c>
      <c r="H22" s="1">
        <v>2894.6613759400002</v>
      </c>
      <c r="I22" s="1">
        <v>1714.637864025</v>
      </c>
      <c r="J22" s="1">
        <v>3083.8775417000002</v>
      </c>
      <c r="K22" s="1">
        <v>1795.3010164205</v>
      </c>
      <c r="L22" s="1"/>
      <c r="M22" s="1"/>
      <c r="N22" s="1"/>
      <c r="O22" s="1"/>
      <c r="P22" s="1"/>
      <c r="Q22" s="1"/>
      <c r="R22" s="2">
        <f t="shared" ref="R22:Y22" si="0">SUM(R12:R21)</f>
        <v>766732040.95000005</v>
      </c>
      <c r="S22" s="2">
        <f t="shared" si="0"/>
        <v>220871728.31999999</v>
      </c>
      <c r="T22" s="2">
        <f t="shared" si="0"/>
        <v>772202124.1400001</v>
      </c>
      <c r="U22" s="2">
        <f t="shared" si="0"/>
        <v>221742063.47</v>
      </c>
      <c r="V22" s="2">
        <f t="shared" si="0"/>
        <v>773489960</v>
      </c>
      <c r="W22" s="2">
        <f t="shared" si="0"/>
        <v>220197811.97</v>
      </c>
      <c r="X22" s="2">
        <f t="shared" si="0"/>
        <v>836613422.63999999</v>
      </c>
      <c r="Y22" s="2">
        <f t="shared" si="0"/>
        <v>235082180.82000002</v>
      </c>
      <c r="Z22" s="2">
        <f t="shared" ref="Z22:AA22" si="1">SUM(Z12:Z21)</f>
        <v>857768865.94000006</v>
      </c>
      <c r="AA22" s="2">
        <f t="shared" si="1"/>
        <v>252525656.27999997</v>
      </c>
      <c r="AB22" s="2">
        <f t="shared" ref="AB22:AC22" si="2">SUM(AB12:AB21)</f>
        <v>739441758.60000002</v>
      </c>
      <c r="AC22" s="2">
        <f t="shared" si="2"/>
        <v>167058074.39000002</v>
      </c>
    </row>
    <row r="23" spans="1:29" ht="10.5" thickBot="1" x14ac:dyDescent="0.25">
      <c r="A23" s="14" t="s">
        <v>18</v>
      </c>
      <c r="B23" s="15"/>
      <c r="C23" s="16"/>
      <c r="D23" s="1">
        <v>20.435449250000001</v>
      </c>
      <c r="E23" s="1">
        <v>0</v>
      </c>
      <c r="F23" s="1">
        <v>26.289614619999998</v>
      </c>
      <c r="G23" s="1">
        <v>0</v>
      </c>
      <c r="H23" s="1">
        <v>22.60499678</v>
      </c>
      <c r="I23" s="1">
        <v>0</v>
      </c>
      <c r="J23" s="1">
        <v>21.86135866</v>
      </c>
      <c r="K23" s="1">
        <v>0</v>
      </c>
      <c r="L23" s="1"/>
      <c r="M23" s="1"/>
      <c r="N23" s="1"/>
      <c r="O23" s="1"/>
      <c r="P23" s="1"/>
      <c r="Q23" s="1"/>
      <c r="R23" s="2">
        <v>1125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</row>
    <row r="24" spans="1:29" ht="10.5" thickBot="1" x14ac:dyDescent="0.25">
      <c r="A24" s="14" t="s">
        <v>19</v>
      </c>
      <c r="B24" s="15"/>
      <c r="C24" s="16"/>
      <c r="D24" s="1">
        <v>2782.6481440900002</v>
      </c>
      <c r="E24" s="1">
        <v>1588.2992633245001</v>
      </c>
      <c r="F24" s="1">
        <v>2826.2660301699998</v>
      </c>
      <c r="G24" s="1">
        <v>1655.2377772145001</v>
      </c>
      <c r="H24" s="1">
        <v>2872.0563791599998</v>
      </c>
      <c r="I24" s="1">
        <v>1692.032867245</v>
      </c>
      <c r="J24" s="1">
        <v>3062.0161830400002</v>
      </c>
      <c r="K24" s="1">
        <v>1773.4396577605</v>
      </c>
      <c r="L24" s="1"/>
      <c r="M24" s="1"/>
      <c r="N24" s="1"/>
      <c r="O24" s="1"/>
      <c r="P24" s="1"/>
      <c r="Q24" s="1"/>
      <c r="R24" s="2">
        <f>R22-R23</f>
        <v>766730915.95000005</v>
      </c>
      <c r="S24" s="2">
        <f>S22-R23</f>
        <v>220870603.31999999</v>
      </c>
      <c r="T24" s="2">
        <f>T22-T23</f>
        <v>772202124.1400001</v>
      </c>
      <c r="U24" s="2">
        <f>U22-T23</f>
        <v>221742063.47</v>
      </c>
      <c r="V24" s="2">
        <f>V22-V23</f>
        <v>773489960</v>
      </c>
      <c r="W24" s="2">
        <f>W22-V23</f>
        <v>220197811.97</v>
      </c>
      <c r="X24" s="2">
        <f>X22-X23</f>
        <v>836613422.63999999</v>
      </c>
      <c r="Y24" s="2">
        <f>Y22-X23</f>
        <v>235082180.82000002</v>
      </c>
      <c r="Z24" s="2">
        <f>Z22-Z23</f>
        <v>857768865.94000006</v>
      </c>
      <c r="AA24" s="2">
        <f>AA22-Z23</f>
        <v>252525656.27999997</v>
      </c>
      <c r="AB24" s="2">
        <v>37930169.450000003</v>
      </c>
      <c r="AC24" s="2">
        <f>AC22-AB23</f>
        <v>167058074.39000002</v>
      </c>
    </row>
    <row r="25" spans="1:29" ht="10.5" thickBot="1" x14ac:dyDescent="0.25">
      <c r="A25" s="14" t="s">
        <v>20</v>
      </c>
      <c r="B25" s="15"/>
      <c r="C25" s="16"/>
      <c r="D25" s="1">
        <v>283.99389717999998</v>
      </c>
      <c r="E25" s="1">
        <v>0</v>
      </c>
      <c r="F25" s="1">
        <v>287.63793887999998</v>
      </c>
      <c r="G25" s="1">
        <v>0</v>
      </c>
      <c r="H25" s="1">
        <v>294.71714055000001</v>
      </c>
      <c r="I25" s="1">
        <v>0</v>
      </c>
      <c r="J25" s="1">
        <v>299.40436475000001</v>
      </c>
      <c r="K25" s="1">
        <v>0</v>
      </c>
      <c r="L25" s="1"/>
      <c r="M25" s="1"/>
      <c r="N25" s="1"/>
      <c r="O25" s="1"/>
      <c r="P25" s="1"/>
      <c r="Q25" s="1"/>
      <c r="R25" s="2">
        <v>37265498.719999999</v>
      </c>
      <c r="S25" s="2">
        <v>0</v>
      </c>
      <c r="T25" s="2">
        <v>34671863.119999997</v>
      </c>
      <c r="U25" s="2">
        <v>0</v>
      </c>
      <c r="V25" s="2">
        <v>37941878.609999999</v>
      </c>
      <c r="W25" s="2">
        <v>0</v>
      </c>
      <c r="X25" s="2">
        <v>30094151.73</v>
      </c>
      <c r="Y25" s="2">
        <v>0</v>
      </c>
      <c r="Z25" s="2">
        <v>27904340.07</v>
      </c>
      <c r="AA25" s="2">
        <v>0</v>
      </c>
      <c r="AB25" s="2">
        <v>37930169.450000003</v>
      </c>
      <c r="AC25" s="2">
        <v>0</v>
      </c>
    </row>
    <row r="26" spans="1:29" ht="10.5" thickBot="1" x14ac:dyDescent="0.25">
      <c r="A26" s="14" t="s">
        <v>21</v>
      </c>
      <c r="B26" s="15"/>
      <c r="C26" s="16"/>
      <c r="D26" s="1">
        <v>0</v>
      </c>
      <c r="E26" s="1">
        <v>17.880377063548998</v>
      </c>
      <c r="F26" s="1">
        <v>0</v>
      </c>
      <c r="G26" s="1">
        <v>17.377439231966001</v>
      </c>
      <c r="H26" s="1">
        <v>0</v>
      </c>
      <c r="I26" s="1">
        <v>17.417932373256001</v>
      </c>
      <c r="J26" s="1">
        <v>0</v>
      </c>
      <c r="K26" s="1">
        <v>16.882692537059999</v>
      </c>
      <c r="L26" s="1"/>
      <c r="M26" s="1"/>
      <c r="N26" s="1"/>
      <c r="O26" s="1"/>
      <c r="P26" s="1"/>
      <c r="Q26" s="1"/>
      <c r="R26" s="1">
        <v>0</v>
      </c>
      <c r="S26" s="10">
        <f>R25/S24</f>
        <v>0.16872095317279184</v>
      </c>
      <c r="T26" s="1">
        <v>0</v>
      </c>
      <c r="U26" s="10">
        <f>T25/U24</f>
        <v>0.1563612360119073</v>
      </c>
      <c r="V26" s="1">
        <v>0</v>
      </c>
      <c r="W26" s="10">
        <f>V25/W24</f>
        <v>0.17230815452048745</v>
      </c>
      <c r="X26" s="1">
        <v>0</v>
      </c>
      <c r="Y26" s="10">
        <f>X25/Y24</f>
        <v>0.12801545240488804</v>
      </c>
      <c r="Z26" s="1">
        <v>0</v>
      </c>
      <c r="AA26" s="10">
        <f>Z25/AA24</f>
        <v>0.11050101000058275</v>
      </c>
      <c r="AB26" s="1">
        <v>0</v>
      </c>
      <c r="AC26" s="10">
        <f>AB25/AC24</f>
        <v>0.22704780710839126</v>
      </c>
    </row>
    <row r="28" spans="1:29" ht="12.75" customHeight="1" x14ac:dyDescent="0.2">
      <c r="A28" s="4" t="s">
        <v>33</v>
      </c>
    </row>
    <row r="29" spans="1:29" ht="12.75" customHeight="1" x14ac:dyDescent="0.2">
      <c r="A29" s="7" t="s">
        <v>28</v>
      </c>
      <c r="B29" s="4" t="s">
        <v>35</v>
      </c>
      <c r="Q29" s="3"/>
      <c r="R29" s="3"/>
    </row>
    <row r="30" spans="1:29" ht="12.75" customHeight="1" x14ac:dyDescent="0.2">
      <c r="A30" s="7" t="s">
        <v>29</v>
      </c>
      <c r="B30" s="8" t="s">
        <v>30</v>
      </c>
    </row>
    <row r="31" spans="1:29" ht="12.75" customHeight="1" x14ac:dyDescent="0.25">
      <c r="A31" s="9" t="s">
        <v>31</v>
      </c>
      <c r="B31" s="4" t="s">
        <v>32</v>
      </c>
    </row>
  </sheetData>
  <mergeCells count="42">
    <mergeCell ref="AB9:AC9"/>
    <mergeCell ref="AB10:AC10"/>
    <mergeCell ref="A4:AC6"/>
    <mergeCell ref="A3:AC3"/>
    <mergeCell ref="A2:AC2"/>
    <mergeCell ref="V10:W10"/>
    <mergeCell ref="V9:W9"/>
    <mergeCell ref="Z9:AA9"/>
    <mergeCell ref="Z10:AA10"/>
    <mergeCell ref="R10:S10"/>
    <mergeCell ref="T10:U10"/>
    <mergeCell ref="A24:C24"/>
    <mergeCell ref="A25:C25"/>
    <mergeCell ref="A26:C26"/>
    <mergeCell ref="A17:C17"/>
    <mergeCell ref="A18:C18"/>
    <mergeCell ref="A22:C22"/>
    <mergeCell ref="A23:C23"/>
    <mergeCell ref="A19:C19"/>
    <mergeCell ref="A20:C20"/>
    <mergeCell ref="A21:C21"/>
    <mergeCell ref="X9:Y9"/>
    <mergeCell ref="P10:Q10"/>
    <mergeCell ref="X10:Y10"/>
    <mergeCell ref="F10:G10"/>
    <mergeCell ref="H10:I10"/>
    <mergeCell ref="J10:K10"/>
    <mergeCell ref="A16:C16"/>
    <mergeCell ref="A1:U1"/>
    <mergeCell ref="A7:U7"/>
    <mergeCell ref="L10:M10"/>
    <mergeCell ref="N10:O10"/>
    <mergeCell ref="A12:C12"/>
    <mergeCell ref="A8:U8"/>
    <mergeCell ref="A9:C11"/>
    <mergeCell ref="D9:E9"/>
    <mergeCell ref="F9:M9"/>
    <mergeCell ref="N9:U9"/>
    <mergeCell ref="D10:E10"/>
    <mergeCell ref="A13:C13"/>
    <mergeCell ref="A14:C14"/>
    <mergeCell ref="A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TEJEIRA, SANDRA</dc:creator>
  <cp:lastModifiedBy>TEJEIRA, SANDRA</cp:lastModifiedBy>
  <dcterms:created xsi:type="dcterms:W3CDTF">2017-03-23T13:23:54Z</dcterms:created>
  <dcterms:modified xsi:type="dcterms:W3CDTF">2018-03-01T17:19:45Z</dcterms:modified>
</cp:coreProperties>
</file>