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Q24" i="1" l="1"/>
  <c r="P24" i="1"/>
  <c r="O24" i="1" l="1"/>
  <c r="N24" i="1"/>
  <c r="M22" i="1"/>
  <c r="M24" i="1" s="1"/>
  <c r="L22" i="1"/>
  <c r="L24" i="1" s="1"/>
</calcChain>
</file>

<file path=xl/sharedStrings.xml><?xml version="1.0" encoding="utf-8"?>
<sst xmlns="http://schemas.openxmlformats.org/spreadsheetml/2006/main" count="57" uniqueCount="35">
  <si>
    <t/>
  </si>
  <si>
    <t>BANCO ALIADO, S.A.</t>
  </si>
  <si>
    <t>050</t>
  </si>
  <si>
    <t>2016</t>
  </si>
  <si>
    <t>2017</t>
  </si>
  <si>
    <t>2018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</si>
  <si>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</si>
  <si>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</si>
  <si>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</si>
  <si>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</si>
  <si>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</si>
  <si>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</si>
  <si>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</si>
  <si>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</si>
  <si>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</si>
  <si>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</si>
  <si>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</si>
  <si>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</si>
  <si>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</si>
  <si>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</si>
  <si>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</si>
  <si>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</si>
  <si>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</si>
  <si>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</si>
  <si>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</si>
  <si>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</si>
  <si>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</si>
  <si>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Notas:</t>
  </si>
  <si>
    <t>(1)</t>
  </si>
  <si>
    <t>Cifras preliminares 2016.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</si>
  <si>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</si>
  <si>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</si>
  <si>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</si>
  <si>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categoría.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</si>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</sst>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yyyy\-mm\-dd"/>
    <numFmt numFmtId="166" formatCode="#,##0.00;\(#,##0.00\);\0\.\0\0"/>
    <numFmt numFmtId="167" formatCode="#,##0.00,,"/>
    <numFmt numFmtId="168" formatCode="#,##0.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9" fillId="3" borderId="5" xfId="0" applyFont="1" applyFill="1" applyBorder="1" applyAlignment="1">
      <alignment horizontal="center" vertical="top"/>
    </xf>
    <xf numFmtId="166" fontId="8" fillId="0" borderId="13" xfId="0" applyNumberFormat="1" applyFont="1" applyBorder="1" applyAlignment="1">
      <alignment horizontal="right" vertical="top"/>
    </xf>
    <xf numFmtId="167" fontId="8" fillId="0" borderId="13" xfId="0" applyNumberFormat="1" applyFont="1" applyBorder="1" applyAlignment="1">
      <alignment horizontal="right" vertical="top"/>
    </xf>
    <xf numFmtId="166" fontId="8" fillId="0" borderId="13" xfId="0" applyNumberFormat="1" applyFont="1" applyFill="1" applyBorder="1" applyAlignment="1">
      <alignment horizontal="right" vertical="top"/>
    </xf>
    <xf numFmtId="164" fontId="0" fillId="0" borderId="0" xfId="1" applyFont="1"/>
    <xf numFmtId="4" fontId="8" fillId="0" borderId="0" xfId="0" applyNumberFormat="1" applyFont="1" applyFill="1" applyAlignment="1">
      <alignment horizontal="right" vertical="center" wrapText="1"/>
    </xf>
    <xf numFmtId="164" fontId="8" fillId="0" borderId="13" xfId="1" applyFont="1" applyFill="1" applyBorder="1" applyAlignment="1">
      <alignment horizontal="right" vertical="top"/>
    </xf>
    <xf numFmtId="164" fontId="8" fillId="0" borderId="13" xfId="1" applyFont="1" applyBorder="1" applyAlignment="1">
      <alignment horizontal="right" vertical="top"/>
    </xf>
    <xf numFmtId="2" fontId="8" fillId="0" borderId="13" xfId="0" applyNumberFormat="1" applyFont="1" applyFill="1" applyBorder="1" applyAlignment="1">
      <alignment horizontal="right" vertical="top"/>
    </xf>
    <xf numFmtId="2" fontId="8" fillId="0" borderId="13" xfId="2" applyNumberFormat="1" applyFont="1" applyBorder="1" applyAlignment="1">
      <alignment horizontal="right" vertical="top"/>
    </xf>
    <xf numFmtId="0" fontId="7" fillId="0" borderId="0" xfId="0" applyFont="1"/>
    <xf numFmtId="49" fontId="7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4" fontId="0" fillId="0" borderId="0" xfId="0" applyNumberFormat="1"/>
    <xf numFmtId="168" fontId="0" fillId="0" borderId="0" xfId="0" applyNumberFormat="1"/>
    <xf numFmtId="0" fontId="9" fillId="3" borderId="5" xfId="0" applyFont="1" applyFill="1" applyBorder="1" applyAlignment="1">
      <alignment vertical="top"/>
    </xf>
    <xf numFmtId="0" fontId="0" fillId="3" borderId="7" xfId="0" applyFill="1" applyBorder="1"/>
    <xf numFmtId="0" fontId="0" fillId="3" borderId="6" xfId="0" applyFill="1" applyBorder="1"/>
    <xf numFmtId="0" fontId="6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3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0" fillId="0" borderId="1" xfId="0" applyBorder="1"/>
    <xf numFmtId="165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4" fontId="8" fillId="0" borderId="13" xfId="1" applyNumberFormat="1" applyFont="1" applyBorder="1" applyAlignment="1">
      <alignment horizontal="righ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Q26" sqref="Q26"/>
    </sheetView>
  </sheetViews>
  <sheetFormatPr baseColWidth="10" defaultColWidth="9.140625" defaultRowHeight="12.75" customHeight="1" x14ac:dyDescent="0.25"/>
  <cols>
    <col min="1" max="1" width="7.28515625" bestFit="1" customWidth="1"/>
    <col min="2" max="2" width="7.140625" bestFit="1" customWidth="1"/>
    <col min="3" max="3" width="10.28515625" customWidth="1"/>
    <col min="4" max="4" width="8.85546875" customWidth="1"/>
    <col min="5" max="5" width="7.85546875" bestFit="1" customWidth="1"/>
    <col min="6" max="6" width="9.42578125" customWidth="1"/>
    <col min="7" max="7" width="7.85546875" bestFit="1" customWidth="1"/>
    <col min="8" max="8" width="8.85546875" customWidth="1"/>
    <col min="9" max="9" width="7.85546875" bestFit="1" customWidth="1"/>
    <col min="10" max="10" width="10.42578125" customWidth="1"/>
    <col min="11" max="11" width="7.85546875" bestFit="1" customWidth="1"/>
    <col min="12" max="12" width="8.85546875" customWidth="1"/>
    <col min="13" max="13" width="9.5703125" customWidth="1"/>
    <col min="14" max="14" width="8.42578125" customWidth="1"/>
    <col min="15" max="15" width="8.5703125" customWidth="1"/>
    <col min="16" max="16" width="10.28515625" customWidth="1"/>
    <col min="17" max="17" width="10.85546875" customWidth="1"/>
    <col min="18" max="18" width="9.42578125" customWidth="1"/>
    <col min="19" max="19" width="6.5703125" customWidth="1"/>
    <col min="20" max="20" width="8" customWidth="1"/>
    <col min="21" max="21" width="7.42578125" customWidth="1"/>
  </cols>
  <sheetData>
    <row r="1" spans="1:21" ht="15" x14ac:dyDescent="0.25">
      <c r="A1" s="34">
        <v>43250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" x14ac:dyDescent="0.25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" x14ac:dyDescent="0.25">
      <c r="A3" s="37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15" x14ac:dyDescent="0.25">
      <c r="A4" s="38" t="s">
        <v>34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ht="15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ht="15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1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15.75" thickBot="1" x14ac:dyDescent="0.3">
      <c r="A8" s="32" t="s">
        <v>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ht="15.75" thickBot="1" x14ac:dyDescent="0.3">
      <c r="A9" s="21" t="s">
        <v>0</v>
      </c>
      <c r="B9" s="22"/>
      <c r="C9" s="23"/>
      <c r="D9" s="30" t="s">
        <v>3</v>
      </c>
      <c r="E9" s="20"/>
      <c r="F9" s="30" t="s">
        <v>4</v>
      </c>
      <c r="G9" s="19"/>
      <c r="H9" s="19"/>
      <c r="I9" s="19"/>
      <c r="J9" s="19"/>
      <c r="K9" s="19"/>
      <c r="L9" s="19"/>
      <c r="M9" s="20"/>
      <c r="N9" s="30" t="s">
        <v>5</v>
      </c>
      <c r="O9" s="19"/>
      <c r="P9" s="19"/>
      <c r="Q9" s="19"/>
      <c r="R9" s="19"/>
      <c r="S9" s="19"/>
      <c r="T9" s="19"/>
      <c r="U9" s="20"/>
    </row>
    <row r="10" spans="1:21" ht="15.75" thickBot="1" x14ac:dyDescent="0.3">
      <c r="A10" s="24"/>
      <c r="B10" s="25"/>
      <c r="C10" s="26"/>
      <c r="D10" s="31" t="s">
        <v>6</v>
      </c>
      <c r="E10" s="20"/>
      <c r="F10" s="31" t="s">
        <v>7</v>
      </c>
      <c r="G10" s="20"/>
      <c r="H10" s="31" t="s">
        <v>8</v>
      </c>
      <c r="I10" s="20"/>
      <c r="J10" s="31" t="s">
        <v>9</v>
      </c>
      <c r="K10" s="20"/>
      <c r="L10" s="31" t="s">
        <v>6</v>
      </c>
      <c r="M10" s="20"/>
      <c r="N10" s="31" t="s">
        <v>7</v>
      </c>
      <c r="O10" s="20"/>
      <c r="P10" s="31" t="s">
        <v>8</v>
      </c>
      <c r="Q10" s="20"/>
      <c r="R10" s="31" t="s">
        <v>9</v>
      </c>
      <c r="S10" s="20"/>
      <c r="T10" s="31" t="s">
        <v>6</v>
      </c>
      <c r="U10" s="20"/>
    </row>
    <row r="11" spans="1:21" ht="15.75" thickBot="1" x14ac:dyDescent="0.3">
      <c r="A11" s="27"/>
      <c r="B11" s="28"/>
      <c r="C11" s="29"/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 t="s">
        <v>10</v>
      </c>
      <c r="K11" s="1" t="s">
        <v>11</v>
      </c>
      <c r="L11" s="1" t="s">
        <v>10</v>
      </c>
      <c r="M11" s="1" t="s">
        <v>11</v>
      </c>
      <c r="N11" s="1" t="s">
        <v>10</v>
      </c>
      <c r="O11" s="1" t="s">
        <v>11</v>
      </c>
      <c r="P11" s="1" t="s">
        <v>10</v>
      </c>
      <c r="Q11" s="1" t="s">
        <v>11</v>
      </c>
      <c r="R11" s="1" t="s">
        <v>10</v>
      </c>
      <c r="S11" s="1" t="s">
        <v>11</v>
      </c>
      <c r="T11" s="1" t="s">
        <v>10</v>
      </c>
      <c r="U11" s="1" t="s">
        <v>11</v>
      </c>
    </row>
    <row r="12" spans="1:21" ht="15.75" thickBot="1" x14ac:dyDescent="0.3">
      <c r="A12" s="18" t="s">
        <v>12</v>
      </c>
      <c r="B12" s="19"/>
      <c r="C12" s="20"/>
      <c r="D12" s="2">
        <v>523.04957362000005</v>
      </c>
      <c r="E12" s="2">
        <v>0</v>
      </c>
      <c r="F12" s="2">
        <v>400.55996820999997</v>
      </c>
      <c r="G12" s="2">
        <v>0</v>
      </c>
      <c r="H12" s="2">
        <v>440.00098202999999</v>
      </c>
      <c r="I12" s="2">
        <v>0</v>
      </c>
      <c r="J12" s="2">
        <v>430.65461511000001</v>
      </c>
      <c r="K12" s="2">
        <v>0</v>
      </c>
      <c r="L12" s="3">
        <v>430643704.12</v>
      </c>
      <c r="M12" s="3">
        <v>0</v>
      </c>
      <c r="N12" s="2">
        <v>443.23936908999997</v>
      </c>
      <c r="O12" s="2">
        <v>0</v>
      </c>
      <c r="P12" s="2">
        <v>443.10067513999996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1" ht="15.75" thickBot="1" x14ac:dyDescent="0.3">
      <c r="A13" s="18" t="s">
        <v>13</v>
      </c>
      <c r="B13" s="19"/>
      <c r="C13" s="20"/>
      <c r="D13" s="2">
        <v>70.915512459999988</v>
      </c>
      <c r="E13" s="2">
        <v>7.0915512500000002</v>
      </c>
      <c r="F13" s="2">
        <v>15.826033019999999</v>
      </c>
      <c r="G13" s="2">
        <v>1.5826033000000002</v>
      </c>
      <c r="H13" s="2">
        <v>20.59235511</v>
      </c>
      <c r="I13" s="2">
        <v>2.0592355100000002</v>
      </c>
      <c r="J13" s="2">
        <v>31.126470309999998</v>
      </c>
      <c r="K13" s="2">
        <v>3.1126470299999998</v>
      </c>
      <c r="L13" s="3">
        <v>23680999.940000001</v>
      </c>
      <c r="M13" s="3">
        <v>2368099.9900000002</v>
      </c>
      <c r="N13" s="2">
        <v>16.558065969999998</v>
      </c>
      <c r="O13" s="2">
        <v>1.6558066</v>
      </c>
      <c r="P13" s="2">
        <v>15.56730911</v>
      </c>
      <c r="Q13" s="2">
        <v>1.55673091</v>
      </c>
      <c r="R13" s="2">
        <v>0</v>
      </c>
      <c r="S13" s="2">
        <v>0</v>
      </c>
      <c r="T13" s="2">
        <v>0</v>
      </c>
      <c r="U13" s="2">
        <v>0</v>
      </c>
    </row>
    <row r="14" spans="1:21" ht="15.75" thickBot="1" x14ac:dyDescent="0.3">
      <c r="A14" s="18" t="s">
        <v>14</v>
      </c>
      <c r="B14" s="19"/>
      <c r="C14" s="20"/>
      <c r="D14" s="2">
        <v>436.99663548000001</v>
      </c>
      <c r="E14" s="2">
        <v>87.39932709</v>
      </c>
      <c r="F14" s="2">
        <v>350.50143589999999</v>
      </c>
      <c r="G14" s="2">
        <v>70.100287180000009</v>
      </c>
      <c r="H14" s="2">
        <v>362.75406441000001</v>
      </c>
      <c r="I14" s="2">
        <v>72.550812879999995</v>
      </c>
      <c r="J14" s="2">
        <v>283.45013389999997</v>
      </c>
      <c r="K14" s="2">
        <v>56.690026780000004</v>
      </c>
      <c r="L14" s="3">
        <v>302025704.54000002</v>
      </c>
      <c r="M14" s="3">
        <v>60405140.909999996</v>
      </c>
      <c r="N14" s="2">
        <v>346.02505948999999</v>
      </c>
      <c r="O14" s="2">
        <v>69.205011909999996</v>
      </c>
      <c r="P14" s="2">
        <v>461.82944535000001</v>
      </c>
      <c r="Q14" s="2">
        <v>92.365889069999994</v>
      </c>
      <c r="R14" s="2">
        <v>0</v>
      </c>
      <c r="S14" s="2">
        <v>0</v>
      </c>
      <c r="T14" s="2">
        <v>0</v>
      </c>
      <c r="U14" s="2">
        <v>0</v>
      </c>
    </row>
    <row r="15" spans="1:21" ht="15.75" thickBot="1" x14ac:dyDescent="0.3">
      <c r="A15" s="18" t="s">
        <v>15</v>
      </c>
      <c r="B15" s="19"/>
      <c r="C15" s="20"/>
      <c r="D15" s="2">
        <v>62.05770639</v>
      </c>
      <c r="E15" s="2">
        <v>21.720197239999997</v>
      </c>
      <c r="F15" s="2">
        <v>6.9592351199999998</v>
      </c>
      <c r="G15" s="2">
        <v>2.4357322900000002</v>
      </c>
      <c r="H15" s="2">
        <v>5.5581189499999999</v>
      </c>
      <c r="I15" s="2">
        <v>1.9453416299999999</v>
      </c>
      <c r="J15" s="2">
        <v>5.8811093200000002</v>
      </c>
      <c r="K15" s="2">
        <v>2.0583882600000001</v>
      </c>
      <c r="L15" s="3">
        <v>6225680.75</v>
      </c>
      <c r="M15" s="3">
        <v>2178988.27</v>
      </c>
      <c r="N15" s="2">
        <v>6.0152330600000017</v>
      </c>
      <c r="O15" s="2">
        <v>2.1053315699999997</v>
      </c>
      <c r="P15" s="2">
        <v>6.1971064199999999</v>
      </c>
      <c r="Q15" s="2">
        <v>2.1689872499999998</v>
      </c>
      <c r="R15" s="2">
        <v>0</v>
      </c>
      <c r="S15" s="2">
        <v>0</v>
      </c>
      <c r="T15" s="2">
        <v>0</v>
      </c>
      <c r="U15" s="2">
        <v>0</v>
      </c>
    </row>
    <row r="16" spans="1:21" ht="15.75" thickBot="1" x14ac:dyDescent="0.3">
      <c r="A16" s="18" t="s">
        <v>16</v>
      </c>
      <c r="B16" s="19"/>
      <c r="C16" s="20"/>
      <c r="D16" s="2">
        <v>1151.32249606</v>
      </c>
      <c r="E16" s="2">
        <v>575.66124804999993</v>
      </c>
      <c r="F16" s="2">
        <v>350.69593280000004</v>
      </c>
      <c r="G16" s="2">
        <v>175.34796641</v>
      </c>
      <c r="H16" s="2">
        <v>359.14597835000001</v>
      </c>
      <c r="I16" s="2">
        <v>179.57298919999999</v>
      </c>
      <c r="J16" s="2">
        <v>384.93435613999998</v>
      </c>
      <c r="K16" s="2">
        <v>192.46702809000001</v>
      </c>
      <c r="L16" s="3">
        <v>366212797.06</v>
      </c>
      <c r="M16" s="3">
        <v>183106398.53999999</v>
      </c>
      <c r="N16" s="2">
        <v>390.05023663999998</v>
      </c>
      <c r="O16" s="2">
        <v>195.02511834999999</v>
      </c>
      <c r="P16" s="2">
        <v>377.91762204000003</v>
      </c>
      <c r="Q16" s="2">
        <v>188.95881104</v>
      </c>
      <c r="R16" s="2">
        <v>0</v>
      </c>
      <c r="S16" s="2">
        <v>0</v>
      </c>
      <c r="T16" s="2">
        <v>0</v>
      </c>
      <c r="U16" s="2">
        <v>0</v>
      </c>
    </row>
    <row r="17" spans="1:21" ht="15.75" thickBot="1" x14ac:dyDescent="0.3">
      <c r="A17" s="18" t="s">
        <v>17</v>
      </c>
      <c r="B17" s="19"/>
      <c r="C17" s="20"/>
      <c r="D17" s="2">
        <v>1496.80460002</v>
      </c>
      <c r="E17" s="2">
        <v>1496.80460002</v>
      </c>
      <c r="F17" s="2">
        <v>1329.40462699</v>
      </c>
      <c r="G17" s="2">
        <v>1329.40462699</v>
      </c>
      <c r="H17" s="2">
        <v>1350.3364515399999</v>
      </c>
      <c r="I17" s="2">
        <v>1350.3364515399999</v>
      </c>
      <c r="J17" s="2">
        <v>1415.08932224</v>
      </c>
      <c r="K17" s="2">
        <v>1415.08932224</v>
      </c>
      <c r="L17" s="3">
        <v>1396707379.6700001</v>
      </c>
      <c r="M17" s="3">
        <v>1396707379.6700001</v>
      </c>
      <c r="N17" s="2">
        <v>1346.1980266199998</v>
      </c>
      <c r="O17" s="2">
        <v>1346.1980266199998</v>
      </c>
      <c r="P17" s="2">
        <v>1405.4879920399999</v>
      </c>
      <c r="Q17" s="2">
        <v>1405.4879920399999</v>
      </c>
      <c r="R17" s="2">
        <v>0</v>
      </c>
      <c r="S17" s="2">
        <v>0</v>
      </c>
      <c r="T17" s="2">
        <v>0</v>
      </c>
      <c r="U17" s="2">
        <v>0</v>
      </c>
    </row>
    <row r="18" spans="1:21" ht="15.75" thickBot="1" x14ac:dyDescent="0.3">
      <c r="A18" s="18" t="s">
        <v>18</v>
      </c>
      <c r="B18" s="19"/>
      <c r="C18" s="20"/>
      <c r="D18" s="2">
        <v>476.88700351</v>
      </c>
      <c r="E18" s="2">
        <v>596.10875438999994</v>
      </c>
      <c r="F18" s="2">
        <v>43.985653140000004</v>
      </c>
      <c r="G18" s="2">
        <v>54.982066429999996</v>
      </c>
      <c r="H18" s="2">
        <v>43.617762590000005</v>
      </c>
      <c r="I18" s="2">
        <v>54.522203240000003</v>
      </c>
      <c r="J18" s="2">
        <v>43.126806530000003</v>
      </c>
      <c r="K18" s="2">
        <v>53.908508159999997</v>
      </c>
      <c r="L18" s="3">
        <v>42806666.609999999</v>
      </c>
      <c r="M18" s="3">
        <v>53508333.270000003</v>
      </c>
      <c r="N18" s="2">
        <v>42.436782039999997</v>
      </c>
      <c r="O18" s="2">
        <v>53.045977549999996</v>
      </c>
      <c r="P18" s="2">
        <v>41.343278759999997</v>
      </c>
      <c r="Q18" s="2">
        <v>51.679098459999999</v>
      </c>
      <c r="R18" s="2">
        <v>0</v>
      </c>
      <c r="S18" s="2">
        <v>0</v>
      </c>
      <c r="T18" s="2">
        <v>0</v>
      </c>
      <c r="U18" s="2">
        <v>0</v>
      </c>
    </row>
    <row r="19" spans="1:21" ht="15.75" thickBot="1" x14ac:dyDescent="0.3">
      <c r="A19" s="18" t="s">
        <v>19</v>
      </c>
      <c r="B19" s="19"/>
      <c r="C19" s="20"/>
      <c r="D19" s="2">
        <v>22.69425335</v>
      </c>
      <c r="E19" s="2">
        <v>34.04138004</v>
      </c>
      <c r="F19" s="2">
        <v>0.39425165000000001</v>
      </c>
      <c r="G19" s="2">
        <v>0.59137748000000001</v>
      </c>
      <c r="H19" s="2">
        <v>1.4624403300000002</v>
      </c>
      <c r="I19" s="2">
        <v>2.1936605</v>
      </c>
      <c r="J19" s="2">
        <v>1.5372703799999998</v>
      </c>
      <c r="K19" s="2">
        <v>2.3059055699999997</v>
      </c>
      <c r="L19" s="3">
        <v>1553185.95</v>
      </c>
      <c r="M19" s="3">
        <v>2329778.9300000002</v>
      </c>
      <c r="N19" s="2">
        <v>1.6108406599999998</v>
      </c>
      <c r="O19" s="2">
        <v>2.4162609900000001</v>
      </c>
      <c r="P19" s="2">
        <v>1.1705481899999999</v>
      </c>
      <c r="Q19" s="2">
        <v>1.75582229</v>
      </c>
      <c r="R19" s="2"/>
      <c r="S19" s="2"/>
      <c r="T19" s="2"/>
      <c r="U19" s="2"/>
    </row>
    <row r="20" spans="1:21" ht="15.75" thickBot="1" x14ac:dyDescent="0.3">
      <c r="A20" s="18" t="s">
        <v>20</v>
      </c>
      <c r="B20" s="19"/>
      <c r="C20" s="20"/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/>
      <c r="S20" s="2"/>
      <c r="T20" s="2"/>
      <c r="U20" s="2"/>
    </row>
    <row r="21" spans="1:21" ht="15.75" thickBot="1" x14ac:dyDescent="0.3">
      <c r="A21" s="18" t="s">
        <v>21</v>
      </c>
      <c r="B21" s="19"/>
      <c r="C21" s="20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/>
      <c r="S21" s="2"/>
      <c r="T21" s="2"/>
      <c r="U21" s="2"/>
    </row>
    <row r="22" spans="1:21" ht="15.75" thickBot="1" x14ac:dyDescent="0.3">
      <c r="A22" s="18" t="s">
        <v>22</v>
      </c>
      <c r="B22" s="19"/>
      <c r="C22" s="20"/>
      <c r="D22" s="2">
        <v>4240.7277808899998</v>
      </c>
      <c r="E22" s="2">
        <v>2818.8270580799999</v>
      </c>
      <c r="F22" s="4">
        <v>2498.3271368299997</v>
      </c>
      <c r="G22" s="4">
        <v>1634.4446600799999</v>
      </c>
      <c r="H22" s="2">
        <v>2583.4681533100002</v>
      </c>
      <c r="I22" s="2">
        <v>1663.1806945000001</v>
      </c>
      <c r="J22" s="2">
        <v>2595.8000839299998</v>
      </c>
      <c r="K22" s="2">
        <v>1725.6318261300003</v>
      </c>
      <c r="L22" s="3">
        <f>+SUM(L12:L21)</f>
        <v>2569856118.6399999</v>
      </c>
      <c r="M22" s="3">
        <f>+SUM(M12:M21)</f>
        <v>1700604119.5800002</v>
      </c>
      <c r="N22" s="2">
        <v>2592.1336135700003</v>
      </c>
      <c r="O22" s="2">
        <v>1669.6515335899999</v>
      </c>
      <c r="P22" s="2">
        <v>2752.6139770500004</v>
      </c>
      <c r="Q22" s="2">
        <v>1743.97333106</v>
      </c>
      <c r="R22" s="2">
        <v>0</v>
      </c>
      <c r="S22" s="2">
        <v>0</v>
      </c>
      <c r="T22" s="2">
        <v>0</v>
      </c>
      <c r="U22" s="2">
        <v>0</v>
      </c>
    </row>
    <row r="23" spans="1:21" ht="15.75" thickBot="1" x14ac:dyDescent="0.3">
      <c r="A23" s="18" t="s">
        <v>23</v>
      </c>
      <c r="B23" s="19"/>
      <c r="C23" s="20"/>
      <c r="D23" s="2">
        <v>37.788612399999998</v>
      </c>
      <c r="E23" s="2">
        <v>0</v>
      </c>
      <c r="F23" s="4">
        <v>12.452752589999999</v>
      </c>
      <c r="G23" s="4">
        <v>0</v>
      </c>
      <c r="H23" s="2">
        <v>11.10847551</v>
      </c>
      <c r="I23" s="2">
        <v>0</v>
      </c>
      <c r="J23" s="2">
        <v>11.96</v>
      </c>
      <c r="K23" s="2">
        <v>0</v>
      </c>
      <c r="L23" s="3">
        <v>-12578901</v>
      </c>
      <c r="M23" s="3">
        <v>0</v>
      </c>
      <c r="N23" s="2">
        <v>-12.69345285</v>
      </c>
      <c r="O23" s="2">
        <v>0</v>
      </c>
      <c r="P23" s="2">
        <v>-12.95386877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</row>
    <row r="24" spans="1:21" ht="15.75" thickBot="1" x14ac:dyDescent="0.3">
      <c r="A24" s="18" t="s">
        <v>24</v>
      </c>
      <c r="B24" s="19"/>
      <c r="C24" s="20"/>
      <c r="D24" s="2">
        <v>4202.9391684900002</v>
      </c>
      <c r="E24" s="2">
        <v>2781.0384456799998</v>
      </c>
      <c r="F24" s="4">
        <v>2485.8743842399999</v>
      </c>
      <c r="G24" s="4">
        <v>1621.9919074899999</v>
      </c>
      <c r="H24" s="2">
        <v>2594.5766288200002</v>
      </c>
      <c r="I24" s="2">
        <v>1652.07221899</v>
      </c>
      <c r="J24" s="2">
        <v>2583.8400839299998</v>
      </c>
      <c r="K24" s="2">
        <v>1713.6718261300002</v>
      </c>
      <c r="L24" s="3">
        <f>+L22+L23</f>
        <v>2557277217.6399999</v>
      </c>
      <c r="M24" s="3">
        <f>+M22+L23</f>
        <v>1688025218.5800002</v>
      </c>
      <c r="N24" s="2">
        <f>+N22+N23</f>
        <v>2579.4401607200002</v>
      </c>
      <c r="O24" s="2">
        <f>+O22+N23</f>
        <v>1656.9580807399998</v>
      </c>
      <c r="P24" s="2">
        <f>+P22+P23</f>
        <v>2739.6601082800003</v>
      </c>
      <c r="Q24" s="2">
        <f>+Q22+P23</f>
        <v>1731.0194622899999</v>
      </c>
      <c r="R24" s="2">
        <v>0</v>
      </c>
      <c r="S24" s="2">
        <v>0</v>
      </c>
      <c r="T24" s="2">
        <v>0</v>
      </c>
      <c r="U24" s="2">
        <v>0</v>
      </c>
    </row>
    <row r="25" spans="1:21" ht="15.75" thickBot="1" x14ac:dyDescent="0.3">
      <c r="A25" s="18" t="s">
        <v>25</v>
      </c>
      <c r="B25" s="19"/>
      <c r="C25" s="20"/>
      <c r="D25" s="2">
        <v>410.681894</v>
      </c>
      <c r="E25" s="2">
        <v>0</v>
      </c>
      <c r="F25" s="4">
        <v>246.67103870000003</v>
      </c>
      <c r="G25" s="4">
        <v>0</v>
      </c>
      <c r="H25" s="2">
        <v>252.81197201999998</v>
      </c>
      <c r="I25" s="2">
        <v>0</v>
      </c>
      <c r="J25" s="5">
        <v>257.68587870000005</v>
      </c>
      <c r="K25" s="2">
        <v>0</v>
      </c>
      <c r="L25" s="3">
        <v>261072583.25</v>
      </c>
      <c r="M25" s="3">
        <v>0</v>
      </c>
      <c r="N25" s="6">
        <v>267.08994101000002</v>
      </c>
      <c r="O25" s="2">
        <v>0</v>
      </c>
      <c r="P25" s="2">
        <v>273.30653883999997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ht="15.75" thickBot="1" x14ac:dyDescent="0.3">
      <c r="A26" s="18" t="s">
        <v>26</v>
      </c>
      <c r="B26" s="19"/>
      <c r="C26" s="20"/>
      <c r="D26" s="2">
        <v>0</v>
      </c>
      <c r="E26" s="4">
        <v>14.767213831147991</v>
      </c>
      <c r="F26" s="4">
        <v>0</v>
      </c>
      <c r="G26" s="7">
        <v>15.21</v>
      </c>
      <c r="H26" s="2">
        <v>0</v>
      </c>
      <c r="I26" s="8">
        <v>15.302719161669399</v>
      </c>
      <c r="J26" s="2">
        <v>0</v>
      </c>
      <c r="K26" s="7">
        <v>15.04</v>
      </c>
      <c r="L26" s="2">
        <v>0</v>
      </c>
      <c r="M26" s="9">
        <v>15.466154200564572</v>
      </c>
      <c r="N26" s="2">
        <v>0</v>
      </c>
      <c r="O26" s="10">
        <v>16.12</v>
      </c>
      <c r="P26" s="2">
        <v>0</v>
      </c>
      <c r="Q26" s="39">
        <v>15.79</v>
      </c>
      <c r="R26" s="2">
        <v>0</v>
      </c>
      <c r="S26" s="2">
        <v>0</v>
      </c>
      <c r="T26" s="2">
        <v>0</v>
      </c>
      <c r="U26" s="2">
        <v>0</v>
      </c>
    </row>
    <row r="27" spans="1:21" ht="12.75" customHeight="1" x14ac:dyDescent="0.25">
      <c r="L27" s="16"/>
      <c r="M27" s="16"/>
      <c r="N27" s="17"/>
      <c r="O27" s="17"/>
    </row>
    <row r="28" spans="1:21" s="11" customFormat="1" ht="11.25" x14ac:dyDescent="0.2">
      <c r="A28" s="11" t="s">
        <v>27</v>
      </c>
    </row>
    <row r="29" spans="1:21" s="11" customFormat="1" ht="11.25" x14ac:dyDescent="0.2">
      <c r="A29" s="12" t="s">
        <v>28</v>
      </c>
      <c r="B29" s="11" t="s">
        <v>29</v>
      </c>
      <c r="Q29" s="13"/>
      <c r="R29" s="13"/>
    </row>
    <row r="30" spans="1:21" s="11" customFormat="1" ht="11.25" x14ac:dyDescent="0.2">
      <c r="A30" s="12" t="s">
        <v>30</v>
      </c>
      <c r="B30" s="14" t="s">
        <v>31</v>
      </c>
    </row>
    <row r="31" spans="1:21" s="11" customFormat="1" ht="11.25" x14ac:dyDescent="0.2">
      <c r="A31" s="15" t="s">
        <v>32</v>
      </c>
      <c r="B31" s="11" t="s">
        <v>33</v>
      </c>
    </row>
  </sheetData>
  <mergeCells count="34">
    <mergeCell ref="A8:U8"/>
    <mergeCell ref="A1:U1"/>
    <mergeCell ref="A2:U2"/>
    <mergeCell ref="A3:U3"/>
    <mergeCell ref="A4:U6"/>
    <mergeCell ref="A7:U7"/>
    <mergeCell ref="A14:C14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2018-08-16T18:26:10Z</dcterms:modified>
</cp:coreProperties>
</file>