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opez\Documents\"/>
    </mc:Choice>
  </mc:AlternateContent>
  <bookViews>
    <workbookView xWindow="0" yWindow="0" windowWidth="19200" windowHeight="7700" tabRatio="943" firstSheet="5" activeTab="14"/>
  </bookViews>
  <sheets>
    <sheet name="noviembre 2019" sheetId="1" r:id="rId1"/>
    <sheet name="Diciembre 2019" sheetId="3" r:id="rId2"/>
    <sheet name="Enero  2020" sheetId="4" r:id="rId3"/>
    <sheet name="febrero  2020" sheetId="5" r:id="rId4"/>
    <sheet name="marzo 2020" sheetId="7" r:id="rId5"/>
    <sheet name="abril (2020)" sheetId="8" r:id="rId6"/>
    <sheet name="mayo 2020" sheetId="9" r:id="rId7"/>
    <sheet name="junio 2020" sheetId="10" r:id="rId8"/>
    <sheet name="julio 2020  " sheetId="12" r:id="rId9"/>
    <sheet name="agosto 2020 " sheetId="13" r:id="rId10"/>
    <sheet name="septiembre 2020" sheetId="14" r:id="rId11"/>
    <sheet name="octubre 2020" sheetId="16" r:id="rId12"/>
    <sheet name="noviembre 2020" sheetId="17" r:id="rId13"/>
    <sheet name="diciembre 2020" sheetId="18" r:id="rId14"/>
    <sheet name="enero 2021" sheetId="20" r:id="rId15"/>
  </sheets>
  <definedNames>
    <definedName name="_xlnm.Print_Area" localSheetId="9">'agosto 2020 '!$A$1:$G$126</definedName>
    <definedName name="_xlnm.Print_Area" localSheetId="2">'Enero  2020'!$A$1:$G$126</definedName>
    <definedName name="_xlnm.Print_Area" localSheetId="3">'febrero  2020'!$A$1:$G$126</definedName>
    <definedName name="_xlnm.Print_Area" localSheetId="10">'septiembre 2020'!$A$1:$G$125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" i="20" l="1"/>
  <c r="G86" i="20"/>
  <c r="F86" i="20"/>
  <c r="G84" i="20"/>
  <c r="F84" i="20"/>
  <c r="E84" i="20"/>
  <c r="E71" i="20"/>
  <c r="G51" i="20"/>
  <c r="F51" i="20"/>
  <c r="E51" i="20"/>
  <c r="E86" i="20" s="1"/>
  <c r="A100" i="18" l="1"/>
  <c r="G84" i="18"/>
  <c r="F84" i="18"/>
  <c r="E84" i="18"/>
  <c r="E71" i="18"/>
  <c r="G51" i="18"/>
  <c r="G86" i="18" s="1"/>
  <c r="F51" i="18"/>
  <c r="F86" i="18" s="1"/>
  <c r="E51" i="18"/>
  <c r="E86" i="18" s="1"/>
  <c r="A100" i="17" l="1"/>
  <c r="G84" i="17"/>
  <c r="F84" i="17"/>
  <c r="E84" i="17"/>
  <c r="E71" i="17"/>
  <c r="E86" i="17" s="1"/>
  <c r="G51" i="17"/>
  <c r="G86" i="17" s="1"/>
  <c r="F51" i="17"/>
  <c r="F86" i="17" s="1"/>
  <c r="E51" i="17"/>
  <c r="F51" i="16"/>
  <c r="E51" i="16"/>
  <c r="F84" i="16" l="1"/>
  <c r="G84" i="16"/>
  <c r="E84" i="16"/>
  <c r="F86" i="16"/>
  <c r="G51" i="16"/>
  <c r="G86" i="16" s="1"/>
  <c r="F86" i="14"/>
  <c r="F84" i="14"/>
  <c r="G84" i="14"/>
  <c r="E84" i="14"/>
  <c r="F51" i="14"/>
  <c r="G51" i="14"/>
  <c r="G86" i="14" s="1"/>
  <c r="E51" i="14"/>
  <c r="A100" i="16" l="1"/>
  <c r="E71" i="16"/>
  <c r="E86" i="16" s="1"/>
  <c r="F52" i="13" l="1"/>
  <c r="A101" i="14" l="1"/>
  <c r="E71" i="14"/>
  <c r="E86" i="14" s="1"/>
  <c r="E52" i="13" l="1"/>
  <c r="E72" i="13"/>
  <c r="E87" i="13" s="1"/>
  <c r="G52" i="13"/>
  <c r="A102" i="13" l="1"/>
  <c r="A88" i="5" l="1"/>
  <c r="G86" i="5"/>
  <c r="F86" i="5"/>
  <c r="E86" i="5"/>
  <c r="E73" i="5"/>
  <c r="A55" i="5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G52" i="5"/>
  <c r="G88" i="5" s="1"/>
  <c r="F52" i="5"/>
  <c r="E52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E88" i="5" l="1"/>
  <c r="F88" i="5"/>
  <c r="E52" i="4"/>
  <c r="F52" i="4"/>
  <c r="E73" i="4" l="1"/>
  <c r="G52" i="4"/>
  <c r="A88" i="4" l="1"/>
  <c r="G86" i="4"/>
  <c r="F86" i="4"/>
  <c r="F88" i="4" s="1"/>
  <c r="E86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38" i="4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E88" i="4" l="1"/>
  <c r="G88" i="4"/>
  <c r="A94" i="1"/>
  <c r="G92" i="1"/>
  <c r="F92" i="1"/>
  <c r="E92" i="1"/>
  <c r="E79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G58" i="1"/>
  <c r="F58" i="1"/>
  <c r="F94" i="1" s="1"/>
  <c r="E58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E94" i="1" l="1"/>
  <c r="G94" i="1"/>
  <c r="F91" i="3"/>
  <c r="G91" i="3"/>
  <c r="E91" i="3"/>
  <c r="E78" i="3" l="1"/>
  <c r="G57" i="3"/>
  <c r="G93" i="3" s="1"/>
  <c r="F57" i="3"/>
  <c r="F93" i="3" s="1"/>
  <c r="E57" i="3"/>
  <c r="E93" i="3" s="1"/>
  <c r="A93" i="3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43" i="3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<sst xmlns="http://schemas.openxmlformats.org/spreadsheetml/2006/main" count="4838" uniqueCount="270">
  <si>
    <t>CENTRO BANCARIO INTERNACIONAL</t>
  </si>
  <si>
    <t>BANCOS OPERATIVOS</t>
  </si>
  <si>
    <t>No.</t>
  </si>
  <si>
    <t>BANCOS</t>
  </si>
  <si>
    <t>Fecha de Inicio de Operaciones</t>
  </si>
  <si>
    <t>Procedencia de Capital</t>
  </si>
  <si>
    <t>Casa Matriz y Sucursales</t>
  </si>
  <si>
    <t xml:space="preserve">Cajeros Automáticos ATM </t>
  </si>
  <si>
    <t>Agencias y otros establecimientos</t>
  </si>
  <si>
    <t>BANCOS OFICIALES:</t>
  </si>
  <si>
    <t>Banco Nacional de Panamá</t>
  </si>
  <si>
    <t>Oct -1904</t>
  </si>
  <si>
    <t>Panamá</t>
  </si>
  <si>
    <t>Caja de Ahorros</t>
  </si>
  <si>
    <t>Jul - 1934</t>
  </si>
  <si>
    <t>LICENCIA GENERAL</t>
  </si>
  <si>
    <t>Bancos Extranjeros</t>
  </si>
  <si>
    <t xml:space="preserve">Citibank,N.A. Sucursal Panamá </t>
  </si>
  <si>
    <t>Ago -  1904</t>
  </si>
  <si>
    <t>E.U.A.</t>
  </si>
  <si>
    <t>Dic  -  1966</t>
  </si>
  <si>
    <t>Colombia</t>
  </si>
  <si>
    <t>Mega International Commercial Bank CO.LTD</t>
  </si>
  <si>
    <t>Ago -  1974</t>
  </si>
  <si>
    <t>Taiwan</t>
  </si>
  <si>
    <t xml:space="preserve">Banco Internacional de Costa Rica, S.A. </t>
  </si>
  <si>
    <t>Sep -  1976</t>
  </si>
  <si>
    <t>Costa Rica</t>
  </si>
  <si>
    <t>Banco Latinoamericano de Comercio Exterior,S.A.(BLADEX)</t>
  </si>
  <si>
    <t>Ene -  1978</t>
  </si>
  <si>
    <t>Multinacional</t>
  </si>
  <si>
    <t>Mar -  1978</t>
  </si>
  <si>
    <t>Venezuela</t>
  </si>
  <si>
    <t>Pacific Bank, S.A.</t>
  </si>
  <si>
    <t>Jul  -  1980</t>
  </si>
  <si>
    <t>Ecuador</t>
  </si>
  <si>
    <t>Dic  -  1980</t>
  </si>
  <si>
    <t>Corea del Sur</t>
  </si>
  <si>
    <t>May  - 1993</t>
  </si>
  <si>
    <t>Mar -  1994</t>
  </si>
  <si>
    <t>Bank of China ,Panamá Branch</t>
  </si>
  <si>
    <t>Jul  -  1994</t>
  </si>
  <si>
    <t>China</t>
  </si>
  <si>
    <t>Mar -  1996</t>
  </si>
  <si>
    <t>ST.Georges Bank &amp; Company Inc.</t>
  </si>
  <si>
    <t>Mar -  2002</t>
  </si>
  <si>
    <t>Nicaragua</t>
  </si>
  <si>
    <t>Banco Azteca (Panamá), S.A.</t>
  </si>
  <si>
    <t>Mar -  2005</t>
  </si>
  <si>
    <t>México</t>
  </si>
  <si>
    <t>May - 2005</t>
  </si>
  <si>
    <t>Mar -  2008</t>
  </si>
  <si>
    <t xml:space="preserve">             May -  2009           </t>
  </si>
  <si>
    <t>Banco Lafise Panamá S.A.</t>
  </si>
  <si>
    <t>Mar -  2010</t>
  </si>
  <si>
    <t>Bancolombia, S.A.</t>
  </si>
  <si>
    <t>Nov -  2012</t>
  </si>
  <si>
    <t>Banco Ficohsa (Panamá), S.A.</t>
  </si>
  <si>
    <t>May - 2011</t>
  </si>
  <si>
    <t>Honduras</t>
  </si>
  <si>
    <t>Banco de Bogotá, S.A.</t>
  </si>
  <si>
    <t xml:space="preserve">Jul -   2013 </t>
  </si>
  <si>
    <t>Oct .- 2013</t>
  </si>
  <si>
    <t>Bi-Bank, S.A.</t>
  </si>
  <si>
    <t>Ene -  2016</t>
  </si>
  <si>
    <t>Guatemala</t>
  </si>
  <si>
    <t>Atlas Bank (Panamá), S.A.</t>
  </si>
  <si>
    <t>Oct .- 2017</t>
  </si>
  <si>
    <t>Bancos Panameños Privados</t>
  </si>
  <si>
    <t>Banco General, S.A.</t>
  </si>
  <si>
    <t>Abr -  1955</t>
  </si>
  <si>
    <t>Towerbank International, Inc.</t>
  </si>
  <si>
    <t>Oct -  1971</t>
  </si>
  <si>
    <t>Multibank, Inc.</t>
  </si>
  <si>
    <t>May  - 1990</t>
  </si>
  <si>
    <t>Metrobank, S.A.</t>
  </si>
  <si>
    <t>Sep  - 1991</t>
  </si>
  <si>
    <t>Banco Aliado, S.A.</t>
  </si>
  <si>
    <t>Jul   -  1992</t>
  </si>
  <si>
    <t>Credicorp Bank, S.A.</t>
  </si>
  <si>
    <t xml:space="preserve"> Jun   - 1993</t>
  </si>
  <si>
    <t>Global Bank Corporation</t>
  </si>
  <si>
    <t>Jun  -  1994</t>
  </si>
  <si>
    <t>MMG Bank Corporation</t>
  </si>
  <si>
    <t>Mar  -  2003</t>
  </si>
  <si>
    <t xml:space="preserve">Banco Delta, S.A. </t>
  </si>
  <si>
    <t>Jul  -  2006</t>
  </si>
  <si>
    <t>Capital Bank, Inc.</t>
  </si>
  <si>
    <t>Ene  -  2008</t>
  </si>
  <si>
    <t>Banco Panamá, S.A.</t>
  </si>
  <si>
    <t>Abr  -  2008</t>
  </si>
  <si>
    <t>Banco Prival, S.A.</t>
  </si>
  <si>
    <t>Banco La Hipotecaria, S.A.</t>
  </si>
  <si>
    <t>Jun  -  2010</t>
  </si>
  <si>
    <t>Unibank, S.A</t>
  </si>
  <si>
    <t>Dic  -  2010</t>
  </si>
  <si>
    <t xml:space="preserve">Canal Bank S.A.  </t>
  </si>
  <si>
    <t xml:space="preserve"> Oct  -  2014</t>
  </si>
  <si>
    <t xml:space="preserve">Total del Sistema Bancario Nacional  </t>
  </si>
  <si>
    <t xml:space="preserve"> BANCOS DE LICENCIA INTERNACIONAL</t>
  </si>
  <si>
    <t>Cajeros Automáticos ATM</t>
  </si>
  <si>
    <t xml:space="preserve">Banco de Bogotá, (Panamá), S.A. </t>
  </si>
  <si>
    <t>Ago -  1967</t>
  </si>
  <si>
    <t>Bancolombia (Panamá), S.A.</t>
  </si>
  <si>
    <t>Abr -   1973</t>
  </si>
  <si>
    <t>Banco de Occidente (Panamá), S.A.</t>
  </si>
  <si>
    <t>Jun -   1982</t>
  </si>
  <si>
    <t>Popular Bank  Ltd.Inc.</t>
  </si>
  <si>
    <t>Ago -  1983</t>
  </si>
  <si>
    <t>R. Dominicana</t>
  </si>
  <si>
    <t>Atlantic Security Bank</t>
  </si>
  <si>
    <t>Dic -   1984</t>
  </si>
  <si>
    <t>Caymán</t>
  </si>
  <si>
    <t>Austrobank Overseas (Panamá), S.A.</t>
  </si>
  <si>
    <t>Ago -  1995</t>
  </si>
  <si>
    <t>Ene -  1997</t>
  </si>
  <si>
    <t xml:space="preserve">Perú </t>
  </si>
  <si>
    <t>Abr  -  1998</t>
  </si>
  <si>
    <t>Brasil</t>
  </si>
  <si>
    <t>GNB Sudameris Bank, S.A.</t>
  </si>
  <si>
    <t>Oct -   2000</t>
  </si>
  <si>
    <t>GTC Bank, Inc.</t>
  </si>
  <si>
    <t>Jul  -   2001</t>
  </si>
  <si>
    <t>Banco Crédito del Perú</t>
  </si>
  <si>
    <t>Ago -  2002</t>
  </si>
  <si>
    <t xml:space="preserve">Bac Bank, INC. </t>
  </si>
  <si>
    <t>Feb -  2003</t>
  </si>
  <si>
    <t>Feb -  2006</t>
  </si>
  <si>
    <t>BHD International Bank (Panamá), S.A.</t>
  </si>
  <si>
    <t>Dic -   2006</t>
  </si>
  <si>
    <t>Banco Credit Andorra (Panamá), S. A.</t>
  </si>
  <si>
    <t>Nov  -  2008</t>
  </si>
  <si>
    <t>Andorra</t>
  </si>
  <si>
    <t>Banco Internacional de Perú, S.A.A. (Interbank)</t>
  </si>
  <si>
    <t>May -  2010</t>
  </si>
  <si>
    <t>PKB Banca Privada (Panamá),S.A.</t>
  </si>
  <si>
    <t>Sep -  2012</t>
  </si>
  <si>
    <t xml:space="preserve">Suiza </t>
  </si>
  <si>
    <t>Banco Davivienda Internacional (Panamá), S.A.</t>
  </si>
  <si>
    <t>Dic.-   2015</t>
  </si>
  <si>
    <t>BPR BANK, S.A.</t>
  </si>
  <si>
    <t>Jun -   2016</t>
  </si>
  <si>
    <t xml:space="preserve">Total de Bancos de Licencia Internacional </t>
  </si>
  <si>
    <t>LICENCIA DE REPRESENTACION</t>
  </si>
  <si>
    <t>Banco General (Overseas), Inc.</t>
  </si>
  <si>
    <t>May -  1986</t>
  </si>
  <si>
    <t>UBS AG</t>
  </si>
  <si>
    <t>Mar  -  2007</t>
  </si>
  <si>
    <t>Suiza</t>
  </si>
  <si>
    <t>EFG  (Panamá) S.A.</t>
  </si>
  <si>
    <t>Sept  -  2007</t>
  </si>
  <si>
    <t>Commerzbank Representative Office Panamá</t>
  </si>
  <si>
    <t>Nov  -  2007</t>
  </si>
  <si>
    <t>Alemania</t>
  </si>
  <si>
    <t>Safra National Bank of New York</t>
  </si>
  <si>
    <t>Jul   -   2008</t>
  </si>
  <si>
    <t>JPMorgan Chase Bank, N.A</t>
  </si>
  <si>
    <t>Jul   -   2011</t>
  </si>
  <si>
    <t>Abanca Corporación Bancaria S.A.</t>
  </si>
  <si>
    <t xml:space="preserve">  Ago  -  2014</t>
  </si>
  <si>
    <t>España</t>
  </si>
  <si>
    <t>Lombard Odier &amp; Cie (Bahamas) Ltd.</t>
  </si>
  <si>
    <t>Mar  -  2013</t>
  </si>
  <si>
    <t>Boslil  Bank Limited</t>
  </si>
  <si>
    <t>Abr  -  2015</t>
  </si>
  <si>
    <t>Sta. Lucia</t>
  </si>
  <si>
    <t>UBS Switzerland AG</t>
  </si>
  <si>
    <t>Dic -   2015</t>
  </si>
  <si>
    <t>Total Licencia de Representación</t>
  </si>
  <si>
    <t>Total de Bancos Centro Bancario Internacional</t>
  </si>
  <si>
    <t>BANCOS EN LIQUIDACIÓN VOLUNTARIA</t>
  </si>
  <si>
    <t>BANCOS EN LIQUIDACION VOLUNTARIA</t>
  </si>
  <si>
    <t>Tipo de Licencia</t>
  </si>
  <si>
    <t xml:space="preserve">The Bank of Nova Scotia (Panamá), S.A. </t>
  </si>
  <si>
    <t>Nov -  1974</t>
  </si>
  <si>
    <t>Canadá</t>
  </si>
  <si>
    <t>General</t>
  </si>
  <si>
    <t>Banco de la Nación Argentina</t>
  </si>
  <si>
    <t>Dic  -  1977</t>
  </si>
  <si>
    <t>Argentina</t>
  </si>
  <si>
    <t>Internacional</t>
  </si>
  <si>
    <t>TAG Bank S.A.</t>
  </si>
  <si>
    <t>Jun -   2003</t>
  </si>
  <si>
    <t xml:space="preserve">Andbank (Panamá), S.A. </t>
  </si>
  <si>
    <t>Feb  - 2010</t>
  </si>
  <si>
    <t xml:space="preserve">Bank Julius Baer &amp; Co. Ltd. </t>
  </si>
  <si>
    <t>Nov -  2006</t>
  </si>
  <si>
    <t>Representación</t>
  </si>
  <si>
    <t>BANCOS EN LIQUIDACIÓN FORZOSA</t>
  </si>
  <si>
    <t>BANCOS EN LIQUIDACION FORZOSA</t>
  </si>
  <si>
    <t xml:space="preserve">Allbank Corp. </t>
  </si>
  <si>
    <t xml:space="preserve"> Jul   - 2012</t>
  </si>
  <si>
    <t xml:space="preserve">FPB Bank Inc. </t>
  </si>
  <si>
    <t>Abr  - 2010</t>
  </si>
  <si>
    <t>ES Bank (Panamá), S.A.</t>
  </si>
  <si>
    <t>Mar - 2002</t>
  </si>
  <si>
    <t>Portugal</t>
  </si>
  <si>
    <t>Notas:</t>
  </si>
  <si>
    <r>
      <t>Agencias y otros establecimientos</t>
    </r>
    <r>
      <rPr>
        <sz val="8"/>
        <rFont val="Calibri"/>
        <family val="2"/>
        <scheme val="minor"/>
      </rPr>
      <t>: Incluye agencia las cuales se encuentran ubicadas dentro de instalaciones de tercer</t>
    </r>
  </si>
  <si>
    <t>Centro de Tarjetas; Centro de Préstamos y Autobanco.</t>
  </si>
  <si>
    <t>The Bank of Nova Scotia</t>
  </si>
  <si>
    <t>Diciembre 2019</t>
  </si>
  <si>
    <t>(1)</t>
  </si>
  <si>
    <t>Adquirio activo y pasivos del HSBC Bank Oct. 2013</t>
  </si>
  <si>
    <t>(2)</t>
  </si>
  <si>
    <t>Cambió de Licencia Internacional a Licencia General en Febrero de 2007.</t>
  </si>
  <si>
    <t>(3)</t>
  </si>
  <si>
    <t>Cambió de Licencia Internacional a Licencia General en Junio de 2006.</t>
  </si>
  <si>
    <t>(4)</t>
  </si>
  <si>
    <t>Antes Interbank Overseas Ltd. hasta Mayo de 2003.luego Blubank hasta dic.2009</t>
  </si>
  <si>
    <t>(5)</t>
  </si>
  <si>
    <t>Cambio de razón social antes Banco del Centro, S.A.Feb.2008</t>
  </si>
  <si>
    <t>(6)</t>
  </si>
  <si>
    <t>Cambió de Licencia Internacional a Licencia General en Septiembre de 2008.</t>
  </si>
  <si>
    <t>(7)</t>
  </si>
  <si>
    <t xml:space="preserve">Cambio de razón social en septiembre  2011 antes Banco de Guayaquil, S.A. </t>
  </si>
  <si>
    <t>(8)</t>
  </si>
  <si>
    <t xml:space="preserve">Cambio de razón social en marzo  2012 antes Banca Privada D'Andorra, S.A. </t>
  </si>
  <si>
    <t>(9)</t>
  </si>
  <si>
    <t>Cambio de razón social en Agosto  2012 antes Bancafé (Panamá) ,S.A.</t>
  </si>
  <si>
    <t>(10)</t>
  </si>
  <si>
    <t xml:space="preserve">Inició como Banco Bolivariano (Panamá) y en octubre 2013 cambió de nombre </t>
  </si>
  <si>
    <t>(11)</t>
  </si>
  <si>
    <t>Fue adquirido por grupo Aval de Colombia</t>
  </si>
  <si>
    <t>(12)</t>
  </si>
  <si>
    <t>cambio de razón social en febrero  2016 antes Citibank Panamá</t>
  </si>
  <si>
    <t>(13)</t>
  </si>
  <si>
    <t xml:space="preserve">cambio de razón social en Abril  2017 antes Helm Bank Panamá S. A. </t>
  </si>
  <si>
    <t>(14)</t>
  </si>
  <si>
    <t>cambio de razón social en septiembre  2015 antes Korea Exchange Bank, LtD</t>
  </si>
  <si>
    <t>Ley Bancaria. Artículo 41. Licencias de Representación</t>
  </si>
  <si>
    <t>Permite a bancos extranjeros establecer una oficina de representación en la República de Panamá y realizar aquellas otras actividades que la Superintendencia autorice</t>
  </si>
  <si>
    <t>Las oficinas de representación siempre deberán incluir la expresión oficina de representación, en todas sus actuaciones.</t>
  </si>
  <si>
    <r>
      <t>Banco Davivienda (Panamá), S.A.</t>
    </r>
    <r>
      <rPr>
        <b/>
        <sz val="10"/>
        <color rgb="FFFF0000"/>
        <rFont val="Calibri"/>
        <family val="2"/>
        <scheme val="minor"/>
      </rPr>
      <t>(9)</t>
    </r>
  </si>
  <si>
    <r>
      <t>Mercantil Banco, S.A.</t>
    </r>
    <r>
      <rPr>
        <b/>
        <sz val="10"/>
        <color rgb="FFFF0000"/>
        <rFont val="Calibri"/>
        <family val="2"/>
        <scheme val="minor"/>
      </rPr>
      <t>(5)</t>
    </r>
  </si>
  <si>
    <r>
      <t xml:space="preserve">Keb Hana Bank </t>
    </r>
    <r>
      <rPr>
        <b/>
        <sz val="10"/>
        <color rgb="FFFF0000"/>
        <rFont val="Calibri"/>
        <family val="2"/>
        <scheme val="minor"/>
      </rPr>
      <t>(14)</t>
    </r>
  </si>
  <si>
    <r>
      <t xml:space="preserve">Banesco, S.A. </t>
    </r>
    <r>
      <rPr>
        <b/>
        <sz val="10"/>
        <color rgb="FFFF0000"/>
        <rFont val="Calibri"/>
        <family val="2"/>
        <scheme val="minor"/>
      </rPr>
      <t>(2)</t>
    </r>
  </si>
  <si>
    <r>
      <t xml:space="preserve">BCT Bank International </t>
    </r>
    <r>
      <rPr>
        <b/>
        <sz val="10"/>
        <color rgb="FFFF0000"/>
        <rFont val="Calibri"/>
        <family val="2"/>
        <scheme val="minor"/>
      </rPr>
      <t>(6)</t>
    </r>
  </si>
  <si>
    <r>
      <t xml:space="preserve">BAC International Bank,  Inc. </t>
    </r>
    <r>
      <rPr>
        <b/>
        <sz val="10"/>
        <color indexed="10"/>
        <rFont val="Calibri"/>
        <family val="2"/>
        <scheme val="minor"/>
      </rPr>
      <t>(11)</t>
    </r>
  </si>
  <si>
    <r>
      <t xml:space="preserve">Scotiabank (Panamá), S.A. </t>
    </r>
    <r>
      <rPr>
        <b/>
        <sz val="10"/>
        <color indexed="10"/>
        <rFont val="Calibri"/>
        <family val="2"/>
        <scheme val="minor"/>
      </rPr>
      <t>(12)</t>
    </r>
  </si>
  <si>
    <r>
      <t xml:space="preserve">Banco Pichincha Panamá, S.A </t>
    </r>
    <r>
      <rPr>
        <b/>
        <sz val="10"/>
        <color indexed="10"/>
        <rFont val="Calibri"/>
        <family val="2"/>
        <scheme val="minor"/>
      </rPr>
      <t>(3)</t>
    </r>
  </si>
  <si>
    <r>
      <t xml:space="preserve">BANISI, S.A. </t>
    </r>
    <r>
      <rPr>
        <b/>
        <sz val="10"/>
        <color indexed="10"/>
        <rFont val="Calibri"/>
        <family val="2"/>
        <scheme val="minor"/>
      </rPr>
      <t>(7)</t>
    </r>
  </si>
  <si>
    <r>
      <t xml:space="preserve">BBP Bank, S.A.  </t>
    </r>
    <r>
      <rPr>
        <b/>
        <sz val="10"/>
        <color indexed="10"/>
        <rFont val="Calibri"/>
        <family val="2"/>
        <scheme val="minor"/>
      </rPr>
      <t>(10)</t>
    </r>
  </si>
  <si>
    <r>
      <t xml:space="preserve">Banistmo, S.A. </t>
    </r>
    <r>
      <rPr>
        <b/>
        <sz val="10"/>
        <color indexed="10"/>
        <rFont val="Calibri"/>
        <family val="2"/>
        <scheme val="minor"/>
      </rPr>
      <t>(1)</t>
    </r>
  </si>
  <si>
    <r>
      <t xml:space="preserve">Inteligo Bank Ltd. </t>
    </r>
    <r>
      <rPr>
        <b/>
        <sz val="10"/>
        <color indexed="10"/>
        <rFont val="Calibri"/>
        <family val="2"/>
        <scheme val="minor"/>
      </rPr>
      <t>(4)</t>
    </r>
  </si>
  <si>
    <r>
      <t>ITAU (Panamá) S.A.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(13)</t>
    </r>
  </si>
  <si>
    <r>
      <t xml:space="preserve">Banca Privada D'Andorra,( Panamá ),S.A </t>
    </r>
    <r>
      <rPr>
        <b/>
        <sz val="10"/>
        <color indexed="10"/>
        <rFont val="Calibri"/>
        <family val="2"/>
        <scheme val="minor"/>
      </rPr>
      <t>(8)</t>
    </r>
  </si>
  <si>
    <t>Noviembre 2019</t>
  </si>
  <si>
    <t>ENERO 2020</t>
  </si>
  <si>
    <t>Bank of China Limited</t>
  </si>
  <si>
    <t>Febrero 2020</t>
  </si>
  <si>
    <t>Marzo 2020</t>
  </si>
  <si>
    <t xml:space="preserve">                 May -  2009           </t>
  </si>
  <si>
    <t>ABRIL 2020</t>
  </si>
  <si>
    <t>MAYO 2020</t>
  </si>
  <si>
    <t>JUNIO 2020</t>
  </si>
  <si>
    <t xml:space="preserve">JULIO 2020 </t>
  </si>
  <si>
    <t xml:space="preserve">Bank Julius Baer &amp; Co. Ltd. Por Resolución SBP-0052-2020 del 7 de Abril se cancela la licencia Bancaria de Representación </t>
  </si>
  <si>
    <t xml:space="preserve">Bank Julius Baer &amp; Co. Ltd. Por Resolución SBP-0052-2020 del 7 de Abril  2020 , se cancela la licencia Bancaria de Representación </t>
  </si>
  <si>
    <t>Banco Panamá, S.A. Por Resolución de 19 de junio 2020. Cancela la Licencia Bancaria General .</t>
  </si>
  <si>
    <t xml:space="preserve">Banco Internacional de Perú, S.A.A. (Interbank), se acoge a liquidación voluntaria. La resolución es del 20 de julio de 2020.   RESOLUCIÓN SBP-0085-2020 </t>
  </si>
  <si>
    <t xml:space="preserve">AGOSTO 2020 </t>
  </si>
  <si>
    <t>Total de Bancos del Centro Bancario Internacional que reportan información financiera (incluye bancos activos y en proceso de  liquidación)</t>
  </si>
  <si>
    <t xml:space="preserve">Septiembre  2020 </t>
  </si>
  <si>
    <t xml:space="preserve">OCTUBRE  2020 </t>
  </si>
  <si>
    <r>
      <t>Agencias y otros establecimientos</t>
    </r>
    <r>
      <rPr>
        <sz val="10"/>
        <rFont val="Calibri"/>
        <family val="2"/>
        <scheme val="minor"/>
      </rPr>
      <t>: Incluye agencia (las cuales se encuentran ubicadas dentro de instalaciones de terceros), Centro de Tarjetas; Centro de Préstamos y Autobanco.</t>
    </r>
  </si>
  <si>
    <t>mediante Resolución SBP-0115-2020 de 1° de octubre de 2020, se resolvió dejar sin efecto la Resolución S.B.P. No. 091-2010 de 21 de abril de 2010, por medio de la cual se otorgó Licencia Bancaria Internacional a favor de BANCO INTERNACIONAL DE PERÚ, S.A.A. – INTERBANK, y cancélese dicha Licencia.</t>
  </si>
  <si>
    <t xml:space="preserve">NOVIEMBRE 2020 </t>
  </si>
  <si>
    <t xml:space="preserve">DICIEMBRE  2020 </t>
  </si>
  <si>
    <t xml:space="preserve">ENERO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</si>
</sst>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12" fillId="0" borderId="0">
      <alignment wrapText="1"/>
    </xf>
  </cellStyleXfs>
  <cellXfs count="148">
    <xf numFmtId="0" fontId="0" fillId="0" borderId="0" xfId="0"/>
    <xf numFmtId="0" fontId="1" fillId="0" borderId="0" xfId="0" applyFont="1" applyFill="1" applyBorder="1"/>
    <xf numFmtId="0" fontId="3" fillId="0" borderId="0" xfId="0" applyFont="1"/>
    <xf numFmtId="0" fontId="1" fillId="0" borderId="0" xfId="0" applyFont="1" applyFill="1"/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ont="1" applyFill="1"/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0" xfId="0" applyFont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justify" wrapText="1"/>
    </xf>
    <xf numFmtId="0" fontId="1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0" fontId="5" fillId="0" borderId="0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justify" vertical="top" wrapText="1"/>
    </xf>
    <xf numFmtId="49" fontId="1" fillId="0" borderId="0" xfId="0" applyNumberFormat="1" applyFont="1" applyFill="1" applyBorder="1" applyAlignment="1"/>
    <xf numFmtId="0" fontId="1" fillId="0" borderId="0" xfId="0" applyFont="1" applyFill="1" applyAlignment="1"/>
    <xf numFmtId="0" fontId="4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/>
    <xf numFmtId="49" fontId="9" fillId="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left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1" fillId="0" borderId="0" xfId="0" applyFont="1"/>
    <xf numFmtId="49" fontId="10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NumberFormat="1" applyFont="1" applyFill="1" applyBorder="1"/>
    <xf numFmtId="0" fontId="1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3" fontId="5" fillId="4" borderId="0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" fillId="7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76200</xdr:rowOff>
    </xdr:from>
    <xdr:to>
      <xdr:col>1</xdr:col>
      <xdr:colOff>427270</xdr:colOff>
      <xdr:row>3</xdr:row>
      <xdr:rowOff>99059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70921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43433</xdr:rowOff>
    </xdr:from>
    <xdr:to>
      <xdr:col>1</xdr:col>
      <xdr:colOff>409575</xdr:colOff>
      <xdr:row>3</xdr:row>
      <xdr:rowOff>83792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433"/>
          <a:ext cx="685800" cy="754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40359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754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40359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685800" cy="72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183234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754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183234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89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183234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89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183234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89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43569</xdr:rowOff>
    </xdr:from>
    <xdr:to>
      <xdr:col>1</xdr:col>
      <xdr:colOff>680357</xdr:colOff>
      <xdr:row>2</xdr:row>
      <xdr:rowOff>205862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824" y="43569"/>
          <a:ext cx="623207" cy="63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94247</xdr:colOff>
      <xdr:row>0</xdr:row>
      <xdr:rowOff>36683</xdr:rowOff>
    </xdr:from>
    <xdr:to>
      <xdr:col>1</xdr:col>
      <xdr:colOff>892342</xdr:colOff>
      <xdr:row>3</xdr:row>
      <xdr:rowOff>2328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15" y="36683"/>
          <a:ext cx="798095" cy="68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741948</xdr:colOff>
      <xdr:row>2</xdr:row>
      <xdr:rowOff>212881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68016" cy="694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733425</xdr:colOff>
      <xdr:row>2</xdr:row>
      <xdr:rowOff>202245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18"/>
          <a:ext cx="695325" cy="67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733425</xdr:colOff>
      <xdr:row>2</xdr:row>
      <xdr:rowOff>202245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7218"/>
          <a:ext cx="695325" cy="664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733425</xdr:colOff>
      <xdr:row>2</xdr:row>
      <xdr:rowOff>202245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7218"/>
          <a:ext cx="695325" cy="664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733425</xdr:colOff>
      <xdr:row>2</xdr:row>
      <xdr:rowOff>202245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7218"/>
          <a:ext cx="695325" cy="664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5"/>
  <sheetViews>
    <sheetView topLeftCell="A97" workbookViewId="0">
      <selection activeCell="E58" sqref="E58"/>
    </sheetView>
  </sheetViews>
  <sheetFormatPr baseColWidth="10" defaultColWidth="11.453125" defaultRowHeight="10.5" x14ac:dyDescent="0.25"/>
  <cols>
    <col min="1" max="1" width="5" style="75" customWidth="1"/>
    <col min="2" max="2" width="35.81640625" style="75" customWidth="1"/>
    <col min="3" max="3" width="11.81640625" style="66" customWidth="1"/>
    <col min="4" max="4" width="12.453125" style="75" bestFit="1" customWidth="1"/>
    <col min="5" max="5" width="11.54296875" style="75" bestFit="1" customWidth="1"/>
    <col min="6" max="6" width="8.1796875" style="75" customWidth="1"/>
    <col min="7" max="7" width="13.453125" style="75" customWidth="1"/>
    <col min="8" max="16384" width="11.453125" style="75"/>
  </cols>
  <sheetData>
    <row r="1" spans="1:1638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84" ht="18.5" x14ac:dyDescent="0.45">
      <c r="A2" s="3"/>
      <c r="B2" s="133" t="s">
        <v>247</v>
      </c>
      <c r="C2" s="133"/>
      <c r="D2" s="133"/>
      <c r="E2" s="133"/>
      <c r="F2" s="133"/>
      <c r="G2" s="133"/>
    </row>
    <row r="3" spans="1:1638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31.5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8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8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90</v>
      </c>
      <c r="F6" s="8">
        <v>269</v>
      </c>
      <c r="G6" s="8">
        <v>3</v>
      </c>
    </row>
    <row r="7" spans="1:1638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260</v>
      </c>
      <c r="G7" s="8">
        <v>1</v>
      </c>
    </row>
    <row r="8" spans="1:16384" ht="13" x14ac:dyDescent="0.3">
      <c r="A8" s="8"/>
      <c r="B8" s="9"/>
      <c r="C8" s="10"/>
      <c r="D8" s="9"/>
      <c r="E8" s="12"/>
      <c r="F8" s="12"/>
      <c r="G8" s="12"/>
    </row>
    <row r="9" spans="1:16384" ht="13" x14ac:dyDescent="0.3">
      <c r="A9" s="8"/>
      <c r="B9" s="135" t="s">
        <v>15</v>
      </c>
      <c r="C9" s="135"/>
      <c r="D9" s="135"/>
      <c r="E9" s="135"/>
      <c r="F9" s="135"/>
      <c r="G9" s="135"/>
    </row>
    <row r="10" spans="1:16384" ht="13" x14ac:dyDescent="0.3">
      <c r="A10" s="8"/>
      <c r="B10" s="130" t="s">
        <v>16</v>
      </c>
      <c r="C10" s="130"/>
      <c r="D10" s="130"/>
      <c r="E10" s="130"/>
      <c r="F10" s="130"/>
      <c r="G10" s="130"/>
    </row>
    <row r="11" spans="1:16384" ht="13" x14ac:dyDescent="0.3">
      <c r="A11" s="8">
        <v>1</v>
      </c>
      <c r="B11" s="13" t="s">
        <v>17</v>
      </c>
      <c r="C11" s="10" t="s">
        <v>18</v>
      </c>
      <c r="D11" s="14" t="s">
        <v>19</v>
      </c>
      <c r="E11" s="15">
        <v>3</v>
      </c>
      <c r="F11" s="8">
        <v>0</v>
      </c>
      <c r="G11" s="8">
        <v>0</v>
      </c>
    </row>
    <row r="12" spans="1:16384" ht="13" x14ac:dyDescent="0.3">
      <c r="A12" s="8">
        <f>A11+1</f>
        <v>2</v>
      </c>
      <c r="B12" s="13" t="s">
        <v>233</v>
      </c>
      <c r="C12" s="10" t="s">
        <v>20</v>
      </c>
      <c r="D12" s="11" t="s">
        <v>21</v>
      </c>
      <c r="E12" s="16">
        <v>7</v>
      </c>
      <c r="F12" s="17">
        <v>11</v>
      </c>
      <c r="G12" s="17">
        <v>0</v>
      </c>
    </row>
    <row r="13" spans="1:16384" ht="17.149999999999999" customHeight="1" x14ac:dyDescent="0.3">
      <c r="A13" s="8">
        <f t="shared" ref="A13:A35" si="0">A12+1</f>
        <v>3</v>
      </c>
      <c r="B13" s="18" t="s">
        <v>22</v>
      </c>
      <c r="C13" s="10" t="s">
        <v>23</v>
      </c>
      <c r="D13" s="14" t="s">
        <v>24</v>
      </c>
      <c r="E13" s="19">
        <v>1</v>
      </c>
      <c r="F13" s="17">
        <v>0</v>
      </c>
      <c r="G13" s="17">
        <v>0</v>
      </c>
    </row>
    <row r="14" spans="1:16384" ht="17.149999999999999" customHeight="1" x14ac:dyDescent="0.3">
      <c r="A14" s="8">
        <f t="shared" si="0"/>
        <v>4</v>
      </c>
      <c r="B14" s="70" t="s">
        <v>200</v>
      </c>
      <c r="C14" s="71" t="s">
        <v>174</v>
      </c>
      <c r="D14" s="21" t="s">
        <v>175</v>
      </c>
      <c r="E14" s="15">
        <v>18</v>
      </c>
      <c r="F14" s="8">
        <v>75</v>
      </c>
      <c r="G14" s="8">
        <v>1</v>
      </c>
    </row>
    <row r="15" spans="1:16384" ht="13" x14ac:dyDescent="0.3">
      <c r="A15" s="8">
        <f t="shared" si="0"/>
        <v>5</v>
      </c>
      <c r="B15" s="9" t="s">
        <v>25</v>
      </c>
      <c r="C15" s="10" t="s">
        <v>26</v>
      </c>
      <c r="D15" s="14" t="s">
        <v>27</v>
      </c>
      <c r="E15" s="15">
        <v>2</v>
      </c>
      <c r="F15" s="8">
        <v>2</v>
      </c>
      <c r="G15" s="8">
        <v>0</v>
      </c>
    </row>
    <row r="16" spans="1:16384" ht="25.4" customHeight="1" x14ac:dyDescent="0.3">
      <c r="A16" s="8">
        <f t="shared" si="0"/>
        <v>6</v>
      </c>
      <c r="B16" s="9" t="s">
        <v>28</v>
      </c>
      <c r="C16" s="10" t="s">
        <v>29</v>
      </c>
      <c r="D16" s="14" t="s">
        <v>30</v>
      </c>
      <c r="E16" s="19">
        <v>1</v>
      </c>
      <c r="F16" s="17">
        <v>0</v>
      </c>
      <c r="G16" s="17">
        <v>0</v>
      </c>
    </row>
    <row r="17" spans="1:7" ht="13" x14ac:dyDescent="0.3">
      <c r="A17" s="8">
        <f t="shared" si="0"/>
        <v>7</v>
      </c>
      <c r="B17" s="3" t="s">
        <v>234</v>
      </c>
      <c r="C17" s="10" t="s">
        <v>31</v>
      </c>
      <c r="D17" s="20" t="s">
        <v>32</v>
      </c>
      <c r="E17" s="8">
        <v>3</v>
      </c>
      <c r="F17" s="8">
        <v>3</v>
      </c>
      <c r="G17" s="8">
        <v>1</v>
      </c>
    </row>
    <row r="18" spans="1:7" ht="13" x14ac:dyDescent="0.3">
      <c r="A18" s="8">
        <f t="shared" si="0"/>
        <v>8</v>
      </c>
      <c r="B18" s="20" t="s">
        <v>33</v>
      </c>
      <c r="C18" s="10" t="s">
        <v>34</v>
      </c>
      <c r="D18" s="20" t="s">
        <v>35</v>
      </c>
      <c r="E18" s="8">
        <v>1</v>
      </c>
      <c r="F18" s="8">
        <v>0</v>
      </c>
      <c r="G18" s="8">
        <v>0</v>
      </c>
    </row>
    <row r="19" spans="1:7" ht="13" x14ac:dyDescent="0.3">
      <c r="A19" s="8">
        <f t="shared" si="0"/>
        <v>9</v>
      </c>
      <c r="B19" s="13" t="s">
        <v>235</v>
      </c>
      <c r="C19" s="10" t="s">
        <v>36</v>
      </c>
      <c r="D19" s="14" t="s">
        <v>37</v>
      </c>
      <c r="E19" s="15">
        <v>1</v>
      </c>
      <c r="F19" s="8">
        <v>0</v>
      </c>
      <c r="G19" s="8">
        <v>0</v>
      </c>
    </row>
    <row r="20" spans="1:7" ht="13" x14ac:dyDescent="0.3">
      <c r="A20" s="8">
        <f t="shared" si="0"/>
        <v>10</v>
      </c>
      <c r="B20" s="3" t="s">
        <v>236</v>
      </c>
      <c r="C20" s="10" t="s">
        <v>38</v>
      </c>
      <c r="D20" s="20" t="s">
        <v>32</v>
      </c>
      <c r="E20" s="8">
        <v>22</v>
      </c>
      <c r="F20" s="8">
        <v>27</v>
      </c>
      <c r="G20" s="8">
        <v>5</v>
      </c>
    </row>
    <row r="21" spans="1:7" ht="13" x14ac:dyDescent="0.3">
      <c r="A21" s="8">
        <f t="shared" si="0"/>
        <v>11</v>
      </c>
      <c r="B21" s="3" t="s">
        <v>237</v>
      </c>
      <c r="C21" s="10" t="s">
        <v>39</v>
      </c>
      <c r="D21" s="20" t="s">
        <v>27</v>
      </c>
      <c r="E21" s="8">
        <v>7</v>
      </c>
      <c r="F21" s="8">
        <v>7</v>
      </c>
      <c r="G21" s="8">
        <v>0</v>
      </c>
    </row>
    <row r="22" spans="1:7" ht="13" x14ac:dyDescent="0.3">
      <c r="A22" s="8">
        <f t="shared" si="0"/>
        <v>12</v>
      </c>
      <c r="B22" s="13" t="s">
        <v>40</v>
      </c>
      <c r="C22" s="10" t="s">
        <v>41</v>
      </c>
      <c r="D22" s="14" t="s">
        <v>42</v>
      </c>
      <c r="E22" s="15">
        <v>4</v>
      </c>
      <c r="F22" s="8">
        <v>0</v>
      </c>
      <c r="G22" s="8">
        <v>0</v>
      </c>
    </row>
    <row r="23" spans="1:7" s="76" customFormat="1" ht="13" x14ac:dyDescent="0.3">
      <c r="A23" s="8">
        <f t="shared" si="0"/>
        <v>13</v>
      </c>
      <c r="B23" s="92" t="s">
        <v>238</v>
      </c>
      <c r="C23" s="10" t="s">
        <v>43</v>
      </c>
      <c r="D23" s="14" t="s">
        <v>21</v>
      </c>
      <c r="E23" s="15">
        <v>36</v>
      </c>
      <c r="F23" s="8">
        <v>235</v>
      </c>
      <c r="G23" s="8">
        <v>2</v>
      </c>
    </row>
    <row r="24" spans="1:7" ht="13" x14ac:dyDescent="0.3">
      <c r="A24" s="8">
        <f t="shared" si="0"/>
        <v>14</v>
      </c>
      <c r="B24" s="18" t="s">
        <v>44</v>
      </c>
      <c r="C24" s="10" t="s">
        <v>45</v>
      </c>
      <c r="D24" s="14" t="s">
        <v>46</v>
      </c>
      <c r="E24" s="15">
        <v>13</v>
      </c>
      <c r="F24" s="8">
        <v>14</v>
      </c>
      <c r="G24" s="8">
        <v>0</v>
      </c>
    </row>
    <row r="25" spans="1:7" s="76" customFormat="1" ht="13" x14ac:dyDescent="0.3">
      <c r="A25" s="8">
        <f t="shared" si="0"/>
        <v>15</v>
      </c>
      <c r="B25" s="3" t="s">
        <v>47</v>
      </c>
      <c r="C25" s="10" t="s">
        <v>48</v>
      </c>
      <c r="D25" s="20" t="s">
        <v>49</v>
      </c>
      <c r="E25" s="8">
        <v>7</v>
      </c>
      <c r="F25" s="8">
        <v>0</v>
      </c>
      <c r="G25" s="8">
        <v>11</v>
      </c>
    </row>
    <row r="26" spans="1:7" s="76" customFormat="1" ht="13" x14ac:dyDescent="0.3">
      <c r="A26" s="8">
        <f t="shared" si="0"/>
        <v>16</v>
      </c>
      <c r="B26" s="86" t="s">
        <v>240</v>
      </c>
      <c r="C26" s="10" t="s">
        <v>50</v>
      </c>
      <c r="D26" s="20" t="s">
        <v>35</v>
      </c>
      <c r="E26" s="8">
        <v>1</v>
      </c>
      <c r="F26" s="8">
        <v>0</v>
      </c>
      <c r="G26" s="8">
        <v>1</v>
      </c>
    </row>
    <row r="27" spans="1:7" ht="13" x14ac:dyDescent="0.3">
      <c r="A27" s="8">
        <f t="shared" si="0"/>
        <v>17</v>
      </c>
      <c r="B27" s="86" t="s">
        <v>241</v>
      </c>
      <c r="C27" s="10" t="s">
        <v>51</v>
      </c>
      <c r="D27" s="21" t="s">
        <v>35</v>
      </c>
      <c r="E27" s="8">
        <v>2</v>
      </c>
      <c r="F27" s="8">
        <v>6</v>
      </c>
      <c r="G27" s="8">
        <v>0</v>
      </c>
    </row>
    <row r="28" spans="1:7" ht="13" x14ac:dyDescent="0.3">
      <c r="A28" s="8">
        <f t="shared" si="0"/>
        <v>18</v>
      </c>
      <c r="B28" s="86" t="s">
        <v>242</v>
      </c>
      <c r="C28" s="22" t="s">
        <v>52</v>
      </c>
      <c r="D28" s="21" t="s">
        <v>35</v>
      </c>
      <c r="E28" s="8">
        <v>1</v>
      </c>
      <c r="F28" s="8">
        <v>0</v>
      </c>
      <c r="G28" s="8">
        <v>0</v>
      </c>
    </row>
    <row r="29" spans="1:7" ht="13" x14ac:dyDescent="0.3">
      <c r="A29" s="8">
        <f t="shared" si="0"/>
        <v>19</v>
      </c>
      <c r="B29" s="3" t="s">
        <v>53</v>
      </c>
      <c r="C29" s="10" t="s">
        <v>54</v>
      </c>
      <c r="D29" s="20" t="s">
        <v>46</v>
      </c>
      <c r="E29" s="8">
        <v>5</v>
      </c>
      <c r="F29" s="8">
        <v>0</v>
      </c>
      <c r="G29" s="8">
        <v>0</v>
      </c>
    </row>
    <row r="30" spans="1:7" ht="13" x14ac:dyDescent="0.3">
      <c r="A30" s="8">
        <f t="shared" si="0"/>
        <v>20</v>
      </c>
      <c r="B30" s="13" t="s">
        <v>55</v>
      </c>
      <c r="C30" s="10" t="s">
        <v>56</v>
      </c>
      <c r="D30" s="21" t="s">
        <v>21</v>
      </c>
      <c r="E30" s="15">
        <v>1</v>
      </c>
      <c r="F30" s="15">
        <v>0</v>
      </c>
      <c r="G30" s="15">
        <v>0</v>
      </c>
    </row>
    <row r="31" spans="1:7" ht="13" x14ac:dyDescent="0.3">
      <c r="A31" s="8">
        <f t="shared" si="0"/>
        <v>21</v>
      </c>
      <c r="B31" s="23" t="s">
        <v>57</v>
      </c>
      <c r="C31" s="10" t="s">
        <v>58</v>
      </c>
      <c r="D31" s="20" t="s">
        <v>59</v>
      </c>
      <c r="E31" s="15">
        <v>3</v>
      </c>
      <c r="F31" s="8">
        <v>3</v>
      </c>
      <c r="G31" s="8">
        <v>7</v>
      </c>
    </row>
    <row r="32" spans="1:7" ht="13" x14ac:dyDescent="0.3">
      <c r="A32" s="8">
        <f t="shared" si="0"/>
        <v>22</v>
      </c>
      <c r="B32" s="13" t="s">
        <v>60</v>
      </c>
      <c r="C32" s="10" t="s">
        <v>61</v>
      </c>
      <c r="D32" s="11" t="s">
        <v>21</v>
      </c>
      <c r="E32" s="12">
        <v>1</v>
      </c>
      <c r="F32" s="8">
        <v>0</v>
      </c>
      <c r="G32" s="8">
        <v>0</v>
      </c>
    </row>
    <row r="33" spans="1:7" ht="13" x14ac:dyDescent="0.3">
      <c r="A33" s="8">
        <f t="shared" si="0"/>
        <v>23</v>
      </c>
      <c r="B33" s="70" t="s">
        <v>243</v>
      </c>
      <c r="C33" s="10" t="s">
        <v>62</v>
      </c>
      <c r="D33" s="14" t="s">
        <v>21</v>
      </c>
      <c r="E33" s="15">
        <v>49</v>
      </c>
      <c r="F33" s="8">
        <v>348</v>
      </c>
      <c r="G33" s="8">
        <v>6</v>
      </c>
    </row>
    <row r="34" spans="1:7" ht="13" x14ac:dyDescent="0.3">
      <c r="A34" s="8">
        <f t="shared" si="0"/>
        <v>24</v>
      </c>
      <c r="B34" s="13" t="s">
        <v>63</v>
      </c>
      <c r="C34" s="10" t="s">
        <v>64</v>
      </c>
      <c r="D34" s="11" t="s">
        <v>65</v>
      </c>
      <c r="E34" s="12">
        <v>1</v>
      </c>
      <c r="F34" s="8">
        <v>2</v>
      </c>
      <c r="G34" s="8">
        <v>0</v>
      </c>
    </row>
    <row r="35" spans="1:7" ht="13" x14ac:dyDescent="0.3">
      <c r="A35" s="8">
        <f t="shared" si="0"/>
        <v>25</v>
      </c>
      <c r="B35" s="13" t="s">
        <v>66</v>
      </c>
      <c r="C35" s="10" t="s">
        <v>67</v>
      </c>
      <c r="D35" s="14" t="s">
        <v>19</v>
      </c>
      <c r="E35" s="12">
        <v>1</v>
      </c>
      <c r="F35" s="8">
        <v>0</v>
      </c>
      <c r="G35" s="8">
        <v>0</v>
      </c>
    </row>
    <row r="36" spans="1:7" ht="13" x14ac:dyDescent="0.3">
      <c r="A36" s="8"/>
      <c r="B36" s="13"/>
      <c r="C36" s="10"/>
      <c r="D36" s="14"/>
      <c r="E36" s="12"/>
      <c r="F36" s="12"/>
      <c r="G36" s="12"/>
    </row>
    <row r="37" spans="1:7" ht="13" x14ac:dyDescent="0.3">
      <c r="A37" s="8"/>
      <c r="B37" s="13"/>
      <c r="C37" s="10"/>
      <c r="D37" s="14"/>
      <c r="E37" s="12"/>
      <c r="F37" s="24"/>
      <c r="G37" s="24"/>
    </row>
    <row r="38" spans="1:7" ht="13" x14ac:dyDescent="0.3">
      <c r="A38" s="8"/>
      <c r="B38" s="13"/>
      <c r="C38" s="10"/>
      <c r="D38" s="14"/>
      <c r="E38" s="12"/>
      <c r="F38" s="24"/>
      <c r="G38" s="24"/>
    </row>
    <row r="39" spans="1:7" ht="13" x14ac:dyDescent="0.3">
      <c r="A39" s="8"/>
      <c r="B39" s="13"/>
      <c r="C39" s="10"/>
      <c r="D39" s="14"/>
      <c r="E39" s="12"/>
      <c r="F39" s="24"/>
      <c r="G39" s="24"/>
    </row>
    <row r="40" spans="1:7" ht="13" x14ac:dyDescent="0.3">
      <c r="A40" s="8"/>
      <c r="B40" s="13"/>
      <c r="C40" s="10"/>
      <c r="D40" s="14"/>
      <c r="E40" s="12"/>
      <c r="F40" s="24"/>
      <c r="G40" s="24"/>
    </row>
    <row r="41" spans="1:7" ht="13" x14ac:dyDescent="0.3">
      <c r="A41" s="8"/>
      <c r="B41" s="13"/>
      <c r="C41" s="10"/>
      <c r="D41" s="14"/>
      <c r="E41" s="12"/>
      <c r="F41" s="24"/>
      <c r="G41" s="24"/>
    </row>
    <row r="42" spans="1:7" ht="13" x14ac:dyDescent="0.3">
      <c r="A42" s="8"/>
      <c r="B42" s="130" t="s">
        <v>68</v>
      </c>
      <c r="C42" s="130"/>
      <c r="D42" s="130"/>
      <c r="E42" s="130"/>
      <c r="F42" s="130"/>
      <c r="G42" s="130"/>
    </row>
    <row r="43" spans="1:7" ht="13" x14ac:dyDescent="0.3">
      <c r="A43" s="8">
        <v>1</v>
      </c>
      <c r="B43" s="18" t="s">
        <v>69</v>
      </c>
      <c r="C43" s="10" t="s">
        <v>70</v>
      </c>
      <c r="D43" s="11" t="s">
        <v>12</v>
      </c>
      <c r="E43" s="12">
        <v>75</v>
      </c>
      <c r="F43" s="8">
        <v>627</v>
      </c>
      <c r="G43" s="8">
        <v>22</v>
      </c>
    </row>
    <row r="44" spans="1:7" ht="13" x14ac:dyDescent="0.3">
      <c r="A44" s="8">
        <f>A43+1</f>
        <v>2</v>
      </c>
      <c r="B44" s="9" t="s">
        <v>71</v>
      </c>
      <c r="C44" s="10" t="s">
        <v>72</v>
      </c>
      <c r="D44" s="14" t="s">
        <v>12</v>
      </c>
      <c r="E44" s="15">
        <v>7</v>
      </c>
      <c r="F44" s="8">
        <v>12</v>
      </c>
      <c r="G44" s="8">
        <v>4</v>
      </c>
    </row>
    <row r="45" spans="1:7" ht="13" x14ac:dyDescent="0.3">
      <c r="A45" s="8">
        <f t="shared" ref="A45:A57" si="1">A44+1</f>
        <v>3</v>
      </c>
      <c r="B45" s="18" t="s">
        <v>73</v>
      </c>
      <c r="C45" s="10" t="s">
        <v>74</v>
      </c>
      <c r="D45" s="14" t="s">
        <v>12</v>
      </c>
      <c r="E45" s="15">
        <v>29</v>
      </c>
      <c r="F45" s="8">
        <v>97</v>
      </c>
      <c r="G45" s="8">
        <v>7</v>
      </c>
    </row>
    <row r="46" spans="1:7" ht="13" x14ac:dyDescent="0.3">
      <c r="A46" s="8">
        <f t="shared" si="1"/>
        <v>4</v>
      </c>
      <c r="B46" s="18" t="s">
        <v>75</v>
      </c>
      <c r="C46" s="10" t="s">
        <v>76</v>
      </c>
      <c r="D46" s="14" t="s">
        <v>12</v>
      </c>
      <c r="E46" s="15">
        <v>4</v>
      </c>
      <c r="F46" s="8">
        <v>10</v>
      </c>
      <c r="G46" s="8">
        <v>0</v>
      </c>
    </row>
    <row r="47" spans="1:7" ht="13" x14ac:dyDescent="0.3">
      <c r="A47" s="8">
        <f t="shared" si="1"/>
        <v>5</v>
      </c>
      <c r="B47" s="9" t="s">
        <v>77</v>
      </c>
      <c r="C47" s="10" t="s">
        <v>78</v>
      </c>
      <c r="D47" s="25" t="s">
        <v>12</v>
      </c>
      <c r="E47" s="12">
        <v>4</v>
      </c>
      <c r="F47" s="8">
        <v>2</v>
      </c>
      <c r="G47" s="8">
        <v>0</v>
      </c>
    </row>
    <row r="48" spans="1:7" ht="13" x14ac:dyDescent="0.3">
      <c r="A48" s="8">
        <f t="shared" si="1"/>
        <v>6</v>
      </c>
      <c r="B48" s="9" t="s">
        <v>79</v>
      </c>
      <c r="C48" s="10" t="s">
        <v>80</v>
      </c>
      <c r="D48" s="14" t="s">
        <v>12</v>
      </c>
      <c r="E48" s="15">
        <v>20</v>
      </c>
      <c r="F48" s="8">
        <v>47</v>
      </c>
      <c r="G48" s="8">
        <v>10</v>
      </c>
    </row>
    <row r="49" spans="1:7" ht="13" x14ac:dyDescent="0.3">
      <c r="A49" s="8">
        <f t="shared" si="1"/>
        <v>7</v>
      </c>
      <c r="B49" s="18" t="s">
        <v>81</v>
      </c>
      <c r="C49" s="10" t="s">
        <v>82</v>
      </c>
      <c r="D49" s="14" t="s">
        <v>12</v>
      </c>
      <c r="E49" s="15">
        <v>40</v>
      </c>
      <c r="F49" s="8">
        <v>145</v>
      </c>
      <c r="G49" s="8">
        <v>38</v>
      </c>
    </row>
    <row r="50" spans="1:7" ht="13" x14ac:dyDescent="0.3">
      <c r="A50" s="8">
        <f t="shared" si="1"/>
        <v>8</v>
      </c>
      <c r="B50" s="18" t="s">
        <v>83</v>
      </c>
      <c r="C50" s="10" t="s">
        <v>84</v>
      </c>
      <c r="D50" s="14" t="s">
        <v>12</v>
      </c>
      <c r="E50" s="15">
        <v>1</v>
      </c>
      <c r="F50" s="8">
        <v>1</v>
      </c>
      <c r="G50" s="8">
        <v>0</v>
      </c>
    </row>
    <row r="51" spans="1:7" ht="13" x14ac:dyDescent="0.3">
      <c r="A51" s="8">
        <f t="shared" si="1"/>
        <v>9</v>
      </c>
      <c r="B51" s="18" t="s">
        <v>85</v>
      </c>
      <c r="C51" s="10" t="s">
        <v>86</v>
      </c>
      <c r="D51" s="14" t="s">
        <v>12</v>
      </c>
      <c r="E51" s="15">
        <v>8</v>
      </c>
      <c r="F51" s="8">
        <v>2</v>
      </c>
      <c r="G51" s="8">
        <v>0</v>
      </c>
    </row>
    <row r="52" spans="1:7" ht="13" x14ac:dyDescent="0.3">
      <c r="A52" s="8">
        <f t="shared" si="1"/>
        <v>10</v>
      </c>
      <c r="B52" s="18" t="s">
        <v>87</v>
      </c>
      <c r="C52" s="10" t="s">
        <v>88</v>
      </c>
      <c r="D52" s="14" t="s">
        <v>12</v>
      </c>
      <c r="E52" s="15">
        <v>6</v>
      </c>
      <c r="F52" s="8">
        <v>39</v>
      </c>
      <c r="G52" s="8">
        <v>1</v>
      </c>
    </row>
    <row r="53" spans="1:7" ht="13" x14ac:dyDescent="0.3">
      <c r="A53" s="8">
        <f t="shared" si="1"/>
        <v>11</v>
      </c>
      <c r="B53" s="3" t="s">
        <v>89</v>
      </c>
      <c r="C53" s="10" t="s">
        <v>90</v>
      </c>
      <c r="D53" s="21" t="s">
        <v>12</v>
      </c>
      <c r="E53" s="15">
        <v>7</v>
      </c>
      <c r="F53" s="15">
        <v>16</v>
      </c>
      <c r="G53" s="15">
        <v>2</v>
      </c>
    </row>
    <row r="54" spans="1:7" ht="13" x14ac:dyDescent="0.3">
      <c r="A54" s="8">
        <f t="shared" si="1"/>
        <v>12</v>
      </c>
      <c r="B54" s="9" t="s">
        <v>91</v>
      </c>
      <c r="C54" s="10" t="s">
        <v>54</v>
      </c>
      <c r="D54" s="21" t="s">
        <v>12</v>
      </c>
      <c r="E54" s="15">
        <v>3</v>
      </c>
      <c r="F54" s="15">
        <v>0</v>
      </c>
      <c r="G54" s="15">
        <v>0</v>
      </c>
    </row>
    <row r="55" spans="1:7" ht="13" x14ac:dyDescent="0.3">
      <c r="A55" s="8">
        <f t="shared" si="1"/>
        <v>13</v>
      </c>
      <c r="B55" s="18" t="s">
        <v>92</v>
      </c>
      <c r="C55" s="10" t="s">
        <v>93</v>
      </c>
      <c r="D55" s="21" t="s">
        <v>12</v>
      </c>
      <c r="E55" s="15">
        <v>1</v>
      </c>
      <c r="F55" s="15">
        <v>0</v>
      </c>
      <c r="G55" s="15">
        <v>4</v>
      </c>
    </row>
    <row r="56" spans="1:7" ht="13" x14ac:dyDescent="0.3">
      <c r="A56" s="8">
        <f t="shared" si="1"/>
        <v>14</v>
      </c>
      <c r="B56" s="18" t="s">
        <v>94</v>
      </c>
      <c r="C56" s="10" t="s">
        <v>95</v>
      </c>
      <c r="D56" s="21" t="s">
        <v>12</v>
      </c>
      <c r="E56" s="15">
        <v>3</v>
      </c>
      <c r="F56" s="15">
        <v>2</v>
      </c>
      <c r="G56" s="15">
        <v>0</v>
      </c>
    </row>
    <row r="57" spans="1:7" ht="13" x14ac:dyDescent="0.3">
      <c r="A57" s="8">
        <f t="shared" si="1"/>
        <v>15</v>
      </c>
      <c r="B57" s="13" t="s">
        <v>96</v>
      </c>
      <c r="C57" s="10" t="s">
        <v>97</v>
      </c>
      <c r="D57" s="21" t="s">
        <v>12</v>
      </c>
      <c r="E57" s="15">
        <v>12</v>
      </c>
      <c r="F57" s="15">
        <v>28</v>
      </c>
      <c r="G57" s="15">
        <v>1</v>
      </c>
    </row>
    <row r="58" spans="1:7" s="74" customFormat="1" ht="14.5" x14ac:dyDescent="0.35">
      <c r="A58" s="67">
        <v>42</v>
      </c>
      <c r="B58" s="27" t="s">
        <v>98</v>
      </c>
      <c r="C58" s="28"/>
      <c r="D58" s="29"/>
      <c r="E58" s="30">
        <f>SUM(E6:E57)</f>
        <v>560</v>
      </c>
      <c r="F58" s="30">
        <f>SUM(F6:F57)</f>
        <v>2290</v>
      </c>
      <c r="G58" s="30">
        <f>SUM(G6:G57)</f>
        <v>127</v>
      </c>
    </row>
    <row r="59" spans="1:7" ht="14.5" x14ac:dyDescent="0.35">
      <c r="A59" s="74"/>
      <c r="B59" s="74"/>
      <c r="C59" s="74"/>
      <c r="D59" s="74"/>
      <c r="E59" s="74"/>
      <c r="F59" s="74"/>
      <c r="G59" s="74"/>
    </row>
    <row r="60" spans="1:7" ht="31.5" x14ac:dyDescent="0.25">
      <c r="A60" s="32" t="s">
        <v>2</v>
      </c>
      <c r="B60" s="32" t="s">
        <v>99</v>
      </c>
      <c r="C60" s="33" t="s">
        <v>4</v>
      </c>
      <c r="D60" s="33" t="s">
        <v>5</v>
      </c>
      <c r="E60" s="33" t="s">
        <v>6</v>
      </c>
      <c r="F60" s="33" t="s">
        <v>100</v>
      </c>
      <c r="G60" s="33" t="s">
        <v>8</v>
      </c>
    </row>
    <row r="61" spans="1:7" ht="13" x14ac:dyDescent="0.3">
      <c r="A61" s="8">
        <f>1</f>
        <v>1</v>
      </c>
      <c r="B61" s="9" t="s">
        <v>101</v>
      </c>
      <c r="C61" s="10" t="s">
        <v>102</v>
      </c>
      <c r="D61" s="34" t="s">
        <v>21</v>
      </c>
      <c r="E61" s="16">
        <v>1</v>
      </c>
      <c r="F61" s="17">
        <v>0</v>
      </c>
      <c r="G61" s="17">
        <v>0</v>
      </c>
    </row>
    <row r="62" spans="1:7" ht="13" x14ac:dyDescent="0.3">
      <c r="A62" s="8">
        <f>1+A61</f>
        <v>2</v>
      </c>
      <c r="B62" s="9" t="s">
        <v>103</v>
      </c>
      <c r="C62" s="10" t="s">
        <v>104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f t="shared" ref="A63:A78" si="2">1+A62</f>
        <v>3</v>
      </c>
      <c r="B63" s="3" t="s">
        <v>105</v>
      </c>
      <c r="C63" s="10" t="s">
        <v>106</v>
      </c>
      <c r="D63" s="20" t="s">
        <v>21</v>
      </c>
      <c r="E63" s="8">
        <v>1</v>
      </c>
      <c r="F63" s="35">
        <v>0</v>
      </c>
      <c r="G63" s="35">
        <v>0</v>
      </c>
    </row>
    <row r="64" spans="1:7" ht="13" x14ac:dyDescent="0.3">
      <c r="A64" s="8">
        <f t="shared" si="2"/>
        <v>4</v>
      </c>
      <c r="B64" s="3" t="s">
        <v>107</v>
      </c>
      <c r="C64" s="10" t="s">
        <v>108</v>
      </c>
      <c r="D64" s="20" t="s">
        <v>109</v>
      </c>
      <c r="E64" s="8">
        <v>1</v>
      </c>
      <c r="F64" s="35">
        <v>0</v>
      </c>
      <c r="G64" s="35">
        <v>0</v>
      </c>
    </row>
    <row r="65" spans="1:7" ht="13" x14ac:dyDescent="0.3">
      <c r="A65" s="8">
        <f t="shared" si="2"/>
        <v>5</v>
      </c>
      <c r="B65" s="3" t="s">
        <v>110</v>
      </c>
      <c r="C65" s="10" t="s">
        <v>111</v>
      </c>
      <c r="D65" s="20" t="s">
        <v>112</v>
      </c>
      <c r="E65" s="8">
        <v>1</v>
      </c>
      <c r="F65" s="35">
        <v>0</v>
      </c>
      <c r="G65" s="35">
        <v>0</v>
      </c>
    </row>
    <row r="66" spans="1:7" ht="13" x14ac:dyDescent="0.3">
      <c r="A66" s="8">
        <f t="shared" si="2"/>
        <v>6</v>
      </c>
      <c r="B66" s="3" t="s">
        <v>113</v>
      </c>
      <c r="C66" s="10" t="s">
        <v>114</v>
      </c>
      <c r="D66" s="20" t="s">
        <v>35</v>
      </c>
      <c r="E66" s="8">
        <v>2</v>
      </c>
      <c r="F66" s="35">
        <v>0</v>
      </c>
      <c r="G66" s="35">
        <v>0</v>
      </c>
    </row>
    <row r="67" spans="1:7" ht="13" x14ac:dyDescent="0.3">
      <c r="A67" s="8">
        <f t="shared" si="2"/>
        <v>7</v>
      </c>
      <c r="B67" s="86" t="s">
        <v>244</v>
      </c>
      <c r="C67" s="10" t="s">
        <v>115</v>
      </c>
      <c r="D67" s="20" t="s">
        <v>116</v>
      </c>
      <c r="E67" s="8">
        <v>1</v>
      </c>
      <c r="F67" s="35">
        <v>0</v>
      </c>
      <c r="G67" s="35">
        <v>0</v>
      </c>
    </row>
    <row r="68" spans="1:7" ht="13" x14ac:dyDescent="0.3">
      <c r="A68" s="8">
        <f t="shared" si="2"/>
        <v>8</v>
      </c>
      <c r="B68" s="86" t="s">
        <v>245</v>
      </c>
      <c r="C68" s="10" t="s">
        <v>117</v>
      </c>
      <c r="D68" s="20" t="s">
        <v>118</v>
      </c>
      <c r="E68" s="8">
        <v>1</v>
      </c>
      <c r="F68" s="35">
        <v>0</v>
      </c>
      <c r="G68" s="35">
        <v>0</v>
      </c>
    </row>
    <row r="69" spans="1:7" ht="13" x14ac:dyDescent="0.3">
      <c r="A69" s="8">
        <f t="shared" si="2"/>
        <v>9</v>
      </c>
      <c r="B69" s="1" t="s">
        <v>119</v>
      </c>
      <c r="C69" s="10" t="s">
        <v>120</v>
      </c>
      <c r="D69" s="14" t="s">
        <v>21</v>
      </c>
      <c r="E69" s="15">
        <v>1</v>
      </c>
      <c r="F69" s="35">
        <v>0</v>
      </c>
      <c r="G69" s="35">
        <v>0</v>
      </c>
    </row>
    <row r="70" spans="1:7" ht="13" x14ac:dyDescent="0.3">
      <c r="A70" s="8">
        <f t="shared" si="2"/>
        <v>10</v>
      </c>
      <c r="B70" s="1" t="s">
        <v>121</v>
      </c>
      <c r="C70" s="10" t="s">
        <v>122</v>
      </c>
      <c r="D70" s="14" t="s">
        <v>65</v>
      </c>
      <c r="E70" s="15">
        <v>1</v>
      </c>
      <c r="F70" s="35">
        <v>0</v>
      </c>
      <c r="G70" s="35">
        <v>0</v>
      </c>
    </row>
    <row r="71" spans="1:7" ht="13" x14ac:dyDescent="0.3">
      <c r="A71" s="8">
        <f t="shared" si="2"/>
        <v>11</v>
      </c>
      <c r="B71" s="13" t="s">
        <v>123</v>
      </c>
      <c r="C71" s="10" t="s">
        <v>124</v>
      </c>
      <c r="D71" s="14" t="s">
        <v>116</v>
      </c>
      <c r="E71" s="36">
        <v>1</v>
      </c>
      <c r="F71" s="35">
        <v>0</v>
      </c>
      <c r="G71" s="35">
        <v>0</v>
      </c>
    </row>
    <row r="72" spans="1:7" ht="13" x14ac:dyDescent="0.3">
      <c r="A72" s="8">
        <f t="shared" si="2"/>
        <v>12</v>
      </c>
      <c r="B72" s="9" t="s">
        <v>125</v>
      </c>
      <c r="C72" s="10" t="s">
        <v>126</v>
      </c>
      <c r="D72" s="14" t="s">
        <v>21</v>
      </c>
      <c r="E72" s="12">
        <v>1</v>
      </c>
      <c r="F72" s="35">
        <v>0</v>
      </c>
      <c r="G72" s="35">
        <v>0</v>
      </c>
    </row>
    <row r="73" spans="1:7" ht="13" x14ac:dyDescent="0.3">
      <c r="A73" s="8">
        <f t="shared" si="2"/>
        <v>13</v>
      </c>
      <c r="B73" s="3" t="s">
        <v>128</v>
      </c>
      <c r="C73" s="10" t="s">
        <v>129</v>
      </c>
      <c r="D73" s="20" t="s">
        <v>109</v>
      </c>
      <c r="E73" s="8">
        <v>1</v>
      </c>
      <c r="F73" s="35">
        <v>0</v>
      </c>
      <c r="G73" s="35">
        <v>0</v>
      </c>
    </row>
    <row r="74" spans="1:7" ht="13" x14ac:dyDescent="0.3">
      <c r="A74" s="8">
        <f t="shared" si="2"/>
        <v>14</v>
      </c>
      <c r="B74" s="20" t="s">
        <v>130</v>
      </c>
      <c r="C74" s="10" t="s">
        <v>131</v>
      </c>
      <c r="D74" s="20" t="s">
        <v>132</v>
      </c>
      <c r="E74" s="8">
        <v>1</v>
      </c>
      <c r="F74" s="35">
        <v>0</v>
      </c>
      <c r="G74" s="35">
        <v>0</v>
      </c>
    </row>
    <row r="75" spans="1:7" ht="26" x14ac:dyDescent="0.3">
      <c r="A75" s="8">
        <f t="shared" si="2"/>
        <v>15</v>
      </c>
      <c r="B75" s="37" t="s">
        <v>133</v>
      </c>
      <c r="C75" s="10" t="s">
        <v>134</v>
      </c>
      <c r="D75" s="20" t="s">
        <v>116</v>
      </c>
      <c r="E75" s="19">
        <v>1</v>
      </c>
      <c r="F75" s="38">
        <v>0</v>
      </c>
      <c r="G75" s="38">
        <v>0</v>
      </c>
    </row>
    <row r="76" spans="1:7" ht="13" x14ac:dyDescent="0.3">
      <c r="A76" s="8">
        <f t="shared" si="2"/>
        <v>16</v>
      </c>
      <c r="B76" s="20" t="s">
        <v>135</v>
      </c>
      <c r="C76" s="10" t="s">
        <v>136</v>
      </c>
      <c r="D76" s="20" t="s">
        <v>137</v>
      </c>
      <c r="E76" s="15">
        <v>1</v>
      </c>
      <c r="F76" s="35">
        <v>0</v>
      </c>
      <c r="G76" s="35">
        <v>0</v>
      </c>
    </row>
    <row r="77" spans="1:7" ht="13" x14ac:dyDescent="0.3">
      <c r="A77" s="8">
        <f t="shared" si="2"/>
        <v>17</v>
      </c>
      <c r="B77" s="20" t="s">
        <v>138</v>
      </c>
      <c r="C77" s="10" t="s">
        <v>139</v>
      </c>
      <c r="D77" s="20" t="s">
        <v>21</v>
      </c>
      <c r="E77" s="15">
        <v>1</v>
      </c>
      <c r="F77" s="35">
        <v>0</v>
      </c>
      <c r="G77" s="35">
        <v>0</v>
      </c>
    </row>
    <row r="78" spans="1:7" ht="13" x14ac:dyDescent="0.3">
      <c r="A78" s="8">
        <f t="shared" si="2"/>
        <v>18</v>
      </c>
      <c r="B78" s="20" t="s">
        <v>140</v>
      </c>
      <c r="C78" s="10" t="s">
        <v>141</v>
      </c>
      <c r="D78" s="20" t="s">
        <v>109</v>
      </c>
      <c r="E78" s="15">
        <v>1</v>
      </c>
      <c r="F78" s="35">
        <v>0</v>
      </c>
      <c r="G78" s="35">
        <v>0</v>
      </c>
    </row>
    <row r="79" spans="1:7" ht="14.5" x14ac:dyDescent="0.35">
      <c r="A79" s="68">
        <v>18</v>
      </c>
      <c r="B79" s="27" t="s">
        <v>142</v>
      </c>
      <c r="C79" s="28"/>
      <c r="D79" s="28"/>
      <c r="E79" s="30">
        <f>SUM(E61:E78)</f>
        <v>19</v>
      </c>
      <c r="F79" s="30">
        <v>0</v>
      </c>
      <c r="G79" s="30">
        <v>0</v>
      </c>
    </row>
    <row r="80" spans="1:7" ht="14.5" x14ac:dyDescent="0.35">
      <c r="A80" s="8"/>
      <c r="B80" s="40"/>
      <c r="C80" s="41"/>
      <c r="D80" s="41"/>
      <c r="E80" s="42"/>
      <c r="F80" s="42"/>
      <c r="G80" s="42"/>
    </row>
    <row r="81" spans="1:7" ht="31.5" x14ac:dyDescent="0.25">
      <c r="A81" s="32" t="s">
        <v>2</v>
      </c>
      <c r="B81" s="32" t="s">
        <v>143</v>
      </c>
      <c r="C81" s="33" t="s">
        <v>4</v>
      </c>
      <c r="D81" s="33" t="s">
        <v>5</v>
      </c>
      <c r="E81" s="33" t="s">
        <v>6</v>
      </c>
      <c r="F81" s="33" t="s">
        <v>100</v>
      </c>
      <c r="G81" s="33" t="s">
        <v>8</v>
      </c>
    </row>
    <row r="82" spans="1:7" ht="13" x14ac:dyDescent="0.3">
      <c r="A82" s="8">
        <v>1</v>
      </c>
      <c r="B82" s="3" t="s">
        <v>144</v>
      </c>
      <c r="C82" s="43" t="s">
        <v>145</v>
      </c>
      <c r="D82" s="20" t="s">
        <v>12</v>
      </c>
      <c r="E82" s="8">
        <v>1</v>
      </c>
      <c r="F82" s="35">
        <v>0</v>
      </c>
      <c r="G82" s="35">
        <v>0</v>
      </c>
    </row>
    <row r="83" spans="1:7" ht="13" x14ac:dyDescent="0.3">
      <c r="A83" s="8">
        <v>2</v>
      </c>
      <c r="B83" s="3" t="s">
        <v>146</v>
      </c>
      <c r="C83" s="43" t="s">
        <v>147</v>
      </c>
      <c r="D83" s="21" t="s">
        <v>148</v>
      </c>
      <c r="E83" s="8">
        <v>1</v>
      </c>
      <c r="F83" s="35">
        <v>0</v>
      </c>
      <c r="G83" s="35">
        <v>0</v>
      </c>
    </row>
    <row r="84" spans="1:7" ht="13" x14ac:dyDescent="0.3">
      <c r="A84" s="8">
        <v>3</v>
      </c>
      <c r="B84" s="3" t="s">
        <v>149</v>
      </c>
      <c r="C84" s="43" t="s">
        <v>150</v>
      </c>
      <c r="D84" s="20" t="s">
        <v>148</v>
      </c>
      <c r="E84" s="8">
        <v>1</v>
      </c>
      <c r="F84" s="35">
        <v>0</v>
      </c>
      <c r="G84" s="35">
        <v>0</v>
      </c>
    </row>
    <row r="85" spans="1:7" ht="13" x14ac:dyDescent="0.3">
      <c r="A85" s="8">
        <v>4</v>
      </c>
      <c r="B85" s="3" t="s">
        <v>151</v>
      </c>
      <c r="C85" s="43" t="s">
        <v>152</v>
      </c>
      <c r="D85" s="20" t="s">
        <v>153</v>
      </c>
      <c r="E85" s="8">
        <v>1</v>
      </c>
      <c r="F85" s="35">
        <v>0</v>
      </c>
      <c r="G85" s="35">
        <v>0</v>
      </c>
    </row>
    <row r="86" spans="1:7" ht="13" x14ac:dyDescent="0.3">
      <c r="A86" s="8">
        <v>5</v>
      </c>
      <c r="B86" s="44" t="s">
        <v>154</v>
      </c>
      <c r="C86" s="43" t="s">
        <v>155</v>
      </c>
      <c r="D86" s="14" t="s">
        <v>19</v>
      </c>
      <c r="E86" s="15">
        <v>1</v>
      </c>
      <c r="F86" s="35">
        <v>0</v>
      </c>
      <c r="G86" s="35">
        <v>0</v>
      </c>
    </row>
    <row r="87" spans="1:7" ht="13" x14ac:dyDescent="0.3">
      <c r="A87" s="8">
        <v>6</v>
      </c>
      <c r="B87" s="44" t="s">
        <v>156</v>
      </c>
      <c r="C87" s="43" t="s">
        <v>157</v>
      </c>
      <c r="D87" s="14" t="s">
        <v>19</v>
      </c>
      <c r="E87" s="8">
        <v>1</v>
      </c>
      <c r="F87" s="35">
        <v>0</v>
      </c>
      <c r="G87" s="35">
        <v>0</v>
      </c>
    </row>
    <row r="88" spans="1:7" ht="13" x14ac:dyDescent="0.3">
      <c r="A88" s="8">
        <v>7</v>
      </c>
      <c r="B88" s="44" t="s">
        <v>158</v>
      </c>
      <c r="C88" s="45" t="s">
        <v>159</v>
      </c>
      <c r="D88" s="14" t="s">
        <v>160</v>
      </c>
      <c r="E88" s="8">
        <v>1</v>
      </c>
      <c r="F88" s="35">
        <v>0</v>
      </c>
      <c r="G88" s="35">
        <v>0</v>
      </c>
    </row>
    <row r="89" spans="1:7" ht="13" x14ac:dyDescent="0.3">
      <c r="A89" s="8">
        <v>8</v>
      </c>
      <c r="B89" s="20" t="s">
        <v>161</v>
      </c>
      <c r="C89" s="43" t="s">
        <v>162</v>
      </c>
      <c r="D89" s="20" t="s">
        <v>148</v>
      </c>
      <c r="E89" s="8">
        <v>1</v>
      </c>
      <c r="F89" s="35">
        <v>0</v>
      </c>
      <c r="G89" s="35">
        <v>0</v>
      </c>
    </row>
    <row r="90" spans="1:7" ht="14.5" x14ac:dyDescent="0.35">
      <c r="A90" s="8">
        <v>9</v>
      </c>
      <c r="B90" s="74" t="s">
        <v>163</v>
      </c>
      <c r="C90" s="43" t="s">
        <v>164</v>
      </c>
      <c r="D90" s="46" t="s">
        <v>165</v>
      </c>
      <c r="E90" s="8">
        <v>1</v>
      </c>
      <c r="F90" s="35">
        <v>0</v>
      </c>
      <c r="G90" s="35">
        <v>0</v>
      </c>
    </row>
    <row r="91" spans="1:7" ht="13" x14ac:dyDescent="0.3">
      <c r="A91" s="8">
        <v>10</v>
      </c>
      <c r="B91" s="20" t="s">
        <v>166</v>
      </c>
      <c r="C91" s="43" t="s">
        <v>167</v>
      </c>
      <c r="D91" s="46" t="s">
        <v>148</v>
      </c>
      <c r="E91" s="8">
        <v>1</v>
      </c>
      <c r="F91" s="35">
        <v>0</v>
      </c>
      <c r="G91" s="35">
        <v>0</v>
      </c>
    </row>
    <row r="92" spans="1:7" s="74" customFormat="1" ht="14.5" x14ac:dyDescent="0.35">
      <c r="A92" s="26">
        <v>10</v>
      </c>
      <c r="B92" s="47" t="s">
        <v>168</v>
      </c>
      <c r="C92" s="48"/>
      <c r="D92" s="47"/>
      <c r="E92" s="39">
        <f>SUM(E82:E91)</f>
        <v>10</v>
      </c>
      <c r="F92" s="39">
        <f t="shared" ref="F92:G92" si="3">SUM(F82:F91)</f>
        <v>0</v>
      </c>
      <c r="G92" s="39">
        <f t="shared" si="3"/>
        <v>0</v>
      </c>
    </row>
    <row r="93" spans="1:7" ht="14.5" x14ac:dyDescent="0.35">
      <c r="A93" s="74"/>
      <c r="B93" s="74"/>
      <c r="C93" s="74"/>
      <c r="D93" s="74"/>
      <c r="E93" s="74"/>
      <c r="F93" s="74"/>
      <c r="G93" s="74"/>
    </row>
    <row r="94" spans="1:7" ht="13" x14ac:dyDescent="0.3">
      <c r="A94" s="67">
        <f>A58+A79+A92</f>
        <v>70</v>
      </c>
      <c r="B94" s="49" t="s">
        <v>169</v>
      </c>
      <c r="C94" s="50"/>
      <c r="D94" s="51"/>
      <c r="E94" s="52">
        <f>E58+E79+E92</f>
        <v>589</v>
      </c>
      <c r="F94" s="52">
        <f t="shared" ref="F94:G94" si="4">F58+F79+F92</f>
        <v>2290</v>
      </c>
      <c r="G94" s="52">
        <f t="shared" si="4"/>
        <v>127</v>
      </c>
    </row>
    <row r="95" spans="1:7" ht="18.5" x14ac:dyDescent="0.45">
      <c r="A95" s="53"/>
      <c r="B95" s="131" t="s">
        <v>170</v>
      </c>
      <c r="C95" s="131"/>
      <c r="D95" s="131"/>
      <c r="E95" s="131"/>
      <c r="F95" s="131"/>
      <c r="G95" s="131"/>
    </row>
    <row r="96" spans="1:7" ht="21" x14ac:dyDescent="0.5">
      <c r="A96" s="32" t="s">
        <v>2</v>
      </c>
      <c r="B96" s="54" t="s">
        <v>171</v>
      </c>
      <c r="C96" s="55" t="s">
        <v>4</v>
      </c>
      <c r="D96" s="33" t="s">
        <v>5</v>
      </c>
      <c r="E96" s="33" t="s">
        <v>172</v>
      </c>
      <c r="F96" s="72"/>
      <c r="G96" s="72"/>
    </row>
    <row r="97" spans="1:7" ht="13" x14ac:dyDescent="0.3">
      <c r="A97" s="56">
        <v>1</v>
      </c>
      <c r="B97" s="57" t="s">
        <v>173</v>
      </c>
      <c r="C97" s="10" t="s">
        <v>174</v>
      </c>
      <c r="D97" s="22" t="s">
        <v>175</v>
      </c>
      <c r="E97" s="45" t="s">
        <v>176</v>
      </c>
      <c r="F97" s="58"/>
      <c r="G97" s="58"/>
    </row>
    <row r="98" spans="1:7" ht="13" x14ac:dyDescent="0.3">
      <c r="A98" s="8">
        <v>2</v>
      </c>
      <c r="B98" s="57" t="s">
        <v>177</v>
      </c>
      <c r="C98" s="10" t="s">
        <v>178</v>
      </c>
      <c r="D98" s="22" t="s">
        <v>179</v>
      </c>
      <c r="E98" s="45" t="s">
        <v>180</v>
      </c>
      <c r="F98" s="56"/>
      <c r="G98" s="56"/>
    </row>
    <row r="99" spans="1:7" ht="13" x14ac:dyDescent="0.3">
      <c r="A99" s="8">
        <v>3</v>
      </c>
      <c r="B99" s="57" t="s">
        <v>181</v>
      </c>
      <c r="C99" s="10" t="s">
        <v>127</v>
      </c>
      <c r="D99" s="22" t="s">
        <v>118</v>
      </c>
      <c r="E99" s="45" t="s">
        <v>180</v>
      </c>
      <c r="F99" s="56"/>
      <c r="G99" s="56"/>
    </row>
    <row r="100" spans="1:7" ht="13" x14ac:dyDescent="0.3">
      <c r="A100" s="8">
        <v>4</v>
      </c>
      <c r="B100" s="93" t="s">
        <v>239</v>
      </c>
      <c r="C100" s="10" t="s">
        <v>182</v>
      </c>
      <c r="D100" s="22" t="s">
        <v>175</v>
      </c>
      <c r="E100" s="45" t="s">
        <v>176</v>
      </c>
      <c r="F100" s="56"/>
      <c r="G100" s="56"/>
    </row>
    <row r="101" spans="1:7" ht="13" x14ac:dyDescent="0.3">
      <c r="A101" s="8">
        <v>5</v>
      </c>
      <c r="B101" s="57" t="s">
        <v>183</v>
      </c>
      <c r="C101" s="10" t="s">
        <v>184</v>
      </c>
      <c r="D101" s="22" t="s">
        <v>132</v>
      </c>
      <c r="E101" s="45" t="s">
        <v>180</v>
      </c>
      <c r="F101" s="56"/>
      <c r="G101" s="56"/>
    </row>
    <row r="102" spans="1:7" ht="13" x14ac:dyDescent="0.3">
      <c r="A102" s="8">
        <v>6</v>
      </c>
      <c r="B102" s="57" t="s">
        <v>185</v>
      </c>
      <c r="C102" s="59" t="s">
        <v>186</v>
      </c>
      <c r="D102" s="22" t="s">
        <v>148</v>
      </c>
      <c r="E102" s="45" t="s">
        <v>187</v>
      </c>
      <c r="F102" s="56"/>
      <c r="G102" s="56"/>
    </row>
    <row r="103" spans="1:7" ht="13" x14ac:dyDescent="0.3">
      <c r="A103" s="8"/>
      <c r="B103" s="60"/>
      <c r="C103" s="56"/>
      <c r="D103" s="56"/>
      <c r="E103" s="56"/>
      <c r="F103" s="56"/>
      <c r="G103" s="56"/>
    </row>
    <row r="104" spans="1:7" ht="21" x14ac:dyDescent="0.5">
      <c r="A104" s="8"/>
      <c r="B104" s="132" t="s">
        <v>188</v>
      </c>
      <c r="C104" s="132"/>
      <c r="D104" s="132"/>
      <c r="E104" s="132"/>
      <c r="F104" s="132"/>
      <c r="G104" s="132"/>
    </row>
    <row r="105" spans="1:7" ht="21" x14ac:dyDescent="0.3">
      <c r="A105" s="32" t="s">
        <v>2</v>
      </c>
      <c r="B105" s="54" t="s">
        <v>189</v>
      </c>
      <c r="C105" s="55" t="s">
        <v>4</v>
      </c>
      <c r="D105" s="33" t="s">
        <v>5</v>
      </c>
      <c r="E105" s="33" t="s">
        <v>172</v>
      </c>
      <c r="F105" s="56"/>
      <c r="G105" s="56"/>
    </row>
    <row r="106" spans="1:7" ht="13" x14ac:dyDescent="0.3">
      <c r="A106" s="56">
        <v>1</v>
      </c>
      <c r="B106" s="57" t="s">
        <v>190</v>
      </c>
      <c r="C106" s="22" t="s">
        <v>191</v>
      </c>
      <c r="D106" s="22" t="s">
        <v>32</v>
      </c>
      <c r="E106" s="57" t="s">
        <v>176</v>
      </c>
      <c r="F106" s="56"/>
      <c r="G106" s="56"/>
    </row>
    <row r="107" spans="1:7" ht="13" x14ac:dyDescent="0.3">
      <c r="A107" s="8">
        <v>2</v>
      </c>
      <c r="B107" s="57" t="s">
        <v>192</v>
      </c>
      <c r="C107" s="22" t="s">
        <v>50</v>
      </c>
      <c r="D107" s="22" t="s">
        <v>118</v>
      </c>
      <c r="E107" s="57" t="s">
        <v>176</v>
      </c>
      <c r="F107" s="56"/>
      <c r="G107" s="56"/>
    </row>
    <row r="108" spans="1:7" ht="13" x14ac:dyDescent="0.3">
      <c r="A108" s="8">
        <v>3</v>
      </c>
      <c r="B108" s="94" t="s">
        <v>246</v>
      </c>
      <c r="C108" s="22" t="s">
        <v>193</v>
      </c>
      <c r="D108" s="22" t="s">
        <v>132</v>
      </c>
      <c r="E108" s="57" t="s">
        <v>180</v>
      </c>
      <c r="F108" s="56"/>
      <c r="G108" s="56"/>
    </row>
    <row r="109" spans="1:7" ht="13" x14ac:dyDescent="0.3">
      <c r="A109" s="8">
        <v>4</v>
      </c>
      <c r="B109" s="57" t="s">
        <v>194</v>
      </c>
      <c r="C109" s="22" t="s">
        <v>195</v>
      </c>
      <c r="D109" s="22" t="s">
        <v>196</v>
      </c>
      <c r="E109" s="57" t="s">
        <v>180</v>
      </c>
      <c r="F109" s="56"/>
      <c r="G109" s="56"/>
    </row>
    <row r="110" spans="1:7" ht="13" x14ac:dyDescent="0.3">
      <c r="C110" s="56"/>
      <c r="D110" s="56"/>
      <c r="E110" s="56"/>
      <c r="F110" s="56"/>
      <c r="G110" s="56"/>
    </row>
    <row r="111" spans="1:7" x14ac:dyDescent="0.25">
      <c r="C111" s="75"/>
      <c r="F111" s="77"/>
      <c r="G111" s="77"/>
    </row>
    <row r="112" spans="1:7" x14ac:dyDescent="0.25">
      <c r="A112" s="78"/>
      <c r="C112" s="63"/>
      <c r="D112" s="77"/>
      <c r="E112" s="64"/>
      <c r="F112" s="77"/>
      <c r="G112" s="77"/>
    </row>
    <row r="113" spans="1:7" x14ac:dyDescent="0.25">
      <c r="A113" s="129" t="s">
        <v>197</v>
      </c>
      <c r="B113" s="129"/>
      <c r="C113" s="129"/>
      <c r="D113" s="129"/>
      <c r="E113" s="129"/>
      <c r="F113" s="129"/>
      <c r="G113" s="129"/>
    </row>
    <row r="114" spans="1:7" ht="14.5" x14ac:dyDescent="0.35">
      <c r="A114" s="78"/>
      <c r="B114" s="79" t="s">
        <v>198</v>
      </c>
      <c r="C114" s="74"/>
      <c r="D114" s="77"/>
      <c r="E114" s="77"/>
      <c r="F114" s="77"/>
      <c r="G114" s="77"/>
    </row>
    <row r="115" spans="1:7" ht="14.5" x14ac:dyDescent="0.35">
      <c r="A115" s="80"/>
      <c r="B115" s="75" t="s">
        <v>199</v>
      </c>
      <c r="C115" s="74"/>
      <c r="D115" s="77"/>
      <c r="E115" s="77"/>
      <c r="F115" s="77"/>
      <c r="G115" s="77"/>
    </row>
    <row r="116" spans="1:7" ht="14.5" x14ac:dyDescent="0.35">
      <c r="A116" s="81" t="s">
        <v>202</v>
      </c>
      <c r="B116" s="76" t="s">
        <v>203</v>
      </c>
      <c r="C116" s="82"/>
      <c r="D116" s="83"/>
      <c r="E116" s="74"/>
      <c r="F116" s="74"/>
      <c r="G116" s="74"/>
    </row>
    <row r="117" spans="1:7" ht="14.5" x14ac:dyDescent="0.35">
      <c r="A117" s="81" t="s">
        <v>204</v>
      </c>
      <c r="B117" s="75" t="s">
        <v>205</v>
      </c>
      <c r="C117" s="84"/>
      <c r="D117" s="83"/>
      <c r="E117" s="74"/>
      <c r="F117" s="74"/>
      <c r="G117" s="74"/>
    </row>
    <row r="118" spans="1:7" ht="14.5" x14ac:dyDescent="0.35">
      <c r="A118" s="81" t="s">
        <v>206</v>
      </c>
      <c r="B118" s="75" t="s">
        <v>207</v>
      </c>
      <c r="C118" s="85"/>
      <c r="D118" s="83"/>
      <c r="E118" s="74"/>
      <c r="F118" s="74"/>
      <c r="G118" s="74"/>
    </row>
    <row r="119" spans="1:7" ht="14.5" x14ac:dyDescent="0.35">
      <c r="A119" s="81" t="s">
        <v>208</v>
      </c>
      <c r="B119" s="75" t="s">
        <v>209</v>
      </c>
      <c r="C119" s="85"/>
      <c r="D119" s="83"/>
      <c r="E119" s="74"/>
      <c r="F119" s="74"/>
      <c r="G119" s="74"/>
    </row>
    <row r="120" spans="1:7" ht="14.5" x14ac:dyDescent="0.35">
      <c r="A120" s="81" t="s">
        <v>210</v>
      </c>
      <c r="B120" s="76" t="s">
        <v>211</v>
      </c>
      <c r="C120" s="75"/>
      <c r="D120" s="74"/>
      <c r="E120" s="77"/>
      <c r="F120" s="86"/>
      <c r="G120" s="74"/>
    </row>
    <row r="121" spans="1:7" ht="14.5" x14ac:dyDescent="0.35">
      <c r="A121" s="81" t="s">
        <v>212</v>
      </c>
      <c r="B121" s="75" t="s">
        <v>213</v>
      </c>
      <c r="C121" s="74"/>
      <c r="D121" s="74"/>
      <c r="E121" s="74"/>
      <c r="F121" s="77"/>
      <c r="G121" s="77"/>
    </row>
    <row r="122" spans="1:7" ht="14.5" x14ac:dyDescent="0.35">
      <c r="A122" s="81" t="s">
        <v>214</v>
      </c>
      <c r="B122" s="76" t="s">
        <v>215</v>
      </c>
      <c r="C122" s="87"/>
      <c r="D122" s="80"/>
      <c r="E122" s="88"/>
      <c r="F122" s="77"/>
      <c r="G122" s="77"/>
    </row>
    <row r="123" spans="1:7" x14ac:dyDescent="0.25">
      <c r="A123" s="81" t="s">
        <v>216</v>
      </c>
      <c r="B123" s="76" t="s">
        <v>217</v>
      </c>
      <c r="C123" s="84"/>
      <c r="D123" s="80"/>
      <c r="E123" s="80"/>
      <c r="F123" s="77"/>
      <c r="G123" s="77"/>
    </row>
    <row r="124" spans="1:7" ht="14.5" x14ac:dyDescent="0.35">
      <c r="A124" s="81" t="s">
        <v>218</v>
      </c>
      <c r="B124" s="76" t="s">
        <v>219</v>
      </c>
      <c r="C124" s="77"/>
      <c r="D124" s="77"/>
      <c r="E124" s="77"/>
      <c r="F124" s="77"/>
      <c r="G124" s="74"/>
    </row>
    <row r="125" spans="1:7" ht="14.5" x14ac:dyDescent="0.35">
      <c r="A125" s="89" t="s">
        <v>220</v>
      </c>
      <c r="B125" s="75" t="s">
        <v>221</v>
      </c>
      <c r="C125" s="74"/>
      <c r="D125" s="74"/>
      <c r="E125" s="74"/>
      <c r="F125" s="74"/>
      <c r="G125" s="74"/>
    </row>
    <row r="126" spans="1:7" ht="14.5" x14ac:dyDescent="0.35">
      <c r="A126" s="89" t="s">
        <v>222</v>
      </c>
      <c r="B126" s="75" t="s">
        <v>223</v>
      </c>
      <c r="C126" s="75"/>
      <c r="D126" s="74"/>
      <c r="E126" s="74"/>
      <c r="F126" s="74"/>
      <c r="G126" s="74"/>
    </row>
    <row r="127" spans="1:7" ht="14.5" x14ac:dyDescent="0.35">
      <c r="A127" s="81" t="s">
        <v>224</v>
      </c>
      <c r="B127" s="75" t="s">
        <v>225</v>
      </c>
      <c r="C127" s="75"/>
      <c r="D127" s="73"/>
      <c r="E127" s="73"/>
      <c r="F127" s="73"/>
      <c r="G127" s="73"/>
    </row>
    <row r="128" spans="1:7" ht="14.5" x14ac:dyDescent="0.35">
      <c r="A128" s="81" t="s">
        <v>226</v>
      </c>
      <c r="B128" s="75" t="s">
        <v>227</v>
      </c>
      <c r="C128" s="75"/>
      <c r="D128" s="73"/>
      <c r="E128" s="73"/>
      <c r="F128" s="73"/>
      <c r="G128" s="73"/>
    </row>
    <row r="129" spans="1:7" ht="14.5" x14ac:dyDescent="0.35">
      <c r="A129" s="81" t="s">
        <v>228</v>
      </c>
      <c r="B129" s="75" t="s">
        <v>229</v>
      </c>
      <c r="C129" s="75"/>
      <c r="D129" s="73"/>
      <c r="E129" s="73"/>
      <c r="F129" s="73"/>
      <c r="G129" s="73"/>
    </row>
    <row r="130" spans="1:7" ht="14.5" x14ac:dyDescent="0.35">
      <c r="A130" s="73"/>
      <c r="B130" s="90" t="s">
        <v>230</v>
      </c>
      <c r="C130" s="73"/>
      <c r="D130" s="73"/>
      <c r="E130" s="73"/>
      <c r="F130" s="73"/>
      <c r="G130" s="73"/>
    </row>
    <row r="131" spans="1:7" ht="14.5" x14ac:dyDescent="0.35">
      <c r="A131" s="73"/>
      <c r="B131" s="75" t="s">
        <v>231</v>
      </c>
      <c r="C131" s="73"/>
      <c r="D131" s="73"/>
      <c r="E131" s="73"/>
      <c r="F131" s="73"/>
      <c r="G131" s="73"/>
    </row>
    <row r="132" spans="1:7" ht="14.5" x14ac:dyDescent="0.35">
      <c r="A132" s="73"/>
      <c r="B132" s="75" t="s">
        <v>232</v>
      </c>
      <c r="C132" s="73"/>
      <c r="D132" s="73"/>
      <c r="E132" s="73"/>
      <c r="F132" s="73"/>
      <c r="G132" s="73"/>
    </row>
    <row r="133" spans="1:7" x14ac:dyDescent="0.25">
      <c r="A133" s="81"/>
      <c r="C133" s="75"/>
    </row>
    <row r="134" spans="1:7" x14ac:dyDescent="0.25">
      <c r="A134" s="81"/>
      <c r="C134" s="75"/>
    </row>
    <row r="135" spans="1:7" x14ac:dyDescent="0.25">
      <c r="A135" s="81"/>
      <c r="C135" s="75"/>
    </row>
  </sheetData>
  <mergeCells count="10">
    <mergeCell ref="A113:G113"/>
    <mergeCell ref="B42:G42"/>
    <mergeCell ref="B95:G95"/>
    <mergeCell ref="B104:G104"/>
    <mergeCell ref="B1:G1"/>
    <mergeCell ref="B2:G2"/>
    <mergeCell ref="B3:G3"/>
    <mergeCell ref="B5:G5"/>
    <mergeCell ref="B9:G9"/>
    <mergeCell ref="B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4"/>
  <sheetViews>
    <sheetView topLeftCell="A94" workbookViewId="0">
      <selection activeCell="E93" sqref="E93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66" customWidth="1"/>
    <col min="4" max="4" width="12.453125" style="2" bestFit="1" customWidth="1"/>
    <col min="5" max="5" width="11.54296875" style="2" bestFit="1" customWidth="1"/>
    <col min="6" max="6" width="8.1796875" style="2" customWidth="1"/>
    <col min="7" max="7" width="13.453125" style="2" customWidth="1"/>
    <col min="8" max="16384" width="11.453125" style="2"/>
  </cols>
  <sheetData>
    <row r="1" spans="1:1638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84" ht="18.5" x14ac:dyDescent="0.45">
      <c r="A2" s="3"/>
      <c r="B2" s="133" t="s">
        <v>201</v>
      </c>
      <c r="C2" s="133"/>
      <c r="D2" s="133"/>
      <c r="E2" s="133"/>
      <c r="F2" s="133"/>
      <c r="G2" s="133"/>
    </row>
    <row r="3" spans="1:1638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31.5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84" ht="13" x14ac:dyDescent="0.25">
      <c r="A5" s="7"/>
      <c r="B5" s="134" t="s">
        <v>9</v>
      </c>
      <c r="C5" s="134"/>
      <c r="D5" s="134"/>
      <c r="E5" s="134"/>
      <c r="F5" s="134"/>
      <c r="G5" s="134"/>
    </row>
    <row r="6" spans="1:1638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90</v>
      </c>
      <c r="F6" s="8">
        <v>269</v>
      </c>
      <c r="G6" s="8">
        <v>3</v>
      </c>
    </row>
    <row r="7" spans="1:1638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260</v>
      </c>
      <c r="G7" s="8">
        <v>1</v>
      </c>
    </row>
    <row r="8" spans="1:16384" ht="13" x14ac:dyDescent="0.3">
      <c r="A8" s="8"/>
      <c r="B8" s="135" t="s">
        <v>15</v>
      </c>
      <c r="C8" s="135"/>
      <c r="D8" s="135"/>
      <c r="E8" s="135"/>
      <c r="F8" s="135"/>
      <c r="G8" s="135"/>
    </row>
    <row r="9" spans="1:16384" ht="13" x14ac:dyDescent="0.3">
      <c r="A9" s="8"/>
      <c r="B9" s="130" t="s">
        <v>16</v>
      </c>
      <c r="C9" s="130"/>
      <c r="D9" s="130"/>
      <c r="E9" s="130"/>
      <c r="F9" s="130"/>
      <c r="G9" s="130"/>
    </row>
    <row r="10" spans="1:1638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84" ht="13" x14ac:dyDescent="0.3">
      <c r="A11" s="8">
        <f>A10+1</f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84" ht="17.149999999999999" customHeight="1" x14ac:dyDescent="0.3">
      <c r="A12" s="8">
        <f t="shared" ref="A12:A34" si="0">A11+1</f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84" ht="17.149999999999999" customHeight="1" x14ac:dyDescent="0.3">
      <c r="A13" s="8">
        <f t="shared" si="0"/>
        <v>4</v>
      </c>
      <c r="B13" s="70" t="s">
        <v>200</v>
      </c>
      <c r="C13" s="71" t="s">
        <v>174</v>
      </c>
      <c r="D13" s="21" t="s">
        <v>175</v>
      </c>
      <c r="E13" s="15">
        <v>18</v>
      </c>
      <c r="F13" s="8">
        <v>75</v>
      </c>
      <c r="G13" s="8">
        <v>1</v>
      </c>
    </row>
    <row r="14" spans="1:16384" ht="13" x14ac:dyDescent="0.3">
      <c r="A14" s="8">
        <f t="shared" si="0"/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84" ht="25.4" customHeight="1" x14ac:dyDescent="0.3">
      <c r="A15" s="8">
        <f t="shared" si="0"/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84" ht="13" x14ac:dyDescent="0.3">
      <c r="A16" s="8">
        <f t="shared" si="0"/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f t="shared" si="0"/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f t="shared" si="0"/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f t="shared" si="0"/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5</v>
      </c>
    </row>
    <row r="20" spans="1:7" ht="13" x14ac:dyDescent="0.3">
      <c r="A20" s="8">
        <f t="shared" si="0"/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f t="shared" si="0"/>
        <v>12</v>
      </c>
      <c r="B21" s="13" t="s">
        <v>40</v>
      </c>
      <c r="C21" s="10" t="s">
        <v>41</v>
      </c>
      <c r="D21" s="14" t="s">
        <v>42</v>
      </c>
      <c r="E21" s="15">
        <v>4</v>
      </c>
      <c r="F21" s="8">
        <v>0</v>
      </c>
      <c r="G21" s="8">
        <v>0</v>
      </c>
    </row>
    <row r="22" spans="1:7" s="7" customFormat="1" ht="13" x14ac:dyDescent="0.3">
      <c r="A22" s="8">
        <f t="shared" si="0"/>
        <v>13</v>
      </c>
      <c r="B22" s="92" t="s">
        <v>238</v>
      </c>
      <c r="C22" s="10" t="s">
        <v>43</v>
      </c>
      <c r="D22" s="14" t="s">
        <v>21</v>
      </c>
      <c r="E22" s="15">
        <v>36</v>
      </c>
      <c r="F22" s="8">
        <v>235</v>
      </c>
      <c r="G22" s="8">
        <v>2</v>
      </c>
    </row>
    <row r="23" spans="1:7" ht="13" x14ac:dyDescent="0.3">
      <c r="A23" s="8">
        <f t="shared" si="0"/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" customFormat="1" ht="13" x14ac:dyDescent="0.3">
      <c r="A24" s="8">
        <f t="shared" si="0"/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" customFormat="1" ht="13" x14ac:dyDescent="0.3">
      <c r="A25" s="8">
        <f t="shared" si="0"/>
        <v>16</v>
      </c>
      <c r="B25" s="86" t="s">
        <v>240</v>
      </c>
      <c r="C25" s="10" t="s">
        <v>50</v>
      </c>
      <c r="D25" s="20" t="s">
        <v>35</v>
      </c>
      <c r="E25" s="8">
        <v>1</v>
      </c>
      <c r="F25" s="8">
        <v>0</v>
      </c>
      <c r="G25" s="8">
        <v>1</v>
      </c>
    </row>
    <row r="26" spans="1:7" ht="13" x14ac:dyDescent="0.3">
      <c r="A26" s="8">
        <f t="shared" si="0"/>
        <v>17</v>
      </c>
      <c r="B26" s="86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f t="shared" si="0"/>
        <v>18</v>
      </c>
      <c r="B27" s="86" t="s">
        <v>242</v>
      </c>
      <c r="C27" s="22" t="s">
        <v>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f t="shared" si="0"/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f t="shared" si="0"/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f t="shared" si="0"/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3</v>
      </c>
      <c r="G30" s="8">
        <v>7</v>
      </c>
    </row>
    <row r="31" spans="1:7" ht="13" x14ac:dyDescent="0.3">
      <c r="A31" s="8">
        <f t="shared" si="0"/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f t="shared" si="0"/>
        <v>23</v>
      </c>
      <c r="B32" s="70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f t="shared" si="0"/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f t="shared" si="0"/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/>
      <c r="B35" s="13"/>
      <c r="C35" s="10"/>
      <c r="D35" s="14"/>
      <c r="E35" s="12"/>
      <c r="F35" s="24"/>
      <c r="G35" s="24"/>
    </row>
    <row r="36" spans="1:7" ht="13" x14ac:dyDescent="0.3">
      <c r="A36" s="8"/>
      <c r="B36" s="13"/>
      <c r="C36" s="10"/>
      <c r="D36" s="14"/>
      <c r="E36" s="12"/>
      <c r="F36" s="24"/>
      <c r="G36" s="24"/>
    </row>
    <row r="37" spans="1:7" ht="13" x14ac:dyDescent="0.3">
      <c r="A37" s="8"/>
      <c r="B37" s="13"/>
      <c r="C37" s="10"/>
      <c r="D37" s="14"/>
      <c r="E37" s="12"/>
      <c r="F37" s="24"/>
      <c r="G37" s="24"/>
    </row>
    <row r="38" spans="1:7" ht="13" x14ac:dyDescent="0.3">
      <c r="A38" s="8"/>
      <c r="B38" s="13"/>
      <c r="C38" s="10"/>
      <c r="D38" s="14"/>
      <c r="E38" s="12"/>
      <c r="F38" s="24"/>
      <c r="G38" s="24"/>
    </row>
    <row r="39" spans="1:7" ht="13" x14ac:dyDescent="0.3">
      <c r="A39" s="8"/>
      <c r="B39" s="13"/>
      <c r="C39" s="10"/>
      <c r="D39" s="14"/>
      <c r="E39" s="12"/>
      <c r="F39" s="24"/>
      <c r="G39" s="24"/>
    </row>
    <row r="40" spans="1:7" ht="13" x14ac:dyDescent="0.3">
      <c r="A40" s="8"/>
      <c r="B40" s="13"/>
      <c r="C40" s="10"/>
      <c r="D40" s="14"/>
      <c r="E40" s="12"/>
      <c r="F40" s="24"/>
      <c r="G40" s="24"/>
    </row>
    <row r="41" spans="1:7" ht="13" x14ac:dyDescent="0.3">
      <c r="A41" s="8"/>
      <c r="B41" s="130" t="s">
        <v>68</v>
      </c>
      <c r="C41" s="130"/>
      <c r="D41" s="130"/>
      <c r="E41" s="130"/>
      <c r="F41" s="130"/>
      <c r="G41" s="130"/>
    </row>
    <row r="42" spans="1:7" ht="13" x14ac:dyDescent="0.3">
      <c r="A42" s="8">
        <v>1</v>
      </c>
      <c r="B42" s="18" t="s">
        <v>69</v>
      </c>
      <c r="C42" s="10" t="s">
        <v>70</v>
      </c>
      <c r="D42" s="11" t="s">
        <v>12</v>
      </c>
      <c r="E42" s="12">
        <v>75</v>
      </c>
      <c r="F42" s="8">
        <v>627</v>
      </c>
      <c r="G42" s="8">
        <v>22</v>
      </c>
    </row>
    <row r="43" spans="1:7" ht="13" x14ac:dyDescent="0.3">
      <c r="A43" s="8">
        <f>A42+1</f>
        <v>2</v>
      </c>
      <c r="B43" s="9" t="s">
        <v>71</v>
      </c>
      <c r="C43" s="10" t="s">
        <v>72</v>
      </c>
      <c r="D43" s="14" t="s">
        <v>12</v>
      </c>
      <c r="E43" s="15">
        <v>7</v>
      </c>
      <c r="F43" s="8">
        <v>12</v>
      </c>
      <c r="G43" s="8">
        <v>4</v>
      </c>
    </row>
    <row r="44" spans="1:7" ht="13" x14ac:dyDescent="0.3">
      <c r="A44" s="8">
        <f t="shared" ref="A44:A56" si="1">A43+1</f>
        <v>3</v>
      </c>
      <c r="B44" s="18" t="s">
        <v>73</v>
      </c>
      <c r="C44" s="10" t="s">
        <v>74</v>
      </c>
      <c r="D44" s="14" t="s">
        <v>12</v>
      </c>
      <c r="E44" s="15">
        <v>29</v>
      </c>
      <c r="F44" s="8">
        <v>97</v>
      </c>
      <c r="G44" s="8">
        <v>7</v>
      </c>
    </row>
    <row r="45" spans="1:7" ht="13" x14ac:dyDescent="0.3">
      <c r="A45" s="8">
        <f t="shared" si="1"/>
        <v>4</v>
      </c>
      <c r="B45" s="18" t="s">
        <v>75</v>
      </c>
      <c r="C45" s="10" t="s">
        <v>76</v>
      </c>
      <c r="D45" s="14" t="s">
        <v>12</v>
      </c>
      <c r="E45" s="15">
        <v>4</v>
      </c>
      <c r="F45" s="8">
        <v>10</v>
      </c>
      <c r="G45" s="8">
        <v>0</v>
      </c>
    </row>
    <row r="46" spans="1:7" ht="13" x14ac:dyDescent="0.3">
      <c r="A46" s="8">
        <f t="shared" si="1"/>
        <v>5</v>
      </c>
      <c r="B46" s="9" t="s">
        <v>77</v>
      </c>
      <c r="C46" s="10" t="s">
        <v>78</v>
      </c>
      <c r="D46" s="25" t="s">
        <v>12</v>
      </c>
      <c r="E46" s="12">
        <v>4</v>
      </c>
      <c r="F46" s="8">
        <v>2</v>
      </c>
      <c r="G46" s="8">
        <v>0</v>
      </c>
    </row>
    <row r="47" spans="1:7" ht="13" x14ac:dyDescent="0.3">
      <c r="A47" s="8">
        <f t="shared" si="1"/>
        <v>6</v>
      </c>
      <c r="B47" s="9" t="s">
        <v>79</v>
      </c>
      <c r="C47" s="10" t="s">
        <v>80</v>
      </c>
      <c r="D47" s="14" t="s">
        <v>12</v>
      </c>
      <c r="E47" s="15">
        <v>20</v>
      </c>
      <c r="F47" s="8">
        <v>47</v>
      </c>
      <c r="G47" s="8">
        <v>10</v>
      </c>
    </row>
    <row r="48" spans="1:7" ht="13" x14ac:dyDescent="0.3">
      <c r="A48" s="8">
        <f t="shared" si="1"/>
        <v>7</v>
      </c>
      <c r="B48" s="18" t="s">
        <v>81</v>
      </c>
      <c r="C48" s="10" t="s">
        <v>82</v>
      </c>
      <c r="D48" s="14" t="s">
        <v>12</v>
      </c>
      <c r="E48" s="15">
        <v>40</v>
      </c>
      <c r="F48" s="8">
        <v>145</v>
      </c>
      <c r="G48" s="8">
        <v>38</v>
      </c>
    </row>
    <row r="49" spans="1:7" ht="13" x14ac:dyDescent="0.3">
      <c r="A49" s="8">
        <f t="shared" si="1"/>
        <v>8</v>
      </c>
      <c r="B49" s="18" t="s">
        <v>83</v>
      </c>
      <c r="C49" s="10" t="s">
        <v>84</v>
      </c>
      <c r="D49" s="14" t="s">
        <v>12</v>
      </c>
      <c r="E49" s="15">
        <v>1</v>
      </c>
      <c r="F49" s="8">
        <v>1</v>
      </c>
      <c r="G49" s="8">
        <v>0</v>
      </c>
    </row>
    <row r="50" spans="1:7" ht="13" x14ac:dyDescent="0.3">
      <c r="A50" s="8">
        <f t="shared" si="1"/>
        <v>9</v>
      </c>
      <c r="B50" s="18" t="s">
        <v>85</v>
      </c>
      <c r="C50" s="10" t="s">
        <v>86</v>
      </c>
      <c r="D50" s="14" t="s">
        <v>12</v>
      </c>
      <c r="E50" s="15">
        <v>8</v>
      </c>
      <c r="F50" s="8">
        <v>2</v>
      </c>
      <c r="G50" s="8">
        <v>0</v>
      </c>
    </row>
    <row r="51" spans="1:7" ht="13" x14ac:dyDescent="0.3">
      <c r="A51" s="8">
        <f t="shared" si="1"/>
        <v>10</v>
      </c>
      <c r="B51" s="18" t="s">
        <v>87</v>
      </c>
      <c r="C51" s="10" t="s">
        <v>88</v>
      </c>
      <c r="D51" s="14" t="s">
        <v>12</v>
      </c>
      <c r="E51" s="15">
        <v>6</v>
      </c>
      <c r="F51" s="8">
        <v>39</v>
      </c>
      <c r="G51" s="8">
        <v>1</v>
      </c>
    </row>
    <row r="52" spans="1:7" ht="13" x14ac:dyDescent="0.3">
      <c r="A52" s="8">
        <f t="shared" si="1"/>
        <v>11</v>
      </c>
      <c r="B52" s="3" t="s">
        <v>89</v>
      </c>
      <c r="C52" s="10" t="s">
        <v>90</v>
      </c>
      <c r="D52" s="21" t="s">
        <v>12</v>
      </c>
      <c r="E52" s="15">
        <v>7</v>
      </c>
      <c r="F52" s="15">
        <v>16</v>
      </c>
      <c r="G52" s="15">
        <v>2</v>
      </c>
    </row>
    <row r="53" spans="1:7" ht="13" x14ac:dyDescent="0.3">
      <c r="A53" s="8">
        <f t="shared" si="1"/>
        <v>12</v>
      </c>
      <c r="B53" s="9" t="s">
        <v>91</v>
      </c>
      <c r="C53" s="10" t="s">
        <v>54</v>
      </c>
      <c r="D53" s="21" t="s">
        <v>12</v>
      </c>
      <c r="E53" s="15">
        <v>3</v>
      </c>
      <c r="F53" s="15">
        <v>0</v>
      </c>
      <c r="G53" s="15">
        <v>0</v>
      </c>
    </row>
    <row r="54" spans="1:7" ht="13" x14ac:dyDescent="0.3">
      <c r="A54" s="8">
        <f t="shared" si="1"/>
        <v>13</v>
      </c>
      <c r="B54" s="18" t="s">
        <v>92</v>
      </c>
      <c r="C54" s="10" t="s">
        <v>93</v>
      </c>
      <c r="D54" s="21" t="s">
        <v>12</v>
      </c>
      <c r="E54" s="15">
        <v>1</v>
      </c>
      <c r="F54" s="15">
        <v>0</v>
      </c>
      <c r="G54" s="15">
        <v>4</v>
      </c>
    </row>
    <row r="55" spans="1:7" ht="13" x14ac:dyDescent="0.3">
      <c r="A55" s="8">
        <f t="shared" si="1"/>
        <v>14</v>
      </c>
      <c r="B55" s="18" t="s">
        <v>94</v>
      </c>
      <c r="C55" s="10" t="s">
        <v>95</v>
      </c>
      <c r="D55" s="21" t="s">
        <v>12</v>
      </c>
      <c r="E55" s="15">
        <v>3</v>
      </c>
      <c r="F55" s="15">
        <v>2</v>
      </c>
      <c r="G55" s="15">
        <v>0</v>
      </c>
    </row>
    <row r="56" spans="1:7" ht="13" x14ac:dyDescent="0.3">
      <c r="A56" s="8">
        <f t="shared" si="1"/>
        <v>15</v>
      </c>
      <c r="B56" s="13" t="s">
        <v>96</v>
      </c>
      <c r="C56" s="10" t="s">
        <v>97</v>
      </c>
      <c r="D56" s="21" t="s">
        <v>12</v>
      </c>
      <c r="E56" s="15">
        <v>12</v>
      </c>
      <c r="F56" s="15">
        <v>28</v>
      </c>
      <c r="G56" s="15">
        <v>1</v>
      </c>
    </row>
    <row r="57" spans="1:7" s="31" customFormat="1" ht="14.5" x14ac:dyDescent="0.35">
      <c r="A57" s="67">
        <v>42</v>
      </c>
      <c r="B57" s="27" t="s">
        <v>98</v>
      </c>
      <c r="C57" s="28"/>
      <c r="D57" s="29"/>
      <c r="E57" s="30">
        <f>SUM(E6:E56)</f>
        <v>560</v>
      </c>
      <c r="F57" s="30">
        <f>SUM(F6:F56)</f>
        <v>2290</v>
      </c>
      <c r="G57" s="30">
        <f>SUM(G6:G56)</f>
        <v>127</v>
      </c>
    </row>
    <row r="58" spans="1:7" ht="14.5" x14ac:dyDescent="0.35">
      <c r="A58" s="31"/>
      <c r="B58" s="31"/>
      <c r="C58" s="31"/>
      <c r="D58" s="31"/>
      <c r="E58" s="31"/>
      <c r="F58" s="31"/>
      <c r="G58" s="31"/>
    </row>
    <row r="59" spans="1:7" ht="31.5" x14ac:dyDescent="0.25">
      <c r="A59" s="32" t="s">
        <v>2</v>
      </c>
      <c r="B59" s="32" t="s">
        <v>99</v>
      </c>
      <c r="C59" s="33" t="s">
        <v>4</v>
      </c>
      <c r="D59" s="33" t="s">
        <v>5</v>
      </c>
      <c r="E59" s="33" t="s">
        <v>6</v>
      </c>
      <c r="F59" s="33" t="s">
        <v>100</v>
      </c>
      <c r="G59" s="33" t="s">
        <v>8</v>
      </c>
    </row>
    <row r="60" spans="1:7" ht="13" x14ac:dyDescent="0.3">
      <c r="A60" s="8">
        <f>1</f>
        <v>1</v>
      </c>
      <c r="B60" s="9" t="s">
        <v>101</v>
      </c>
      <c r="C60" s="10" t="s">
        <v>102</v>
      </c>
      <c r="D60" s="34" t="s">
        <v>21</v>
      </c>
      <c r="E60" s="16">
        <v>1</v>
      </c>
      <c r="F60" s="17">
        <v>0</v>
      </c>
      <c r="G60" s="17">
        <v>0</v>
      </c>
    </row>
    <row r="61" spans="1:7" ht="13" x14ac:dyDescent="0.3">
      <c r="A61" s="8">
        <f>1+A60</f>
        <v>2</v>
      </c>
      <c r="B61" s="9" t="s">
        <v>103</v>
      </c>
      <c r="C61" s="10" t="s">
        <v>104</v>
      </c>
      <c r="D61" s="14" t="s">
        <v>21</v>
      </c>
      <c r="E61" s="15">
        <v>1</v>
      </c>
      <c r="F61" s="35">
        <v>0</v>
      </c>
      <c r="G61" s="35">
        <v>0</v>
      </c>
    </row>
    <row r="62" spans="1:7" ht="13" x14ac:dyDescent="0.3">
      <c r="A62" s="8">
        <f t="shared" ref="A62:A77" si="2">1+A61</f>
        <v>3</v>
      </c>
      <c r="B62" s="3" t="s">
        <v>105</v>
      </c>
      <c r="C62" s="10" t="s">
        <v>106</v>
      </c>
      <c r="D62" s="20" t="s">
        <v>21</v>
      </c>
      <c r="E62" s="8">
        <v>1</v>
      </c>
      <c r="F62" s="35">
        <v>0</v>
      </c>
      <c r="G62" s="35">
        <v>0</v>
      </c>
    </row>
    <row r="63" spans="1:7" ht="13" x14ac:dyDescent="0.3">
      <c r="A63" s="8">
        <f t="shared" si="2"/>
        <v>4</v>
      </c>
      <c r="B63" s="3" t="s">
        <v>107</v>
      </c>
      <c r="C63" s="10" t="s">
        <v>108</v>
      </c>
      <c r="D63" s="20" t="s">
        <v>109</v>
      </c>
      <c r="E63" s="8">
        <v>1</v>
      </c>
      <c r="F63" s="35">
        <v>0</v>
      </c>
      <c r="G63" s="35">
        <v>0</v>
      </c>
    </row>
    <row r="64" spans="1:7" ht="13" x14ac:dyDescent="0.3">
      <c r="A64" s="8">
        <f t="shared" si="2"/>
        <v>5</v>
      </c>
      <c r="B64" s="3" t="s">
        <v>110</v>
      </c>
      <c r="C64" s="10" t="s">
        <v>111</v>
      </c>
      <c r="D64" s="20" t="s">
        <v>112</v>
      </c>
      <c r="E64" s="8">
        <v>1</v>
      </c>
      <c r="F64" s="35">
        <v>0</v>
      </c>
      <c r="G64" s="35">
        <v>0</v>
      </c>
    </row>
    <row r="65" spans="1:7" ht="13" x14ac:dyDescent="0.3">
      <c r="A65" s="8">
        <f t="shared" si="2"/>
        <v>6</v>
      </c>
      <c r="B65" s="3" t="s">
        <v>113</v>
      </c>
      <c r="C65" s="10" t="s">
        <v>114</v>
      </c>
      <c r="D65" s="20" t="s">
        <v>35</v>
      </c>
      <c r="E65" s="8">
        <v>2</v>
      </c>
      <c r="F65" s="35">
        <v>0</v>
      </c>
      <c r="G65" s="35">
        <v>0</v>
      </c>
    </row>
    <row r="66" spans="1:7" ht="13" x14ac:dyDescent="0.3">
      <c r="A66" s="8">
        <f t="shared" si="2"/>
        <v>7</v>
      </c>
      <c r="B66" s="86" t="s">
        <v>244</v>
      </c>
      <c r="C66" s="10" t="s">
        <v>115</v>
      </c>
      <c r="D66" s="20" t="s">
        <v>116</v>
      </c>
      <c r="E66" s="8">
        <v>1</v>
      </c>
      <c r="F66" s="35">
        <v>0</v>
      </c>
      <c r="G66" s="35">
        <v>0</v>
      </c>
    </row>
    <row r="67" spans="1:7" ht="13" x14ac:dyDescent="0.3">
      <c r="A67" s="8">
        <f t="shared" si="2"/>
        <v>8</v>
      </c>
      <c r="B67" s="86" t="s">
        <v>245</v>
      </c>
      <c r="C67" s="10" t="s">
        <v>117</v>
      </c>
      <c r="D67" s="20" t="s">
        <v>118</v>
      </c>
      <c r="E67" s="8">
        <v>1</v>
      </c>
      <c r="F67" s="35">
        <v>0</v>
      </c>
      <c r="G67" s="35">
        <v>0</v>
      </c>
    </row>
    <row r="68" spans="1:7" ht="13" x14ac:dyDescent="0.3">
      <c r="A68" s="8">
        <f t="shared" si="2"/>
        <v>9</v>
      </c>
      <c r="B68" s="1" t="s">
        <v>119</v>
      </c>
      <c r="C68" s="10" t="s">
        <v>120</v>
      </c>
      <c r="D68" s="14" t="s">
        <v>21</v>
      </c>
      <c r="E68" s="15">
        <v>1</v>
      </c>
      <c r="F68" s="35">
        <v>0</v>
      </c>
      <c r="G68" s="35">
        <v>0</v>
      </c>
    </row>
    <row r="69" spans="1:7" ht="13" x14ac:dyDescent="0.3">
      <c r="A69" s="8">
        <f t="shared" si="2"/>
        <v>10</v>
      </c>
      <c r="B69" s="1" t="s">
        <v>121</v>
      </c>
      <c r="C69" s="10" t="s">
        <v>122</v>
      </c>
      <c r="D69" s="14" t="s">
        <v>65</v>
      </c>
      <c r="E69" s="15">
        <v>1</v>
      </c>
      <c r="F69" s="35">
        <v>0</v>
      </c>
      <c r="G69" s="35">
        <v>0</v>
      </c>
    </row>
    <row r="70" spans="1:7" ht="13" x14ac:dyDescent="0.3">
      <c r="A70" s="8">
        <f t="shared" si="2"/>
        <v>11</v>
      </c>
      <c r="B70" s="13" t="s">
        <v>123</v>
      </c>
      <c r="C70" s="10" t="s">
        <v>124</v>
      </c>
      <c r="D70" s="14" t="s">
        <v>116</v>
      </c>
      <c r="E70" s="36">
        <v>1</v>
      </c>
      <c r="F70" s="35">
        <v>0</v>
      </c>
      <c r="G70" s="35">
        <v>0</v>
      </c>
    </row>
    <row r="71" spans="1:7" ht="13" x14ac:dyDescent="0.3">
      <c r="A71" s="8">
        <f t="shared" si="2"/>
        <v>12</v>
      </c>
      <c r="B71" s="9" t="s">
        <v>125</v>
      </c>
      <c r="C71" s="10" t="s">
        <v>126</v>
      </c>
      <c r="D71" s="14" t="s">
        <v>21</v>
      </c>
      <c r="E71" s="12">
        <v>1</v>
      </c>
      <c r="F71" s="35">
        <v>0</v>
      </c>
      <c r="G71" s="35">
        <v>0</v>
      </c>
    </row>
    <row r="72" spans="1:7" ht="13" x14ac:dyDescent="0.3">
      <c r="A72" s="8">
        <f t="shared" si="2"/>
        <v>13</v>
      </c>
      <c r="B72" s="3" t="s">
        <v>128</v>
      </c>
      <c r="C72" s="10" t="s">
        <v>129</v>
      </c>
      <c r="D72" s="20" t="s">
        <v>109</v>
      </c>
      <c r="E72" s="8">
        <v>1</v>
      </c>
      <c r="F72" s="35">
        <v>0</v>
      </c>
      <c r="G72" s="35">
        <v>0</v>
      </c>
    </row>
    <row r="73" spans="1:7" ht="13" x14ac:dyDescent="0.3">
      <c r="A73" s="8">
        <f t="shared" si="2"/>
        <v>14</v>
      </c>
      <c r="B73" s="20" t="s">
        <v>130</v>
      </c>
      <c r="C73" s="10" t="s">
        <v>131</v>
      </c>
      <c r="D73" s="20" t="s">
        <v>132</v>
      </c>
      <c r="E73" s="8">
        <v>1</v>
      </c>
      <c r="F73" s="35">
        <v>0</v>
      </c>
      <c r="G73" s="35">
        <v>0</v>
      </c>
    </row>
    <row r="74" spans="1:7" ht="26" x14ac:dyDescent="0.3">
      <c r="A74" s="8">
        <f t="shared" si="2"/>
        <v>15</v>
      </c>
      <c r="B74" s="37" t="s">
        <v>133</v>
      </c>
      <c r="C74" s="10" t="s">
        <v>134</v>
      </c>
      <c r="D74" s="20" t="s">
        <v>116</v>
      </c>
      <c r="E74" s="19">
        <v>1</v>
      </c>
      <c r="F74" s="38">
        <v>0</v>
      </c>
      <c r="G74" s="38">
        <v>0</v>
      </c>
    </row>
    <row r="75" spans="1:7" ht="13" x14ac:dyDescent="0.3">
      <c r="A75" s="8">
        <f t="shared" si="2"/>
        <v>16</v>
      </c>
      <c r="B75" s="20" t="s">
        <v>135</v>
      </c>
      <c r="C75" s="10" t="s">
        <v>136</v>
      </c>
      <c r="D75" s="20" t="s">
        <v>137</v>
      </c>
      <c r="E75" s="15">
        <v>1</v>
      </c>
      <c r="F75" s="35">
        <v>0</v>
      </c>
      <c r="G75" s="35">
        <v>0</v>
      </c>
    </row>
    <row r="76" spans="1:7" ht="13" x14ac:dyDescent="0.3">
      <c r="A76" s="8">
        <f t="shared" si="2"/>
        <v>17</v>
      </c>
      <c r="B76" s="20" t="s">
        <v>138</v>
      </c>
      <c r="C76" s="10" t="s">
        <v>139</v>
      </c>
      <c r="D76" s="20" t="s">
        <v>21</v>
      </c>
      <c r="E76" s="15">
        <v>1</v>
      </c>
      <c r="F76" s="35">
        <v>0</v>
      </c>
      <c r="G76" s="35">
        <v>0</v>
      </c>
    </row>
    <row r="77" spans="1:7" ht="13" x14ac:dyDescent="0.3">
      <c r="A77" s="8">
        <f t="shared" si="2"/>
        <v>18</v>
      </c>
      <c r="B77" s="20" t="s">
        <v>140</v>
      </c>
      <c r="C77" s="10" t="s">
        <v>141</v>
      </c>
      <c r="D77" s="20" t="s">
        <v>109</v>
      </c>
      <c r="E77" s="15">
        <v>1</v>
      </c>
      <c r="F77" s="35">
        <v>0</v>
      </c>
      <c r="G77" s="35">
        <v>0</v>
      </c>
    </row>
    <row r="78" spans="1:7" ht="14.5" x14ac:dyDescent="0.35">
      <c r="A78" s="68">
        <v>18</v>
      </c>
      <c r="B78" s="27" t="s">
        <v>142</v>
      </c>
      <c r="C78" s="28"/>
      <c r="D78" s="28"/>
      <c r="E78" s="30">
        <f>SUM(E60:E77)</f>
        <v>19</v>
      </c>
      <c r="F78" s="30">
        <v>0</v>
      </c>
      <c r="G78" s="30">
        <v>0</v>
      </c>
    </row>
    <row r="79" spans="1:7" ht="14.5" x14ac:dyDescent="0.35">
      <c r="A79" s="8"/>
      <c r="B79" s="40"/>
      <c r="C79" s="41"/>
      <c r="D79" s="41"/>
      <c r="E79" s="42"/>
      <c r="F79" s="42"/>
      <c r="G79" s="42"/>
    </row>
    <row r="80" spans="1:7" ht="31.5" x14ac:dyDescent="0.25">
      <c r="A80" s="32" t="s">
        <v>2</v>
      </c>
      <c r="B80" s="32" t="s">
        <v>143</v>
      </c>
      <c r="C80" s="33" t="s">
        <v>4</v>
      </c>
      <c r="D80" s="33" t="s">
        <v>5</v>
      </c>
      <c r="E80" s="33" t="s">
        <v>6</v>
      </c>
      <c r="F80" s="33" t="s">
        <v>100</v>
      </c>
      <c r="G80" s="33" t="s">
        <v>8</v>
      </c>
    </row>
    <row r="81" spans="1:7" ht="13" x14ac:dyDescent="0.3">
      <c r="A81" s="8">
        <v>1</v>
      </c>
      <c r="B81" s="3" t="s">
        <v>144</v>
      </c>
      <c r="C81" s="43" t="s">
        <v>145</v>
      </c>
      <c r="D81" s="20" t="s">
        <v>12</v>
      </c>
      <c r="E81" s="8">
        <v>1</v>
      </c>
      <c r="F81" s="35">
        <v>0</v>
      </c>
      <c r="G81" s="35">
        <v>0</v>
      </c>
    </row>
    <row r="82" spans="1:7" ht="13" x14ac:dyDescent="0.3">
      <c r="A82" s="8">
        <v>2</v>
      </c>
      <c r="B82" s="3" t="s">
        <v>146</v>
      </c>
      <c r="C82" s="43" t="s">
        <v>147</v>
      </c>
      <c r="D82" s="21" t="s">
        <v>148</v>
      </c>
      <c r="E82" s="8">
        <v>1</v>
      </c>
      <c r="F82" s="35">
        <v>0</v>
      </c>
      <c r="G82" s="35">
        <v>0</v>
      </c>
    </row>
    <row r="83" spans="1:7" ht="13" x14ac:dyDescent="0.3">
      <c r="A83" s="8">
        <v>3</v>
      </c>
      <c r="B83" s="3" t="s">
        <v>149</v>
      </c>
      <c r="C83" s="43" t="s">
        <v>150</v>
      </c>
      <c r="D83" s="20" t="s">
        <v>148</v>
      </c>
      <c r="E83" s="8">
        <v>1</v>
      </c>
      <c r="F83" s="35">
        <v>0</v>
      </c>
      <c r="G83" s="35">
        <v>0</v>
      </c>
    </row>
    <row r="84" spans="1:7" ht="13" x14ac:dyDescent="0.3">
      <c r="A84" s="8">
        <v>4</v>
      </c>
      <c r="B84" s="3" t="s">
        <v>151</v>
      </c>
      <c r="C84" s="43" t="s">
        <v>152</v>
      </c>
      <c r="D84" s="20" t="s">
        <v>153</v>
      </c>
      <c r="E84" s="8">
        <v>1</v>
      </c>
      <c r="F84" s="35">
        <v>0</v>
      </c>
      <c r="G84" s="35">
        <v>0</v>
      </c>
    </row>
    <row r="85" spans="1:7" ht="13" x14ac:dyDescent="0.3">
      <c r="A85" s="8">
        <v>5</v>
      </c>
      <c r="B85" s="44" t="s">
        <v>154</v>
      </c>
      <c r="C85" s="43" t="s">
        <v>155</v>
      </c>
      <c r="D85" s="14" t="s">
        <v>19</v>
      </c>
      <c r="E85" s="15">
        <v>1</v>
      </c>
      <c r="F85" s="35">
        <v>0</v>
      </c>
      <c r="G85" s="35">
        <v>0</v>
      </c>
    </row>
    <row r="86" spans="1:7" ht="13" x14ac:dyDescent="0.3">
      <c r="A86" s="8">
        <v>6</v>
      </c>
      <c r="B86" s="44" t="s">
        <v>156</v>
      </c>
      <c r="C86" s="43" t="s">
        <v>157</v>
      </c>
      <c r="D86" s="14" t="s">
        <v>19</v>
      </c>
      <c r="E86" s="8">
        <v>1</v>
      </c>
      <c r="F86" s="35">
        <v>0</v>
      </c>
      <c r="G86" s="35">
        <v>0</v>
      </c>
    </row>
    <row r="87" spans="1:7" ht="13" x14ac:dyDescent="0.3">
      <c r="A87" s="8">
        <v>7</v>
      </c>
      <c r="B87" s="44" t="s">
        <v>158</v>
      </c>
      <c r="C87" s="45" t="s">
        <v>159</v>
      </c>
      <c r="D87" s="14" t="s">
        <v>160</v>
      </c>
      <c r="E87" s="8">
        <v>1</v>
      </c>
      <c r="F87" s="35">
        <v>0</v>
      </c>
      <c r="G87" s="35">
        <v>0</v>
      </c>
    </row>
    <row r="88" spans="1:7" ht="13" x14ac:dyDescent="0.3">
      <c r="A88" s="8">
        <v>8</v>
      </c>
      <c r="B88" s="20" t="s">
        <v>161</v>
      </c>
      <c r="C88" s="43" t="s">
        <v>162</v>
      </c>
      <c r="D88" s="20" t="s">
        <v>148</v>
      </c>
      <c r="E88" s="8">
        <v>1</v>
      </c>
      <c r="F88" s="35">
        <v>0</v>
      </c>
      <c r="G88" s="35">
        <v>0</v>
      </c>
    </row>
    <row r="89" spans="1:7" ht="14.5" x14ac:dyDescent="0.35">
      <c r="A89" s="8">
        <v>9</v>
      </c>
      <c r="B89" s="31" t="s">
        <v>163</v>
      </c>
      <c r="C89" s="43" t="s">
        <v>164</v>
      </c>
      <c r="D89" s="46" t="s">
        <v>165</v>
      </c>
      <c r="E89" s="8">
        <v>1</v>
      </c>
      <c r="F89" s="35">
        <v>0</v>
      </c>
      <c r="G89" s="35">
        <v>0</v>
      </c>
    </row>
    <row r="90" spans="1:7" ht="13" x14ac:dyDescent="0.3">
      <c r="A90" s="8">
        <v>10</v>
      </c>
      <c r="B90" s="20" t="s">
        <v>166</v>
      </c>
      <c r="C90" s="43" t="s">
        <v>167</v>
      </c>
      <c r="D90" s="46" t="s">
        <v>148</v>
      </c>
      <c r="E90" s="8">
        <v>1</v>
      </c>
      <c r="F90" s="35">
        <v>0</v>
      </c>
      <c r="G90" s="35">
        <v>0</v>
      </c>
    </row>
    <row r="91" spans="1:7" s="31" customFormat="1" ht="14.5" x14ac:dyDescent="0.35">
      <c r="A91" s="26">
        <v>10</v>
      </c>
      <c r="B91" s="47" t="s">
        <v>168</v>
      </c>
      <c r="C91" s="48"/>
      <c r="D91" s="47"/>
      <c r="E91" s="39">
        <f>SUM(E81:E90)</f>
        <v>10</v>
      </c>
      <c r="F91" s="39">
        <f t="shared" ref="F91:G91" si="3">SUM(F81:F90)</f>
        <v>0</v>
      </c>
      <c r="G91" s="39">
        <f t="shared" si="3"/>
        <v>0</v>
      </c>
    </row>
    <row r="92" spans="1:7" ht="14.5" x14ac:dyDescent="0.35">
      <c r="A92" s="31"/>
      <c r="B92" s="31"/>
      <c r="C92" s="31"/>
      <c r="D92" s="31"/>
      <c r="E92" s="31"/>
      <c r="F92" s="31"/>
      <c r="G92" s="31"/>
    </row>
    <row r="93" spans="1:7" ht="13" x14ac:dyDescent="0.3">
      <c r="A93" s="67">
        <f>A57+A78+A91</f>
        <v>70</v>
      </c>
      <c r="B93" s="49" t="s">
        <v>169</v>
      </c>
      <c r="C93" s="50"/>
      <c r="D93" s="51"/>
      <c r="E93" s="52">
        <f>E57+E78+E91</f>
        <v>589</v>
      </c>
      <c r="F93" s="52">
        <f t="shared" ref="F93:G93" si="4">F57+F78+F91</f>
        <v>2290</v>
      </c>
      <c r="G93" s="52">
        <f t="shared" si="4"/>
        <v>127</v>
      </c>
    </row>
    <row r="94" spans="1:7" ht="18.5" x14ac:dyDescent="0.45">
      <c r="A94" s="53"/>
      <c r="B94" s="131" t="s">
        <v>170</v>
      </c>
      <c r="C94" s="131"/>
      <c r="D94" s="131"/>
      <c r="E94" s="131"/>
      <c r="F94" s="131"/>
      <c r="G94" s="131"/>
    </row>
    <row r="95" spans="1:7" ht="21" x14ac:dyDescent="0.5">
      <c r="A95" s="32" t="s">
        <v>2</v>
      </c>
      <c r="B95" s="54" t="s">
        <v>171</v>
      </c>
      <c r="C95" s="55" t="s">
        <v>4</v>
      </c>
      <c r="D95" s="33" t="s">
        <v>5</v>
      </c>
      <c r="E95" s="33" t="s">
        <v>172</v>
      </c>
      <c r="F95" s="69"/>
      <c r="G95" s="69"/>
    </row>
    <row r="96" spans="1:7" ht="13" x14ac:dyDescent="0.3">
      <c r="A96" s="56">
        <v>1</v>
      </c>
      <c r="B96" s="57" t="s">
        <v>173</v>
      </c>
      <c r="C96" s="10" t="s">
        <v>174</v>
      </c>
      <c r="D96" s="22" t="s">
        <v>175</v>
      </c>
      <c r="E96" s="45" t="s">
        <v>176</v>
      </c>
      <c r="F96" s="58"/>
      <c r="G96" s="58"/>
    </row>
    <row r="97" spans="1:7" ht="13" x14ac:dyDescent="0.3">
      <c r="A97" s="8">
        <v>2</v>
      </c>
      <c r="B97" s="57" t="s">
        <v>177</v>
      </c>
      <c r="C97" s="10" t="s">
        <v>178</v>
      </c>
      <c r="D97" s="22" t="s">
        <v>179</v>
      </c>
      <c r="E97" s="45" t="s">
        <v>180</v>
      </c>
      <c r="F97" s="56"/>
      <c r="G97" s="56"/>
    </row>
    <row r="98" spans="1:7" ht="13" x14ac:dyDescent="0.3">
      <c r="A98" s="8">
        <v>3</v>
      </c>
      <c r="B98" s="57" t="s">
        <v>181</v>
      </c>
      <c r="C98" s="10" t="s">
        <v>127</v>
      </c>
      <c r="D98" s="22" t="s">
        <v>118</v>
      </c>
      <c r="E98" s="45" t="s">
        <v>180</v>
      </c>
      <c r="F98" s="56"/>
      <c r="G98" s="56"/>
    </row>
    <row r="99" spans="1:7" ht="13" x14ac:dyDescent="0.3">
      <c r="A99" s="8">
        <v>4</v>
      </c>
      <c r="B99" s="93" t="s">
        <v>239</v>
      </c>
      <c r="C99" s="10" t="s">
        <v>182</v>
      </c>
      <c r="D99" s="22" t="s">
        <v>175</v>
      </c>
      <c r="E99" s="45" t="s">
        <v>176</v>
      </c>
      <c r="F99" s="56"/>
      <c r="G99" s="56"/>
    </row>
    <row r="100" spans="1:7" ht="13" x14ac:dyDescent="0.3">
      <c r="A100" s="8">
        <v>5</v>
      </c>
      <c r="B100" s="57" t="s">
        <v>183</v>
      </c>
      <c r="C100" s="10" t="s">
        <v>184</v>
      </c>
      <c r="D100" s="22" t="s">
        <v>132</v>
      </c>
      <c r="E100" s="45" t="s">
        <v>180</v>
      </c>
      <c r="F100" s="56"/>
      <c r="G100" s="56"/>
    </row>
    <row r="101" spans="1:7" ht="13" x14ac:dyDescent="0.3">
      <c r="A101" s="8">
        <v>6</v>
      </c>
      <c r="B101" s="57" t="s">
        <v>185</v>
      </c>
      <c r="C101" s="59" t="s">
        <v>186</v>
      </c>
      <c r="D101" s="22" t="s">
        <v>148</v>
      </c>
      <c r="E101" s="45" t="s">
        <v>187</v>
      </c>
      <c r="F101" s="56"/>
      <c r="G101" s="56"/>
    </row>
    <row r="102" spans="1:7" ht="13" x14ac:dyDescent="0.3">
      <c r="A102" s="8"/>
      <c r="B102" s="60"/>
      <c r="C102" s="56"/>
      <c r="D102" s="56"/>
      <c r="E102" s="56"/>
      <c r="F102" s="56"/>
      <c r="G102" s="56"/>
    </row>
    <row r="103" spans="1:7" ht="21" x14ac:dyDescent="0.5">
      <c r="A103" s="8"/>
      <c r="B103" s="132" t="s">
        <v>188</v>
      </c>
      <c r="C103" s="132"/>
      <c r="D103" s="132"/>
      <c r="E103" s="132"/>
      <c r="F103" s="132"/>
      <c r="G103" s="132"/>
    </row>
    <row r="104" spans="1:7" ht="21" x14ac:dyDescent="0.3">
      <c r="A104" s="32" t="s">
        <v>2</v>
      </c>
      <c r="B104" s="54" t="s">
        <v>189</v>
      </c>
      <c r="C104" s="55" t="s">
        <v>4</v>
      </c>
      <c r="D104" s="33" t="s">
        <v>5</v>
      </c>
      <c r="E104" s="33" t="s">
        <v>172</v>
      </c>
      <c r="F104" s="56"/>
      <c r="G104" s="56"/>
    </row>
    <row r="105" spans="1:7" ht="13" x14ac:dyDescent="0.3">
      <c r="A105" s="56">
        <v>1</v>
      </c>
      <c r="B105" s="57" t="s">
        <v>190</v>
      </c>
      <c r="C105" s="22" t="s">
        <v>191</v>
      </c>
      <c r="D105" s="22" t="s">
        <v>32</v>
      </c>
      <c r="E105" s="57" t="s">
        <v>176</v>
      </c>
      <c r="F105" s="56"/>
      <c r="G105" s="56"/>
    </row>
    <row r="106" spans="1:7" ht="13" x14ac:dyDescent="0.3">
      <c r="A106" s="8">
        <v>2</v>
      </c>
      <c r="B106" s="57" t="s">
        <v>192</v>
      </c>
      <c r="C106" s="22" t="s">
        <v>50</v>
      </c>
      <c r="D106" s="22" t="s">
        <v>118</v>
      </c>
      <c r="E106" s="57" t="s">
        <v>176</v>
      </c>
      <c r="F106" s="56"/>
      <c r="G106" s="56"/>
    </row>
    <row r="107" spans="1:7" ht="13" x14ac:dyDescent="0.3">
      <c r="A107" s="8">
        <v>3</v>
      </c>
      <c r="B107" s="94" t="s">
        <v>246</v>
      </c>
      <c r="C107" s="22" t="s">
        <v>193</v>
      </c>
      <c r="D107" s="22" t="s">
        <v>132</v>
      </c>
      <c r="E107" s="57" t="s">
        <v>180</v>
      </c>
      <c r="F107" s="56"/>
      <c r="G107" s="56"/>
    </row>
    <row r="108" spans="1:7" ht="13" x14ac:dyDescent="0.3">
      <c r="A108" s="8">
        <v>4</v>
      </c>
      <c r="B108" s="57" t="s">
        <v>194</v>
      </c>
      <c r="C108" s="22" t="s">
        <v>195</v>
      </c>
      <c r="D108" s="22" t="s">
        <v>196</v>
      </c>
      <c r="E108" s="57" t="s">
        <v>180</v>
      </c>
      <c r="F108" s="56"/>
      <c r="G108" s="56"/>
    </row>
    <row r="109" spans="1:7" ht="13" x14ac:dyDescent="0.3">
      <c r="C109" s="56"/>
      <c r="D109" s="56"/>
      <c r="E109" s="56"/>
      <c r="F109" s="56"/>
      <c r="G109" s="56"/>
    </row>
    <row r="110" spans="1:7" x14ac:dyDescent="0.25">
      <c r="C110" s="2"/>
      <c r="F110" s="61"/>
      <c r="G110" s="61"/>
    </row>
    <row r="111" spans="1:7" x14ac:dyDescent="0.25">
      <c r="A111" s="62"/>
      <c r="C111" s="63"/>
      <c r="D111" s="61"/>
      <c r="E111" s="64"/>
      <c r="F111" s="61"/>
      <c r="G111" s="61"/>
    </row>
    <row r="112" spans="1:7" x14ac:dyDescent="0.25">
      <c r="A112" s="129" t="s">
        <v>197</v>
      </c>
      <c r="B112" s="129"/>
      <c r="C112" s="129"/>
      <c r="D112" s="129"/>
      <c r="E112" s="129"/>
      <c r="F112" s="129"/>
      <c r="G112" s="129"/>
    </row>
    <row r="113" spans="1:7" ht="14.5" x14ac:dyDescent="0.35">
      <c r="A113" s="78"/>
      <c r="B113" s="79" t="s">
        <v>198</v>
      </c>
      <c r="C113" s="74"/>
      <c r="D113" s="77"/>
      <c r="E113" s="77"/>
      <c r="F113" s="77"/>
      <c r="G113" s="77"/>
    </row>
    <row r="114" spans="1:7" ht="14.5" x14ac:dyDescent="0.35">
      <c r="A114" s="80"/>
      <c r="B114" s="75" t="s">
        <v>199</v>
      </c>
      <c r="C114" s="74"/>
      <c r="D114" s="77"/>
      <c r="E114" s="77"/>
      <c r="F114" s="77"/>
      <c r="G114" s="77"/>
    </row>
    <row r="115" spans="1:7" ht="14.5" x14ac:dyDescent="0.35">
      <c r="A115" s="81" t="s">
        <v>202</v>
      </c>
      <c r="B115" s="76" t="s">
        <v>203</v>
      </c>
      <c r="C115" s="82"/>
      <c r="D115" s="83"/>
      <c r="E115" s="74"/>
      <c r="F115" s="74"/>
      <c r="G115" s="74"/>
    </row>
    <row r="116" spans="1:7" ht="14.5" x14ac:dyDescent="0.35">
      <c r="A116" s="81" t="s">
        <v>204</v>
      </c>
      <c r="B116" s="75" t="s">
        <v>205</v>
      </c>
      <c r="C116" s="84"/>
      <c r="D116" s="83"/>
      <c r="E116" s="74"/>
      <c r="F116" s="74"/>
      <c r="G116" s="74"/>
    </row>
    <row r="117" spans="1:7" ht="14.5" x14ac:dyDescent="0.35">
      <c r="A117" s="81" t="s">
        <v>206</v>
      </c>
      <c r="B117" s="75" t="s">
        <v>207</v>
      </c>
      <c r="C117" s="85"/>
      <c r="D117" s="83"/>
      <c r="E117" s="74"/>
      <c r="F117" s="74"/>
      <c r="G117" s="74"/>
    </row>
    <row r="118" spans="1:7" ht="14.5" x14ac:dyDescent="0.35">
      <c r="A118" s="81" t="s">
        <v>208</v>
      </c>
      <c r="B118" s="75" t="s">
        <v>209</v>
      </c>
      <c r="C118" s="85"/>
      <c r="D118" s="83"/>
      <c r="E118" s="74"/>
      <c r="F118" s="74"/>
      <c r="G118" s="74"/>
    </row>
    <row r="119" spans="1:7" ht="14.5" x14ac:dyDescent="0.35">
      <c r="A119" s="81" t="s">
        <v>210</v>
      </c>
      <c r="B119" s="76" t="s">
        <v>211</v>
      </c>
      <c r="C119" s="75"/>
      <c r="D119" s="74"/>
      <c r="E119" s="77"/>
      <c r="F119" s="86"/>
      <c r="G119" s="74"/>
    </row>
    <row r="120" spans="1:7" ht="14.5" x14ac:dyDescent="0.35">
      <c r="A120" s="81" t="s">
        <v>212</v>
      </c>
      <c r="B120" s="75" t="s">
        <v>213</v>
      </c>
      <c r="C120" s="74"/>
      <c r="D120" s="74"/>
      <c r="E120" s="74"/>
      <c r="F120" s="77"/>
      <c r="G120" s="77"/>
    </row>
    <row r="121" spans="1:7" ht="14.5" x14ac:dyDescent="0.35">
      <c r="A121" s="81" t="s">
        <v>214</v>
      </c>
      <c r="B121" s="76" t="s">
        <v>215</v>
      </c>
      <c r="C121" s="87"/>
      <c r="D121" s="80"/>
      <c r="E121" s="88"/>
      <c r="F121" s="77"/>
      <c r="G121" s="77"/>
    </row>
    <row r="122" spans="1:7" x14ac:dyDescent="0.25">
      <c r="A122" s="81" t="s">
        <v>216</v>
      </c>
      <c r="B122" s="76" t="s">
        <v>217</v>
      </c>
      <c r="C122" s="84"/>
      <c r="D122" s="80"/>
      <c r="E122" s="80"/>
      <c r="F122" s="77"/>
      <c r="G122" s="77"/>
    </row>
    <row r="123" spans="1:7" ht="14.5" x14ac:dyDescent="0.35">
      <c r="A123" s="81" t="s">
        <v>218</v>
      </c>
      <c r="B123" s="76" t="s">
        <v>219</v>
      </c>
      <c r="C123" s="77"/>
      <c r="D123" s="77"/>
      <c r="E123" s="77"/>
      <c r="F123" s="77"/>
      <c r="G123" s="74"/>
    </row>
    <row r="124" spans="1:7" ht="14.5" x14ac:dyDescent="0.35">
      <c r="A124" s="89" t="s">
        <v>220</v>
      </c>
      <c r="B124" s="75" t="s">
        <v>221</v>
      </c>
      <c r="C124" s="74"/>
      <c r="D124" s="74"/>
      <c r="E124" s="74"/>
      <c r="F124" s="74"/>
      <c r="G124" s="74"/>
    </row>
    <row r="125" spans="1:7" ht="14.5" x14ac:dyDescent="0.35">
      <c r="A125" s="89" t="s">
        <v>222</v>
      </c>
      <c r="B125" s="75" t="s">
        <v>223</v>
      </c>
      <c r="C125" s="75"/>
      <c r="D125" s="74"/>
      <c r="E125" s="74"/>
      <c r="F125" s="74"/>
      <c r="G125" s="74"/>
    </row>
    <row r="126" spans="1:7" ht="14.5" x14ac:dyDescent="0.35">
      <c r="A126" s="81" t="s">
        <v>224</v>
      </c>
      <c r="B126" s="75" t="s">
        <v>225</v>
      </c>
      <c r="C126" s="75"/>
      <c r="D126" s="73"/>
      <c r="E126" s="73"/>
      <c r="F126" s="73"/>
      <c r="G126" s="73"/>
    </row>
    <row r="127" spans="1:7" ht="14.5" x14ac:dyDescent="0.35">
      <c r="A127" s="81" t="s">
        <v>226</v>
      </c>
      <c r="B127" s="75" t="s">
        <v>227</v>
      </c>
      <c r="C127" s="75"/>
      <c r="D127" s="73"/>
      <c r="E127" s="73"/>
      <c r="F127" s="73"/>
      <c r="G127" s="73"/>
    </row>
    <row r="128" spans="1:7" ht="14.5" x14ac:dyDescent="0.35">
      <c r="A128" s="81" t="s">
        <v>228</v>
      </c>
      <c r="B128" s="75" t="s">
        <v>229</v>
      </c>
      <c r="C128" s="75"/>
      <c r="D128" s="73"/>
      <c r="E128" s="73"/>
      <c r="F128" s="73"/>
      <c r="G128" s="73"/>
    </row>
    <row r="129" spans="1:7" ht="14.5" x14ac:dyDescent="0.35">
      <c r="A129" s="73"/>
      <c r="B129" s="90" t="s">
        <v>230</v>
      </c>
      <c r="C129" s="73"/>
      <c r="D129" s="73"/>
      <c r="E129" s="73"/>
      <c r="F129" s="73"/>
      <c r="G129" s="73"/>
    </row>
    <row r="130" spans="1:7" ht="14.5" x14ac:dyDescent="0.35">
      <c r="A130" s="73"/>
      <c r="B130" s="75" t="s">
        <v>231</v>
      </c>
      <c r="C130" s="73"/>
      <c r="D130" s="73"/>
      <c r="E130" s="73"/>
      <c r="F130" s="73"/>
      <c r="G130" s="73"/>
    </row>
    <row r="131" spans="1:7" ht="14.5" x14ac:dyDescent="0.35">
      <c r="A131" s="73"/>
      <c r="B131" s="75" t="s">
        <v>232</v>
      </c>
      <c r="C131" s="73"/>
      <c r="D131" s="73"/>
      <c r="E131" s="73"/>
      <c r="F131" s="73"/>
      <c r="G131" s="73"/>
    </row>
    <row r="132" spans="1:7" x14ac:dyDescent="0.25">
      <c r="A132" s="65"/>
      <c r="C132" s="2"/>
    </row>
    <row r="133" spans="1:7" x14ac:dyDescent="0.25">
      <c r="A133" s="65"/>
      <c r="C133" s="2"/>
    </row>
    <row r="134" spans="1:7" x14ac:dyDescent="0.25">
      <c r="A134" s="65"/>
      <c r="C134" s="2"/>
    </row>
  </sheetData>
  <mergeCells count="10">
    <mergeCell ref="A112:G112"/>
    <mergeCell ref="B41:G41"/>
    <mergeCell ref="B94:G94"/>
    <mergeCell ref="B103:G103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9"/>
  <sheetViews>
    <sheetView topLeftCell="A85" zoomScale="124" zoomScaleNormal="124" workbookViewId="0">
      <selection activeCell="E52" sqref="E52"/>
    </sheetView>
  </sheetViews>
  <sheetFormatPr baseColWidth="10" defaultColWidth="11.453125" defaultRowHeight="10.5" x14ac:dyDescent="0.25"/>
  <cols>
    <col min="1" max="1" width="5" style="75" customWidth="1"/>
    <col min="2" max="2" width="36.1796875" style="75" customWidth="1"/>
    <col min="3" max="3" width="11.81640625" style="66" customWidth="1"/>
    <col min="4" max="4" width="12.453125" style="75" bestFit="1" customWidth="1"/>
    <col min="5" max="5" width="9.81640625" style="75" customWidth="1"/>
    <col min="6" max="6" width="8.1796875" style="75" customWidth="1"/>
    <col min="7" max="7" width="9.1796875" style="75" customWidth="1"/>
    <col min="8" max="16384" width="11.453125" style="75"/>
  </cols>
  <sheetData>
    <row r="1" spans="1:1638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84" ht="18.5" x14ac:dyDescent="0.45">
      <c r="A2" s="3"/>
      <c r="B2" s="133" t="s">
        <v>248</v>
      </c>
      <c r="C2" s="133"/>
      <c r="D2" s="133"/>
      <c r="E2" s="133"/>
      <c r="F2" s="133"/>
      <c r="G2" s="133"/>
    </row>
    <row r="3" spans="1:1638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42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8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8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91</v>
      </c>
      <c r="F6" s="8">
        <v>270</v>
      </c>
      <c r="G6" s="8">
        <v>3</v>
      </c>
    </row>
    <row r="7" spans="1:1638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260</v>
      </c>
      <c r="G7" s="8">
        <v>1</v>
      </c>
    </row>
    <row r="8" spans="1:16384" ht="13" x14ac:dyDescent="0.3">
      <c r="A8" s="8"/>
      <c r="B8" s="135" t="s">
        <v>15</v>
      </c>
      <c r="C8" s="135"/>
      <c r="D8" s="135"/>
      <c r="E8" s="135"/>
      <c r="F8" s="135"/>
      <c r="G8" s="135"/>
    </row>
    <row r="9" spans="1:16384" ht="13" x14ac:dyDescent="0.3">
      <c r="A9" s="8"/>
      <c r="B9" s="130" t="s">
        <v>16</v>
      </c>
      <c r="C9" s="130"/>
      <c r="D9" s="130"/>
      <c r="E9" s="130"/>
      <c r="F9" s="130"/>
      <c r="G9" s="130"/>
    </row>
    <row r="10" spans="1:1638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84" ht="12.75" customHeight="1" x14ac:dyDescent="0.3">
      <c r="A11" s="8">
        <f>A10+1</f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84" ht="24" customHeight="1" x14ac:dyDescent="0.3">
      <c r="A12" s="8">
        <f t="shared" ref="A12:A34" si="0">A11+1</f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84" ht="17.149999999999999" customHeight="1" x14ac:dyDescent="0.3">
      <c r="A13" s="8">
        <f t="shared" si="0"/>
        <v>4</v>
      </c>
      <c r="B13" s="95" t="s">
        <v>200</v>
      </c>
      <c r="C13" s="71" t="s">
        <v>174</v>
      </c>
      <c r="D13" s="21" t="s">
        <v>175</v>
      </c>
      <c r="E13" s="15">
        <v>18</v>
      </c>
      <c r="F13" s="8">
        <v>80</v>
      </c>
      <c r="G13" s="8">
        <v>1</v>
      </c>
    </row>
    <row r="14" spans="1:16384" ht="13" x14ac:dyDescent="0.3">
      <c r="A14" s="8">
        <f t="shared" si="0"/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84" ht="25.4" customHeight="1" x14ac:dyDescent="0.3">
      <c r="A15" s="8">
        <f t="shared" si="0"/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84" ht="13" x14ac:dyDescent="0.3">
      <c r="A16" s="8">
        <f t="shared" si="0"/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f t="shared" si="0"/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f t="shared" si="0"/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f t="shared" si="0"/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5</v>
      </c>
    </row>
    <row r="20" spans="1:7" ht="13" x14ac:dyDescent="0.3">
      <c r="A20" s="8">
        <f t="shared" si="0"/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f t="shared" si="0"/>
        <v>12</v>
      </c>
      <c r="B21" s="13" t="s">
        <v>249</v>
      </c>
      <c r="C21" s="10" t="s">
        <v>41</v>
      </c>
      <c r="D21" s="14" t="s">
        <v>42</v>
      </c>
      <c r="E21" s="15">
        <v>4</v>
      </c>
      <c r="F21" s="8">
        <v>0</v>
      </c>
      <c r="G21" s="8">
        <v>0</v>
      </c>
    </row>
    <row r="22" spans="1:7" s="76" customFormat="1" ht="13" x14ac:dyDescent="0.3">
      <c r="A22" s="8">
        <f t="shared" si="0"/>
        <v>13</v>
      </c>
      <c r="B22" s="96" t="s">
        <v>238</v>
      </c>
      <c r="C22" s="10" t="s">
        <v>43</v>
      </c>
      <c r="D22" s="14" t="s">
        <v>21</v>
      </c>
      <c r="E22" s="15">
        <v>36</v>
      </c>
      <c r="F22" s="8">
        <v>235</v>
      </c>
      <c r="G22" s="8">
        <v>2</v>
      </c>
    </row>
    <row r="23" spans="1:7" ht="13" x14ac:dyDescent="0.3">
      <c r="A23" s="8">
        <f t="shared" si="0"/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f t="shared" si="0"/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f t="shared" si="0"/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0</v>
      </c>
      <c r="G25" s="8">
        <v>1</v>
      </c>
    </row>
    <row r="26" spans="1:7" ht="13" x14ac:dyDescent="0.3">
      <c r="A26" s="8">
        <f t="shared" si="0"/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f t="shared" si="0"/>
        <v>18</v>
      </c>
      <c r="B27" s="3" t="s">
        <v>242</v>
      </c>
      <c r="C27" s="22" t="s">
        <v>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f t="shared" si="0"/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f t="shared" si="0"/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f t="shared" si="0"/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3</v>
      </c>
      <c r="G30" s="8">
        <v>7</v>
      </c>
    </row>
    <row r="31" spans="1:7" ht="13" x14ac:dyDescent="0.3">
      <c r="A31" s="8">
        <f t="shared" si="0"/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f t="shared" si="0"/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f t="shared" si="0"/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f t="shared" si="0"/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/>
      <c r="B35" s="13"/>
      <c r="C35" s="10"/>
      <c r="D35" s="14"/>
      <c r="E35" s="12"/>
      <c r="F35" s="24"/>
      <c r="G35" s="24"/>
    </row>
    <row r="36" spans="1:7" ht="13" x14ac:dyDescent="0.3">
      <c r="A36" s="8"/>
      <c r="B36" s="130" t="s">
        <v>68</v>
      </c>
      <c r="C36" s="130"/>
      <c r="D36" s="130"/>
      <c r="E36" s="130"/>
      <c r="F36" s="130"/>
      <c r="G36" s="130"/>
    </row>
    <row r="37" spans="1:7" ht="13" x14ac:dyDescent="0.3">
      <c r="A37" s="8">
        <v>1</v>
      </c>
      <c r="B37" s="18" t="s">
        <v>69</v>
      </c>
      <c r="C37" s="10" t="s">
        <v>70</v>
      </c>
      <c r="D37" s="11" t="s">
        <v>12</v>
      </c>
      <c r="E37" s="12">
        <v>75</v>
      </c>
      <c r="F37" s="8">
        <v>624</v>
      </c>
      <c r="G37" s="8">
        <v>22</v>
      </c>
    </row>
    <row r="38" spans="1:7" ht="13" x14ac:dyDescent="0.3">
      <c r="A38" s="8">
        <f>A37+1</f>
        <v>2</v>
      </c>
      <c r="B38" s="9" t="s">
        <v>71</v>
      </c>
      <c r="C38" s="10" t="s">
        <v>72</v>
      </c>
      <c r="D38" s="14" t="s">
        <v>12</v>
      </c>
      <c r="E38" s="15">
        <v>7</v>
      </c>
      <c r="F38" s="8">
        <v>12</v>
      </c>
      <c r="G38" s="8">
        <v>4</v>
      </c>
    </row>
    <row r="39" spans="1:7" ht="13" x14ac:dyDescent="0.3">
      <c r="A39" s="8">
        <f t="shared" ref="A39:A51" si="1">A38+1</f>
        <v>3</v>
      </c>
      <c r="B39" s="18" t="s">
        <v>73</v>
      </c>
      <c r="C39" s="10" t="s">
        <v>74</v>
      </c>
      <c r="D39" s="14" t="s">
        <v>12</v>
      </c>
      <c r="E39" s="15">
        <v>29</v>
      </c>
      <c r="F39" s="8">
        <v>97</v>
      </c>
      <c r="G39" s="8">
        <v>7</v>
      </c>
    </row>
    <row r="40" spans="1:7" ht="13" x14ac:dyDescent="0.3">
      <c r="A40" s="8">
        <f t="shared" si="1"/>
        <v>4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f t="shared" si="1"/>
        <v>5</v>
      </c>
      <c r="B41" s="9" t="s">
        <v>77</v>
      </c>
      <c r="C41" s="10" t="s">
        <v>78</v>
      </c>
      <c r="D41" s="25" t="s">
        <v>12</v>
      </c>
      <c r="E41" s="12">
        <v>4</v>
      </c>
      <c r="F41" s="8">
        <v>2</v>
      </c>
      <c r="G41" s="8">
        <v>0</v>
      </c>
    </row>
    <row r="42" spans="1:7" ht="13" x14ac:dyDescent="0.3">
      <c r="A42" s="8">
        <f t="shared" si="1"/>
        <v>6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47</v>
      </c>
      <c r="G42" s="8">
        <v>10</v>
      </c>
    </row>
    <row r="43" spans="1:7" ht="13" x14ac:dyDescent="0.3">
      <c r="A43" s="8">
        <f t="shared" si="1"/>
        <v>7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38</v>
      </c>
    </row>
    <row r="44" spans="1:7" ht="13" x14ac:dyDescent="0.3">
      <c r="A44" s="8">
        <f t="shared" si="1"/>
        <v>8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f t="shared" si="1"/>
        <v>9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f t="shared" si="1"/>
        <v>10</v>
      </c>
      <c r="B46" s="18" t="s">
        <v>87</v>
      </c>
      <c r="C46" s="10" t="s">
        <v>88</v>
      </c>
      <c r="D46" s="14" t="s">
        <v>12</v>
      </c>
      <c r="E46" s="15">
        <v>6</v>
      </c>
      <c r="F46" s="8">
        <v>39</v>
      </c>
      <c r="G46" s="8">
        <v>1</v>
      </c>
    </row>
    <row r="47" spans="1:7" ht="13" x14ac:dyDescent="0.3">
      <c r="A47" s="8">
        <f t="shared" si="1"/>
        <v>11</v>
      </c>
      <c r="B47" s="3" t="s">
        <v>89</v>
      </c>
      <c r="C47" s="10" t="s">
        <v>90</v>
      </c>
      <c r="D47" s="21" t="s">
        <v>12</v>
      </c>
      <c r="E47" s="15">
        <v>7</v>
      </c>
      <c r="F47" s="15">
        <v>15</v>
      </c>
      <c r="G47" s="15">
        <v>2</v>
      </c>
    </row>
    <row r="48" spans="1:7" ht="13" x14ac:dyDescent="0.3">
      <c r="A48" s="8">
        <f t="shared" si="1"/>
        <v>12</v>
      </c>
      <c r="B48" s="9" t="s">
        <v>91</v>
      </c>
      <c r="C48" s="10" t="s">
        <v>54</v>
      </c>
      <c r="D48" s="21" t="s">
        <v>12</v>
      </c>
      <c r="E48" s="15">
        <v>3</v>
      </c>
      <c r="F48" s="15">
        <v>0</v>
      </c>
      <c r="G48" s="15">
        <v>0</v>
      </c>
    </row>
    <row r="49" spans="1:9" ht="13" x14ac:dyDescent="0.3">
      <c r="A49" s="8">
        <f t="shared" si="1"/>
        <v>13</v>
      </c>
      <c r="B49" s="18" t="s">
        <v>92</v>
      </c>
      <c r="C49" s="10" t="s">
        <v>93</v>
      </c>
      <c r="D49" s="21" t="s">
        <v>12</v>
      </c>
      <c r="E49" s="15">
        <v>1</v>
      </c>
      <c r="F49" s="15">
        <v>0</v>
      </c>
      <c r="G49" s="15">
        <v>4</v>
      </c>
    </row>
    <row r="50" spans="1:9" ht="13" x14ac:dyDescent="0.3">
      <c r="A50" s="8">
        <f t="shared" si="1"/>
        <v>14</v>
      </c>
      <c r="B50" s="18" t="s">
        <v>94</v>
      </c>
      <c r="C50" s="10" t="s">
        <v>95</v>
      </c>
      <c r="D50" s="21" t="s">
        <v>12</v>
      </c>
      <c r="E50" s="15">
        <v>3</v>
      </c>
      <c r="F50" s="15">
        <v>2</v>
      </c>
      <c r="G50" s="15">
        <v>0</v>
      </c>
    </row>
    <row r="51" spans="1:9" ht="13" x14ac:dyDescent="0.3">
      <c r="A51" s="8">
        <f t="shared" si="1"/>
        <v>15</v>
      </c>
      <c r="B51" s="13" t="s">
        <v>96</v>
      </c>
      <c r="C51" s="10" t="s">
        <v>97</v>
      </c>
      <c r="D51" s="21" t="s">
        <v>12</v>
      </c>
      <c r="E51" s="15">
        <v>12</v>
      </c>
      <c r="F51" s="15">
        <v>26</v>
      </c>
      <c r="G51" s="15">
        <v>1</v>
      </c>
    </row>
    <row r="52" spans="1:9" s="74" customFormat="1" ht="14.5" x14ac:dyDescent="0.35">
      <c r="A52" s="67">
        <v>42</v>
      </c>
      <c r="B52" s="27" t="s">
        <v>98</v>
      </c>
      <c r="C52" s="28"/>
      <c r="D52" s="29"/>
      <c r="E52" s="30">
        <f>SUM(E6:E51)</f>
        <v>561</v>
      </c>
      <c r="F52" s="30">
        <f>SUM(F6:F51)</f>
        <v>2290</v>
      </c>
      <c r="G52" s="30">
        <f>SUM(G6:G51)</f>
        <v>127</v>
      </c>
      <c r="H52" s="30"/>
      <c r="I52" s="30"/>
    </row>
    <row r="53" spans="1:9" ht="14.5" x14ac:dyDescent="0.35">
      <c r="A53" s="74"/>
      <c r="B53" s="74"/>
      <c r="C53" s="74"/>
      <c r="D53" s="74"/>
      <c r="E53" s="74"/>
      <c r="F53" s="74"/>
      <c r="G53" s="74"/>
    </row>
    <row r="54" spans="1:9" ht="42" x14ac:dyDescent="0.25">
      <c r="A54" s="32" t="s">
        <v>2</v>
      </c>
      <c r="B54" s="32" t="s">
        <v>99</v>
      </c>
      <c r="C54" s="33" t="s">
        <v>4</v>
      </c>
      <c r="D54" s="33" t="s">
        <v>5</v>
      </c>
      <c r="E54" s="33" t="s">
        <v>6</v>
      </c>
      <c r="F54" s="33" t="s">
        <v>100</v>
      </c>
      <c r="G54" s="33" t="s">
        <v>8</v>
      </c>
    </row>
    <row r="55" spans="1:9" ht="13" x14ac:dyDescent="0.3">
      <c r="A55" s="8">
        <f>1</f>
        <v>1</v>
      </c>
      <c r="B55" s="9" t="s">
        <v>101</v>
      </c>
      <c r="C55" s="10" t="s">
        <v>102</v>
      </c>
      <c r="D55" s="34" t="s">
        <v>21</v>
      </c>
      <c r="E55" s="16">
        <v>1</v>
      </c>
      <c r="F55" s="17">
        <v>0</v>
      </c>
      <c r="G55" s="17">
        <v>0</v>
      </c>
    </row>
    <row r="56" spans="1:9" ht="13" x14ac:dyDescent="0.3">
      <c r="A56" s="8">
        <f>1+A55</f>
        <v>2</v>
      </c>
      <c r="B56" s="9" t="s">
        <v>103</v>
      </c>
      <c r="C56" s="10" t="s">
        <v>104</v>
      </c>
      <c r="D56" s="14" t="s">
        <v>21</v>
      </c>
      <c r="E56" s="15">
        <v>1</v>
      </c>
      <c r="F56" s="35">
        <v>0</v>
      </c>
      <c r="G56" s="35">
        <v>0</v>
      </c>
    </row>
    <row r="57" spans="1:9" ht="13" x14ac:dyDescent="0.3">
      <c r="A57" s="8">
        <f t="shared" ref="A57:A72" si="2">1+A56</f>
        <v>3</v>
      </c>
      <c r="B57" s="3" t="s">
        <v>105</v>
      </c>
      <c r="C57" s="10" t="s">
        <v>106</v>
      </c>
      <c r="D57" s="20" t="s">
        <v>21</v>
      </c>
      <c r="E57" s="8">
        <v>1</v>
      </c>
      <c r="F57" s="35">
        <v>0</v>
      </c>
      <c r="G57" s="35">
        <v>0</v>
      </c>
    </row>
    <row r="58" spans="1:9" ht="13" x14ac:dyDescent="0.3">
      <c r="A58" s="8">
        <f t="shared" si="2"/>
        <v>4</v>
      </c>
      <c r="B58" s="3" t="s">
        <v>107</v>
      </c>
      <c r="C58" s="10" t="s">
        <v>108</v>
      </c>
      <c r="D58" s="20" t="s">
        <v>109</v>
      </c>
      <c r="E58" s="8">
        <v>1</v>
      </c>
      <c r="F58" s="35">
        <v>0</v>
      </c>
      <c r="G58" s="35">
        <v>0</v>
      </c>
    </row>
    <row r="59" spans="1:9" ht="13" x14ac:dyDescent="0.3">
      <c r="A59" s="8">
        <f t="shared" si="2"/>
        <v>5</v>
      </c>
      <c r="B59" s="3" t="s">
        <v>110</v>
      </c>
      <c r="C59" s="10" t="s">
        <v>111</v>
      </c>
      <c r="D59" s="20" t="s">
        <v>112</v>
      </c>
      <c r="E59" s="8">
        <v>1</v>
      </c>
      <c r="F59" s="35">
        <v>0</v>
      </c>
      <c r="G59" s="35">
        <v>0</v>
      </c>
    </row>
    <row r="60" spans="1:9" ht="13" x14ac:dyDescent="0.3">
      <c r="A60" s="8">
        <f t="shared" si="2"/>
        <v>6</v>
      </c>
      <c r="B60" s="3" t="s">
        <v>113</v>
      </c>
      <c r="C60" s="10" t="s">
        <v>114</v>
      </c>
      <c r="D60" s="20" t="s">
        <v>35</v>
      </c>
      <c r="E60" s="99">
        <v>2</v>
      </c>
      <c r="F60" s="35">
        <v>0</v>
      </c>
      <c r="G60" s="35">
        <v>0</v>
      </c>
    </row>
    <row r="61" spans="1:9" ht="13" x14ac:dyDescent="0.3">
      <c r="A61" s="8">
        <f t="shared" si="2"/>
        <v>7</v>
      </c>
      <c r="B61" s="3" t="s">
        <v>244</v>
      </c>
      <c r="C61" s="10" t="s">
        <v>115</v>
      </c>
      <c r="D61" s="20" t="s">
        <v>116</v>
      </c>
      <c r="E61" s="8">
        <v>1</v>
      </c>
      <c r="F61" s="35">
        <v>0</v>
      </c>
      <c r="G61" s="35">
        <v>0</v>
      </c>
    </row>
    <row r="62" spans="1:9" ht="13" x14ac:dyDescent="0.3">
      <c r="A62" s="8">
        <f t="shared" si="2"/>
        <v>8</v>
      </c>
      <c r="B62" s="3" t="s">
        <v>245</v>
      </c>
      <c r="C62" s="10" t="s">
        <v>117</v>
      </c>
      <c r="D62" s="20" t="s">
        <v>118</v>
      </c>
      <c r="E62" s="8">
        <v>1</v>
      </c>
      <c r="F62" s="35">
        <v>0</v>
      </c>
      <c r="G62" s="35">
        <v>0</v>
      </c>
    </row>
    <row r="63" spans="1:9" ht="13" x14ac:dyDescent="0.3">
      <c r="A63" s="8">
        <f t="shared" si="2"/>
        <v>9</v>
      </c>
      <c r="B63" s="1" t="s">
        <v>119</v>
      </c>
      <c r="C63" s="10" t="s">
        <v>120</v>
      </c>
      <c r="D63" s="14" t="s">
        <v>21</v>
      </c>
      <c r="E63" s="15">
        <v>1</v>
      </c>
      <c r="F63" s="35">
        <v>0</v>
      </c>
      <c r="G63" s="35">
        <v>0</v>
      </c>
    </row>
    <row r="64" spans="1:9" ht="13" x14ac:dyDescent="0.3">
      <c r="A64" s="8">
        <f t="shared" si="2"/>
        <v>10</v>
      </c>
      <c r="B64" s="1" t="s">
        <v>121</v>
      </c>
      <c r="C64" s="10" t="s">
        <v>122</v>
      </c>
      <c r="D64" s="14" t="s">
        <v>65</v>
      </c>
      <c r="E64" s="15">
        <v>1</v>
      </c>
      <c r="F64" s="35">
        <v>0</v>
      </c>
      <c r="G64" s="35">
        <v>0</v>
      </c>
    </row>
    <row r="65" spans="1:7" ht="13" x14ac:dyDescent="0.3">
      <c r="A65" s="8">
        <f t="shared" si="2"/>
        <v>11</v>
      </c>
      <c r="B65" s="13" t="s">
        <v>123</v>
      </c>
      <c r="C65" s="10" t="s">
        <v>124</v>
      </c>
      <c r="D65" s="14" t="s">
        <v>116</v>
      </c>
      <c r="E65" s="36">
        <v>1</v>
      </c>
      <c r="F65" s="35">
        <v>0</v>
      </c>
      <c r="G65" s="35">
        <v>0</v>
      </c>
    </row>
    <row r="66" spans="1:7" ht="13" x14ac:dyDescent="0.3">
      <c r="A66" s="8">
        <f t="shared" si="2"/>
        <v>12</v>
      </c>
      <c r="B66" s="9" t="s">
        <v>125</v>
      </c>
      <c r="C66" s="10" t="s">
        <v>126</v>
      </c>
      <c r="D66" s="14" t="s">
        <v>21</v>
      </c>
      <c r="E66" s="12">
        <v>1</v>
      </c>
      <c r="F66" s="35">
        <v>0</v>
      </c>
      <c r="G66" s="35">
        <v>0</v>
      </c>
    </row>
    <row r="67" spans="1:7" ht="13" x14ac:dyDescent="0.3">
      <c r="A67" s="8">
        <f t="shared" si="2"/>
        <v>13</v>
      </c>
      <c r="B67" s="3" t="s">
        <v>128</v>
      </c>
      <c r="C67" s="10" t="s">
        <v>129</v>
      </c>
      <c r="D67" s="20" t="s">
        <v>109</v>
      </c>
      <c r="E67" s="8">
        <v>1</v>
      </c>
      <c r="F67" s="35">
        <v>0</v>
      </c>
      <c r="G67" s="35">
        <v>0</v>
      </c>
    </row>
    <row r="68" spans="1:7" ht="13" x14ac:dyDescent="0.3">
      <c r="A68" s="8">
        <f t="shared" si="2"/>
        <v>14</v>
      </c>
      <c r="B68" s="20" t="s">
        <v>130</v>
      </c>
      <c r="C68" s="10" t="s">
        <v>131</v>
      </c>
      <c r="D68" s="20" t="s">
        <v>132</v>
      </c>
      <c r="E68" s="8">
        <v>1</v>
      </c>
      <c r="F68" s="35">
        <v>0</v>
      </c>
      <c r="G68" s="35">
        <v>0</v>
      </c>
    </row>
    <row r="69" spans="1:7" ht="26" x14ac:dyDescent="0.3">
      <c r="A69" s="8">
        <f t="shared" si="2"/>
        <v>15</v>
      </c>
      <c r="B69" s="37" t="s">
        <v>133</v>
      </c>
      <c r="C69" s="10" t="s">
        <v>134</v>
      </c>
      <c r="D69" s="20" t="s">
        <v>116</v>
      </c>
      <c r="E69" s="19">
        <v>1</v>
      </c>
      <c r="F69" s="38">
        <v>0</v>
      </c>
      <c r="G69" s="38">
        <v>0</v>
      </c>
    </row>
    <row r="70" spans="1:7" ht="13" x14ac:dyDescent="0.3">
      <c r="A70" s="8">
        <f t="shared" si="2"/>
        <v>16</v>
      </c>
      <c r="B70" s="20" t="s">
        <v>135</v>
      </c>
      <c r="C70" s="10" t="s">
        <v>136</v>
      </c>
      <c r="D70" s="20" t="s">
        <v>137</v>
      </c>
      <c r="E70" s="15">
        <v>1</v>
      </c>
      <c r="F70" s="35">
        <v>0</v>
      </c>
      <c r="G70" s="35">
        <v>0</v>
      </c>
    </row>
    <row r="71" spans="1:7" ht="13" x14ac:dyDescent="0.3">
      <c r="A71" s="8">
        <f t="shared" si="2"/>
        <v>17</v>
      </c>
      <c r="B71" s="20" t="s">
        <v>138</v>
      </c>
      <c r="C71" s="10" t="s">
        <v>139</v>
      </c>
      <c r="D71" s="20" t="s">
        <v>21</v>
      </c>
      <c r="E71" s="15">
        <v>1</v>
      </c>
      <c r="F71" s="35">
        <v>0</v>
      </c>
      <c r="G71" s="35">
        <v>0</v>
      </c>
    </row>
    <row r="72" spans="1:7" ht="13" x14ac:dyDescent="0.3">
      <c r="A72" s="8">
        <f t="shared" si="2"/>
        <v>18</v>
      </c>
      <c r="B72" s="20" t="s">
        <v>140</v>
      </c>
      <c r="C72" s="10" t="s">
        <v>141</v>
      </c>
      <c r="D72" s="20" t="s">
        <v>109</v>
      </c>
      <c r="E72" s="15">
        <v>1</v>
      </c>
      <c r="F72" s="35">
        <v>0</v>
      </c>
      <c r="G72" s="35">
        <v>0</v>
      </c>
    </row>
    <row r="73" spans="1:7" ht="14.5" x14ac:dyDescent="0.35">
      <c r="A73" s="68">
        <v>18</v>
      </c>
      <c r="B73" s="27" t="s">
        <v>142</v>
      </c>
      <c r="C73" s="28"/>
      <c r="D73" s="28"/>
      <c r="E73" s="30">
        <f>SUM(E55:E72)</f>
        <v>19</v>
      </c>
      <c r="F73" s="30">
        <v>0</v>
      </c>
      <c r="G73" s="30">
        <v>0</v>
      </c>
    </row>
    <row r="74" spans="1:7" ht="14.5" x14ac:dyDescent="0.35">
      <c r="A74" s="8"/>
      <c r="B74" s="40"/>
      <c r="C74" s="41"/>
      <c r="D74" s="41"/>
      <c r="E74" s="42"/>
      <c r="F74" s="42"/>
      <c r="G74" s="42"/>
    </row>
    <row r="75" spans="1:7" ht="42" x14ac:dyDescent="0.25">
      <c r="A75" s="32" t="s">
        <v>2</v>
      </c>
      <c r="B75" s="32" t="s">
        <v>143</v>
      </c>
      <c r="C75" s="33" t="s">
        <v>4</v>
      </c>
      <c r="D75" s="33" t="s">
        <v>5</v>
      </c>
      <c r="E75" s="33" t="s">
        <v>6</v>
      </c>
      <c r="F75" s="33" t="s">
        <v>100</v>
      </c>
      <c r="G75" s="33" t="s">
        <v>8</v>
      </c>
    </row>
    <row r="76" spans="1:7" ht="13" x14ac:dyDescent="0.3">
      <c r="A76" s="8">
        <v>1</v>
      </c>
      <c r="B76" s="3" t="s">
        <v>144</v>
      </c>
      <c r="C76" s="43" t="s">
        <v>145</v>
      </c>
      <c r="D76" s="20" t="s">
        <v>12</v>
      </c>
      <c r="E76" s="8">
        <v>1</v>
      </c>
      <c r="F76" s="35">
        <v>0</v>
      </c>
      <c r="G76" s="35">
        <v>0</v>
      </c>
    </row>
    <row r="77" spans="1:7" ht="13" x14ac:dyDescent="0.3">
      <c r="A77" s="8">
        <v>2</v>
      </c>
      <c r="B77" s="3" t="s">
        <v>146</v>
      </c>
      <c r="C77" s="43" t="s">
        <v>147</v>
      </c>
      <c r="D77" s="21" t="s">
        <v>148</v>
      </c>
      <c r="E77" s="8">
        <v>1</v>
      </c>
      <c r="F77" s="35">
        <v>0</v>
      </c>
      <c r="G77" s="35">
        <v>0</v>
      </c>
    </row>
    <row r="78" spans="1:7" ht="13" x14ac:dyDescent="0.3">
      <c r="A78" s="8">
        <v>3</v>
      </c>
      <c r="B78" s="3" t="s">
        <v>149</v>
      </c>
      <c r="C78" s="43" t="s">
        <v>150</v>
      </c>
      <c r="D78" s="20" t="s">
        <v>148</v>
      </c>
      <c r="E78" s="8">
        <v>1</v>
      </c>
      <c r="F78" s="35">
        <v>0</v>
      </c>
      <c r="G78" s="35">
        <v>0</v>
      </c>
    </row>
    <row r="79" spans="1:7" ht="13" x14ac:dyDescent="0.3">
      <c r="A79" s="8">
        <v>4</v>
      </c>
      <c r="B79" s="3" t="s">
        <v>151</v>
      </c>
      <c r="C79" s="43" t="s">
        <v>152</v>
      </c>
      <c r="D79" s="20" t="s">
        <v>153</v>
      </c>
      <c r="E79" s="8">
        <v>1</v>
      </c>
      <c r="F79" s="35">
        <v>0</v>
      </c>
      <c r="G79" s="35">
        <v>0</v>
      </c>
    </row>
    <row r="80" spans="1:7" ht="13" x14ac:dyDescent="0.3">
      <c r="A80" s="8">
        <v>5</v>
      </c>
      <c r="B80" s="44" t="s">
        <v>154</v>
      </c>
      <c r="C80" s="43" t="s">
        <v>155</v>
      </c>
      <c r="D80" s="14" t="s">
        <v>19</v>
      </c>
      <c r="E80" s="15">
        <v>1</v>
      </c>
      <c r="F80" s="35">
        <v>0</v>
      </c>
      <c r="G80" s="35">
        <v>0</v>
      </c>
    </row>
    <row r="81" spans="1:7" ht="13" x14ac:dyDescent="0.3">
      <c r="A81" s="8">
        <v>6</v>
      </c>
      <c r="B81" s="44" t="s">
        <v>156</v>
      </c>
      <c r="C81" s="43" t="s">
        <v>157</v>
      </c>
      <c r="D81" s="14" t="s">
        <v>19</v>
      </c>
      <c r="E81" s="8">
        <v>1</v>
      </c>
      <c r="F81" s="35">
        <v>0</v>
      </c>
      <c r="G81" s="35">
        <v>0</v>
      </c>
    </row>
    <row r="82" spans="1:7" ht="13" x14ac:dyDescent="0.3">
      <c r="A82" s="8">
        <v>7</v>
      </c>
      <c r="B82" s="44" t="s">
        <v>158</v>
      </c>
      <c r="C82" s="45" t="s">
        <v>159</v>
      </c>
      <c r="D82" s="14" t="s">
        <v>160</v>
      </c>
      <c r="E82" s="8">
        <v>1</v>
      </c>
      <c r="F82" s="35">
        <v>0</v>
      </c>
      <c r="G82" s="35">
        <v>0</v>
      </c>
    </row>
    <row r="83" spans="1:7" ht="13" x14ac:dyDescent="0.3">
      <c r="A83" s="8">
        <v>8</v>
      </c>
      <c r="B83" s="20" t="s">
        <v>161</v>
      </c>
      <c r="C83" s="43" t="s">
        <v>162</v>
      </c>
      <c r="D83" s="20" t="s">
        <v>148</v>
      </c>
      <c r="E83" s="8">
        <v>1</v>
      </c>
      <c r="F83" s="35">
        <v>0</v>
      </c>
      <c r="G83" s="35">
        <v>0</v>
      </c>
    </row>
    <row r="84" spans="1:7" ht="14.5" x14ac:dyDescent="0.35">
      <c r="A84" s="8">
        <v>9</v>
      </c>
      <c r="B84" s="74" t="s">
        <v>163</v>
      </c>
      <c r="C84" s="43" t="s">
        <v>164</v>
      </c>
      <c r="D84" s="46" t="s">
        <v>165</v>
      </c>
      <c r="E84" s="8">
        <v>1</v>
      </c>
      <c r="F84" s="35">
        <v>0</v>
      </c>
      <c r="G84" s="35">
        <v>0</v>
      </c>
    </row>
    <row r="85" spans="1:7" ht="13" x14ac:dyDescent="0.3">
      <c r="A85" s="8">
        <v>10</v>
      </c>
      <c r="B85" s="20" t="s">
        <v>166</v>
      </c>
      <c r="C85" s="43" t="s">
        <v>167</v>
      </c>
      <c r="D85" s="46" t="s">
        <v>148</v>
      </c>
      <c r="E85" s="8">
        <v>1</v>
      </c>
      <c r="F85" s="35">
        <v>0</v>
      </c>
      <c r="G85" s="35">
        <v>0</v>
      </c>
    </row>
    <row r="86" spans="1:7" s="74" customFormat="1" ht="14.5" x14ac:dyDescent="0.35">
      <c r="A86" s="26">
        <v>10</v>
      </c>
      <c r="B86" s="47" t="s">
        <v>168</v>
      </c>
      <c r="C86" s="48"/>
      <c r="D86" s="47"/>
      <c r="E86" s="39">
        <f>SUM(E76:E85)</f>
        <v>10</v>
      </c>
      <c r="F86" s="39">
        <f t="shared" ref="F86:G86" si="3">SUM(F76:F85)</f>
        <v>0</v>
      </c>
      <c r="G86" s="39">
        <f t="shared" si="3"/>
        <v>0</v>
      </c>
    </row>
    <row r="87" spans="1:7" ht="14.5" x14ac:dyDescent="0.35">
      <c r="A87" s="74"/>
      <c r="B87" s="74"/>
      <c r="C87" s="74"/>
      <c r="D87" s="74"/>
      <c r="E87" s="74"/>
      <c r="F87" s="74"/>
      <c r="G87" s="74"/>
    </row>
    <row r="88" spans="1:7" ht="13" x14ac:dyDescent="0.3">
      <c r="A88" s="67">
        <f>A52+A73+A86</f>
        <v>70</v>
      </c>
      <c r="B88" s="49" t="s">
        <v>169</v>
      </c>
      <c r="C88" s="50"/>
      <c r="D88" s="51"/>
      <c r="E88" s="52">
        <f>E52+E73+E86</f>
        <v>590</v>
      </c>
      <c r="F88" s="52">
        <f t="shared" ref="F88:G88" si="4">F52+F73+F86</f>
        <v>2290</v>
      </c>
      <c r="G88" s="52">
        <f t="shared" si="4"/>
        <v>127</v>
      </c>
    </row>
    <row r="89" spans="1:7" ht="18.5" x14ac:dyDescent="0.45">
      <c r="A89" s="53"/>
      <c r="B89" s="131" t="s">
        <v>170</v>
      </c>
      <c r="C89" s="131"/>
      <c r="D89" s="131"/>
      <c r="E89" s="131"/>
      <c r="F89" s="131"/>
      <c r="G89" s="131"/>
    </row>
    <row r="90" spans="1:7" ht="21" x14ac:dyDescent="0.5">
      <c r="A90" s="32" t="s">
        <v>2</v>
      </c>
      <c r="B90" s="54" t="s">
        <v>171</v>
      </c>
      <c r="C90" s="55" t="s">
        <v>4</v>
      </c>
      <c r="D90" s="33" t="s">
        <v>5</v>
      </c>
      <c r="E90" s="33" t="s">
        <v>172</v>
      </c>
      <c r="F90" s="91"/>
      <c r="G90" s="91"/>
    </row>
    <row r="91" spans="1:7" ht="13" x14ac:dyDescent="0.3">
      <c r="A91" s="56">
        <v>1</v>
      </c>
      <c r="B91" s="57" t="s">
        <v>173</v>
      </c>
      <c r="C91" s="10" t="s">
        <v>174</v>
      </c>
      <c r="D91" s="22" t="s">
        <v>175</v>
      </c>
      <c r="E91" s="45" t="s">
        <v>176</v>
      </c>
      <c r="F91" s="58"/>
      <c r="G91" s="58"/>
    </row>
    <row r="92" spans="1:7" ht="13" x14ac:dyDescent="0.3">
      <c r="A92" s="8">
        <v>2</v>
      </c>
      <c r="B92" s="57" t="s">
        <v>177</v>
      </c>
      <c r="C92" s="10" t="s">
        <v>178</v>
      </c>
      <c r="D92" s="22" t="s">
        <v>179</v>
      </c>
      <c r="E92" s="45" t="s">
        <v>180</v>
      </c>
      <c r="F92" s="56"/>
      <c r="G92" s="56"/>
    </row>
    <row r="93" spans="1:7" ht="13" x14ac:dyDescent="0.3">
      <c r="A93" s="8">
        <v>3</v>
      </c>
      <c r="B93" s="57" t="s">
        <v>181</v>
      </c>
      <c r="C93" s="10" t="s">
        <v>127</v>
      </c>
      <c r="D93" s="22" t="s">
        <v>118</v>
      </c>
      <c r="E93" s="45" t="s">
        <v>180</v>
      </c>
      <c r="F93" s="56"/>
      <c r="G93" s="56"/>
    </row>
    <row r="94" spans="1:7" ht="13" x14ac:dyDescent="0.3">
      <c r="A94" s="8">
        <v>4</v>
      </c>
      <c r="B94" s="97" t="s">
        <v>239</v>
      </c>
      <c r="C94" s="10" t="s">
        <v>182</v>
      </c>
      <c r="D94" s="22" t="s">
        <v>175</v>
      </c>
      <c r="E94" s="45" t="s">
        <v>176</v>
      </c>
      <c r="F94" s="56"/>
      <c r="G94" s="56"/>
    </row>
    <row r="95" spans="1:7" ht="13" x14ac:dyDescent="0.3">
      <c r="A95" s="8">
        <v>5</v>
      </c>
      <c r="B95" s="57" t="s">
        <v>183</v>
      </c>
      <c r="C95" s="10" t="s">
        <v>184</v>
      </c>
      <c r="D95" s="22" t="s">
        <v>132</v>
      </c>
      <c r="E95" s="45" t="s">
        <v>180</v>
      </c>
      <c r="F95" s="56"/>
      <c r="G95" s="56"/>
    </row>
    <row r="96" spans="1:7" ht="13" x14ac:dyDescent="0.3">
      <c r="A96" s="8">
        <v>6</v>
      </c>
      <c r="B96" s="57" t="s">
        <v>185</v>
      </c>
      <c r="C96" s="59" t="s">
        <v>186</v>
      </c>
      <c r="D96" s="22" t="s">
        <v>148</v>
      </c>
      <c r="E96" s="45" t="s">
        <v>187</v>
      </c>
      <c r="F96" s="56"/>
      <c r="G96" s="56"/>
    </row>
    <row r="97" spans="1:7" ht="13" x14ac:dyDescent="0.3">
      <c r="A97" s="8"/>
      <c r="B97" s="60"/>
      <c r="C97" s="56"/>
      <c r="D97" s="56"/>
      <c r="E97" s="56"/>
      <c r="F97" s="56"/>
      <c r="G97" s="56"/>
    </row>
    <row r="98" spans="1:7" ht="21" x14ac:dyDescent="0.5">
      <c r="A98" s="8"/>
      <c r="B98" s="132" t="s">
        <v>188</v>
      </c>
      <c r="C98" s="132"/>
      <c r="D98" s="132"/>
      <c r="E98" s="132"/>
      <c r="F98" s="132"/>
      <c r="G98" s="132"/>
    </row>
    <row r="99" spans="1:7" ht="21" x14ac:dyDescent="0.3">
      <c r="A99" s="32" t="s">
        <v>2</v>
      </c>
      <c r="B99" s="54" t="s">
        <v>189</v>
      </c>
      <c r="C99" s="55" t="s">
        <v>4</v>
      </c>
      <c r="D99" s="33" t="s">
        <v>5</v>
      </c>
      <c r="E99" s="33" t="s">
        <v>172</v>
      </c>
      <c r="F99" s="56"/>
      <c r="G99" s="56"/>
    </row>
    <row r="100" spans="1:7" ht="13" x14ac:dyDescent="0.3">
      <c r="A100" s="56">
        <v>1</v>
      </c>
      <c r="B100" s="57" t="s">
        <v>190</v>
      </c>
      <c r="C100" s="22" t="s">
        <v>191</v>
      </c>
      <c r="D100" s="22" t="s">
        <v>32</v>
      </c>
      <c r="E100" s="57" t="s">
        <v>176</v>
      </c>
      <c r="F100" s="56"/>
      <c r="G100" s="56"/>
    </row>
    <row r="101" spans="1:7" ht="13" x14ac:dyDescent="0.3">
      <c r="A101" s="8">
        <v>2</v>
      </c>
      <c r="B101" s="57" t="s">
        <v>192</v>
      </c>
      <c r="C101" s="22" t="s">
        <v>50</v>
      </c>
      <c r="D101" s="22" t="s">
        <v>118</v>
      </c>
      <c r="E101" s="57" t="s">
        <v>176</v>
      </c>
      <c r="F101" s="56"/>
      <c r="G101" s="56"/>
    </row>
    <row r="102" spans="1:7" ht="13" x14ac:dyDescent="0.3">
      <c r="A102" s="8">
        <v>3</v>
      </c>
      <c r="B102" s="94" t="s">
        <v>246</v>
      </c>
      <c r="C102" s="22" t="s">
        <v>193</v>
      </c>
      <c r="D102" s="22" t="s">
        <v>132</v>
      </c>
      <c r="E102" s="57" t="s">
        <v>180</v>
      </c>
      <c r="F102" s="56"/>
      <c r="G102" s="56"/>
    </row>
    <row r="103" spans="1:7" ht="13" x14ac:dyDescent="0.3">
      <c r="A103" s="8">
        <v>4</v>
      </c>
      <c r="B103" s="57" t="s">
        <v>194</v>
      </c>
      <c r="C103" s="22" t="s">
        <v>195</v>
      </c>
      <c r="D103" s="22" t="s">
        <v>196</v>
      </c>
      <c r="E103" s="57" t="s">
        <v>180</v>
      </c>
      <c r="F103" s="56"/>
      <c r="G103" s="56"/>
    </row>
    <row r="104" spans="1:7" ht="13" x14ac:dyDescent="0.3">
      <c r="C104" s="56"/>
      <c r="D104" s="56"/>
      <c r="E104" s="56"/>
      <c r="F104" s="56"/>
      <c r="G104" s="56"/>
    </row>
    <row r="105" spans="1:7" x14ac:dyDescent="0.25">
      <c r="C105" s="75"/>
      <c r="F105" s="77"/>
      <c r="G105" s="77"/>
    </row>
    <row r="106" spans="1:7" x14ac:dyDescent="0.25">
      <c r="A106" s="78"/>
      <c r="C106" s="63"/>
      <c r="D106" s="77"/>
      <c r="E106" s="64"/>
      <c r="F106" s="77"/>
      <c r="G106" s="77"/>
    </row>
    <row r="107" spans="1:7" x14ac:dyDescent="0.25">
      <c r="A107" s="98" t="s">
        <v>197</v>
      </c>
      <c r="B107" s="98"/>
      <c r="C107" s="98"/>
      <c r="D107" s="98"/>
      <c r="E107" s="98"/>
      <c r="F107" s="98"/>
      <c r="G107" s="98"/>
    </row>
    <row r="108" spans="1:7" ht="14.5" x14ac:dyDescent="0.35">
      <c r="A108" s="78"/>
      <c r="B108" s="79" t="s">
        <v>198</v>
      </c>
      <c r="C108" s="74"/>
      <c r="D108" s="77"/>
      <c r="E108" s="77"/>
      <c r="F108" s="77"/>
      <c r="G108" s="77"/>
    </row>
    <row r="109" spans="1:7" ht="14.5" x14ac:dyDescent="0.35">
      <c r="A109" s="80"/>
      <c r="B109" s="75" t="s">
        <v>199</v>
      </c>
      <c r="C109" s="74"/>
      <c r="D109" s="77"/>
      <c r="E109" s="77"/>
      <c r="F109" s="77"/>
      <c r="G109" s="77"/>
    </row>
    <row r="110" spans="1:7" ht="14.5" x14ac:dyDescent="0.35">
      <c r="A110" s="81" t="s">
        <v>202</v>
      </c>
      <c r="B110" s="76" t="s">
        <v>203</v>
      </c>
      <c r="C110" s="82"/>
      <c r="D110" s="83"/>
      <c r="E110" s="74"/>
      <c r="F110" s="74"/>
      <c r="G110" s="74"/>
    </row>
    <row r="111" spans="1:7" ht="14.5" x14ac:dyDescent="0.35">
      <c r="A111" s="81" t="s">
        <v>204</v>
      </c>
      <c r="B111" s="75" t="s">
        <v>205</v>
      </c>
      <c r="C111" s="84"/>
      <c r="D111" s="83"/>
      <c r="E111" s="74"/>
      <c r="F111" s="74"/>
      <c r="G111" s="74"/>
    </row>
    <row r="112" spans="1:7" ht="14.5" x14ac:dyDescent="0.35">
      <c r="A112" s="81" t="s">
        <v>206</v>
      </c>
      <c r="B112" s="75" t="s">
        <v>207</v>
      </c>
      <c r="C112" s="85"/>
      <c r="D112" s="83"/>
      <c r="E112" s="74"/>
      <c r="F112" s="74"/>
      <c r="G112" s="74"/>
    </row>
    <row r="113" spans="1:7" ht="14.5" x14ac:dyDescent="0.35">
      <c r="A113" s="81" t="s">
        <v>208</v>
      </c>
      <c r="B113" s="75" t="s">
        <v>209</v>
      </c>
      <c r="C113" s="85"/>
      <c r="D113" s="83"/>
      <c r="E113" s="74"/>
      <c r="F113" s="74"/>
      <c r="G113" s="74"/>
    </row>
    <row r="114" spans="1:7" ht="14.5" x14ac:dyDescent="0.35">
      <c r="A114" s="81" t="s">
        <v>210</v>
      </c>
      <c r="B114" s="76" t="s">
        <v>211</v>
      </c>
      <c r="C114" s="75"/>
      <c r="D114" s="74"/>
      <c r="E114" s="77"/>
      <c r="F114" s="86"/>
      <c r="G114" s="74"/>
    </row>
    <row r="115" spans="1:7" ht="14.5" x14ac:dyDescent="0.35">
      <c r="A115" s="81" t="s">
        <v>212</v>
      </c>
      <c r="B115" s="75" t="s">
        <v>213</v>
      </c>
      <c r="C115" s="74"/>
      <c r="D115" s="74"/>
      <c r="E115" s="74"/>
      <c r="F115" s="77"/>
      <c r="G115" s="77"/>
    </row>
    <row r="116" spans="1:7" ht="14.5" x14ac:dyDescent="0.35">
      <c r="A116" s="81" t="s">
        <v>214</v>
      </c>
      <c r="B116" s="76" t="s">
        <v>215</v>
      </c>
      <c r="C116" s="87"/>
      <c r="D116" s="80"/>
      <c r="E116" s="88"/>
      <c r="F116" s="77"/>
      <c r="G116" s="77"/>
    </row>
    <row r="117" spans="1:7" x14ac:dyDescent="0.25">
      <c r="A117" s="81" t="s">
        <v>216</v>
      </c>
      <c r="B117" s="76" t="s">
        <v>217</v>
      </c>
      <c r="C117" s="84"/>
      <c r="D117" s="80"/>
      <c r="E117" s="80"/>
      <c r="F117" s="77"/>
      <c r="G117" s="77"/>
    </row>
    <row r="118" spans="1:7" ht="14.5" x14ac:dyDescent="0.35">
      <c r="A118" s="81" t="s">
        <v>218</v>
      </c>
      <c r="B118" s="76" t="s">
        <v>219</v>
      </c>
      <c r="C118" s="77"/>
      <c r="D118" s="77"/>
      <c r="E118" s="77"/>
      <c r="F118" s="77"/>
      <c r="G118" s="74"/>
    </row>
    <row r="119" spans="1:7" ht="14.5" x14ac:dyDescent="0.35">
      <c r="A119" s="89" t="s">
        <v>220</v>
      </c>
      <c r="B119" s="75" t="s">
        <v>221</v>
      </c>
      <c r="C119" s="74"/>
      <c r="D119" s="74"/>
      <c r="E119" s="74"/>
      <c r="F119" s="74"/>
      <c r="G119" s="74"/>
    </row>
    <row r="120" spans="1:7" ht="14.5" x14ac:dyDescent="0.35">
      <c r="A120" s="89" t="s">
        <v>222</v>
      </c>
      <c r="B120" s="75" t="s">
        <v>223</v>
      </c>
      <c r="C120" s="75"/>
      <c r="D120" s="74"/>
      <c r="E120" s="74"/>
      <c r="F120" s="74"/>
      <c r="G120" s="74"/>
    </row>
    <row r="121" spans="1:7" ht="14.5" x14ac:dyDescent="0.35">
      <c r="A121" s="81" t="s">
        <v>224</v>
      </c>
      <c r="B121" s="75" t="s">
        <v>225</v>
      </c>
      <c r="C121" s="75"/>
      <c r="D121" s="73"/>
      <c r="E121" s="73"/>
      <c r="F121" s="73"/>
      <c r="G121" s="73"/>
    </row>
    <row r="122" spans="1:7" ht="14.5" x14ac:dyDescent="0.35">
      <c r="A122" s="81" t="s">
        <v>226</v>
      </c>
      <c r="B122" s="75" t="s">
        <v>227</v>
      </c>
      <c r="C122" s="75"/>
      <c r="D122" s="73"/>
      <c r="E122" s="73"/>
      <c r="F122" s="73"/>
      <c r="G122" s="73"/>
    </row>
    <row r="123" spans="1:7" ht="14.5" x14ac:dyDescent="0.35">
      <c r="A123" s="81" t="s">
        <v>228</v>
      </c>
      <c r="B123" s="75" t="s">
        <v>229</v>
      </c>
      <c r="C123" s="75"/>
      <c r="D123" s="73"/>
      <c r="E123" s="73"/>
      <c r="F123" s="73"/>
      <c r="G123" s="73"/>
    </row>
    <row r="124" spans="1:7" ht="14.5" x14ac:dyDescent="0.35">
      <c r="A124" s="73"/>
      <c r="B124" s="90" t="s">
        <v>230</v>
      </c>
      <c r="C124" s="73"/>
      <c r="D124" s="73"/>
      <c r="E124" s="73"/>
      <c r="F124" s="73"/>
      <c r="G124" s="73"/>
    </row>
    <row r="125" spans="1:7" ht="14.5" x14ac:dyDescent="0.35">
      <c r="A125" s="73"/>
      <c r="B125" s="75" t="s">
        <v>231</v>
      </c>
      <c r="C125" s="73"/>
      <c r="D125" s="73"/>
      <c r="E125" s="73"/>
      <c r="F125" s="73"/>
      <c r="G125" s="73"/>
    </row>
    <row r="126" spans="1:7" ht="14.5" x14ac:dyDescent="0.35">
      <c r="A126" s="73"/>
      <c r="B126" s="75" t="s">
        <v>232</v>
      </c>
      <c r="C126" s="73"/>
      <c r="D126" s="73"/>
      <c r="E126" s="73"/>
      <c r="F126" s="73"/>
      <c r="G126" s="73"/>
    </row>
    <row r="127" spans="1:7" x14ac:dyDescent="0.25">
      <c r="A127" s="81"/>
      <c r="C127" s="75"/>
    </row>
    <row r="128" spans="1:7" x14ac:dyDescent="0.25">
      <c r="A128" s="81"/>
      <c r="C128" s="75"/>
    </row>
    <row r="129" spans="1:3" x14ac:dyDescent="0.25">
      <c r="A129" s="81"/>
      <c r="C129" s="75"/>
    </row>
  </sheetData>
  <mergeCells count="9">
    <mergeCell ref="B36:G36"/>
    <mergeCell ref="B89:G89"/>
    <mergeCell ref="B98:G98"/>
    <mergeCell ref="B1:G1"/>
    <mergeCell ref="B2:G2"/>
    <mergeCell ref="B3:G3"/>
    <mergeCell ref="B5:G5"/>
    <mergeCell ref="B8:G8"/>
    <mergeCell ref="B9:G9"/>
  </mergeCells>
  <pageMargins left="0.70866141732283472" right="0.70866141732283472" top="0.74803149606299213" bottom="0.74803149606299213" header="0.31496062992125984" footer="0.31496062992125984"/>
  <pageSetup scale="95" orientation="portrait" verticalDpi="300" r:id="rId1"/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9"/>
  <sheetViews>
    <sheetView topLeftCell="A77" zoomScale="124" zoomScaleNormal="124" workbookViewId="0">
      <selection activeCell="E88" sqref="E88"/>
    </sheetView>
  </sheetViews>
  <sheetFormatPr baseColWidth="10" defaultColWidth="11.453125" defaultRowHeight="10.5" x14ac:dyDescent="0.25"/>
  <cols>
    <col min="1" max="1" width="5" style="75" customWidth="1"/>
    <col min="2" max="2" width="35.81640625" style="75" customWidth="1"/>
    <col min="3" max="3" width="11.81640625" style="66" customWidth="1"/>
    <col min="4" max="4" width="12.453125" style="75" bestFit="1" customWidth="1"/>
    <col min="5" max="5" width="9.81640625" style="75" customWidth="1"/>
    <col min="6" max="6" width="8.1796875" style="75" customWidth="1"/>
    <col min="7" max="7" width="9.1796875" style="75" customWidth="1"/>
    <col min="8" max="16384" width="11.453125" style="75"/>
  </cols>
  <sheetData>
    <row r="1" spans="1:1638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84" ht="18.5" x14ac:dyDescent="0.45">
      <c r="A2" s="3"/>
      <c r="B2" s="133" t="s">
        <v>250</v>
      </c>
      <c r="C2" s="133"/>
      <c r="D2" s="133"/>
      <c r="E2" s="133"/>
      <c r="F2" s="133"/>
      <c r="G2" s="133"/>
    </row>
    <row r="3" spans="1:1638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42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8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8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91</v>
      </c>
      <c r="F6" s="8">
        <v>270</v>
      </c>
      <c r="G6" s="8">
        <v>3</v>
      </c>
    </row>
    <row r="7" spans="1:1638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262</v>
      </c>
      <c r="G7" s="8">
        <v>1</v>
      </c>
    </row>
    <row r="8" spans="1:16384" ht="13" x14ac:dyDescent="0.3">
      <c r="A8" s="8"/>
      <c r="B8" s="135" t="s">
        <v>15</v>
      </c>
      <c r="C8" s="135"/>
      <c r="D8" s="135"/>
      <c r="E8" s="135"/>
      <c r="F8" s="135"/>
      <c r="G8" s="135"/>
    </row>
    <row r="9" spans="1:16384" ht="13" x14ac:dyDescent="0.3">
      <c r="A9" s="8"/>
      <c r="B9" s="130" t="s">
        <v>16</v>
      </c>
      <c r="C9" s="130"/>
      <c r="D9" s="130"/>
      <c r="E9" s="130"/>
      <c r="F9" s="130"/>
      <c r="G9" s="130"/>
    </row>
    <row r="10" spans="1:1638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84" ht="20.25" customHeight="1" x14ac:dyDescent="0.3">
      <c r="A11" s="8">
        <f>A10+1</f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84" ht="29.25" customHeight="1" x14ac:dyDescent="0.3">
      <c r="A12" s="8">
        <f t="shared" ref="A12:A34" si="0">A11+1</f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84" ht="17.149999999999999" customHeight="1" x14ac:dyDescent="0.3">
      <c r="A13" s="8">
        <f t="shared" si="0"/>
        <v>4</v>
      </c>
      <c r="B13" s="95" t="s">
        <v>200</v>
      </c>
      <c r="C13" s="71" t="s">
        <v>174</v>
      </c>
      <c r="D13" s="21" t="s">
        <v>175</v>
      </c>
      <c r="E13" s="15">
        <v>18</v>
      </c>
      <c r="F13" s="8">
        <v>80</v>
      </c>
      <c r="G13" s="8">
        <v>1</v>
      </c>
    </row>
    <row r="14" spans="1:16384" ht="13" x14ac:dyDescent="0.3">
      <c r="A14" s="8">
        <f t="shared" si="0"/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84" ht="25.4" customHeight="1" x14ac:dyDescent="0.3">
      <c r="A15" s="8">
        <f t="shared" si="0"/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84" ht="13" x14ac:dyDescent="0.3">
      <c r="A16" s="8">
        <f t="shared" si="0"/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f t="shared" si="0"/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f t="shared" si="0"/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f t="shared" si="0"/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5</v>
      </c>
    </row>
    <row r="20" spans="1:7" ht="13" x14ac:dyDescent="0.3">
      <c r="A20" s="8">
        <f t="shared" si="0"/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f t="shared" si="0"/>
        <v>12</v>
      </c>
      <c r="B21" s="13" t="s">
        <v>249</v>
      </c>
      <c r="C21" s="10" t="s">
        <v>41</v>
      </c>
      <c r="D21" s="14" t="s">
        <v>42</v>
      </c>
      <c r="E21" s="15">
        <v>4</v>
      </c>
      <c r="F21" s="8">
        <v>0</v>
      </c>
      <c r="G21" s="8">
        <v>0</v>
      </c>
    </row>
    <row r="22" spans="1:7" s="76" customFormat="1" ht="13" x14ac:dyDescent="0.3">
      <c r="A22" s="8">
        <f t="shared" si="0"/>
        <v>13</v>
      </c>
      <c r="B22" s="96" t="s">
        <v>238</v>
      </c>
      <c r="C22" s="10" t="s">
        <v>43</v>
      </c>
      <c r="D22" s="14" t="s">
        <v>21</v>
      </c>
      <c r="E22" s="15">
        <v>36</v>
      </c>
      <c r="F22" s="8">
        <v>235</v>
      </c>
      <c r="G22" s="8">
        <v>2</v>
      </c>
    </row>
    <row r="23" spans="1:7" ht="13" x14ac:dyDescent="0.3">
      <c r="A23" s="8">
        <f t="shared" si="0"/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f t="shared" si="0"/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f t="shared" si="0"/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0</v>
      </c>
      <c r="G25" s="8">
        <v>1</v>
      </c>
    </row>
    <row r="26" spans="1:7" ht="13" x14ac:dyDescent="0.3">
      <c r="A26" s="8">
        <f t="shared" si="0"/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f t="shared" si="0"/>
        <v>18</v>
      </c>
      <c r="B27" s="3" t="s">
        <v>242</v>
      </c>
      <c r="C27" s="22" t="s">
        <v>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f t="shared" si="0"/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f t="shared" si="0"/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f t="shared" si="0"/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3</v>
      </c>
      <c r="G30" s="8">
        <v>7</v>
      </c>
    </row>
    <row r="31" spans="1:7" ht="13" x14ac:dyDescent="0.3">
      <c r="A31" s="8">
        <f t="shared" si="0"/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f t="shared" si="0"/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10" ht="13" x14ac:dyDescent="0.3">
      <c r="A33" s="8">
        <f t="shared" si="0"/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10" ht="13" x14ac:dyDescent="0.3">
      <c r="A34" s="8">
        <f t="shared" si="0"/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10" ht="13" x14ac:dyDescent="0.3">
      <c r="A35" s="8"/>
      <c r="B35" s="13"/>
      <c r="C35" s="10"/>
      <c r="D35" s="14"/>
      <c r="E35" s="12"/>
      <c r="F35" s="24"/>
      <c r="G35" s="24"/>
    </row>
    <row r="36" spans="1:10" ht="13" x14ac:dyDescent="0.3">
      <c r="A36" s="8"/>
      <c r="B36" s="130" t="s">
        <v>68</v>
      </c>
      <c r="C36" s="130"/>
      <c r="D36" s="130"/>
      <c r="E36" s="130"/>
      <c r="F36" s="130"/>
      <c r="G36" s="130"/>
    </row>
    <row r="37" spans="1:10" ht="14.5" x14ac:dyDescent="0.35">
      <c r="A37" s="8">
        <v>1</v>
      </c>
      <c r="B37" s="18" t="s">
        <v>69</v>
      </c>
      <c r="C37" s="10" t="s">
        <v>70</v>
      </c>
      <c r="D37" s="11" t="s">
        <v>12</v>
      </c>
      <c r="E37" s="12">
        <v>75</v>
      </c>
      <c r="F37" s="8">
        <v>625</v>
      </c>
      <c r="G37" s="8">
        <v>22</v>
      </c>
      <c r="H37" s="101"/>
      <c r="I37" s="101"/>
      <c r="J37" s="101"/>
    </row>
    <row r="38" spans="1:10" ht="13" x14ac:dyDescent="0.3">
      <c r="A38" s="8">
        <f>A37+1</f>
        <v>2</v>
      </c>
      <c r="B38" s="9" t="s">
        <v>71</v>
      </c>
      <c r="C38" s="10" t="s">
        <v>72</v>
      </c>
      <c r="D38" s="14" t="s">
        <v>12</v>
      </c>
      <c r="E38" s="15">
        <v>7</v>
      </c>
      <c r="F38" s="8">
        <v>12</v>
      </c>
      <c r="G38" s="8">
        <v>4</v>
      </c>
    </row>
    <row r="39" spans="1:10" ht="13" x14ac:dyDescent="0.3">
      <c r="A39" s="8">
        <f t="shared" ref="A39:A51" si="1">A38+1</f>
        <v>3</v>
      </c>
      <c r="B39" s="18" t="s">
        <v>73</v>
      </c>
      <c r="C39" s="10" t="s">
        <v>74</v>
      </c>
      <c r="D39" s="14" t="s">
        <v>12</v>
      </c>
      <c r="E39" s="15">
        <v>29</v>
      </c>
      <c r="F39" s="8">
        <v>97</v>
      </c>
      <c r="G39" s="8">
        <v>7</v>
      </c>
    </row>
    <row r="40" spans="1:10" ht="13" x14ac:dyDescent="0.3">
      <c r="A40" s="8">
        <f t="shared" si="1"/>
        <v>4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10" ht="13" x14ac:dyDescent="0.3">
      <c r="A41" s="8">
        <f t="shared" si="1"/>
        <v>5</v>
      </c>
      <c r="B41" s="9" t="s">
        <v>77</v>
      </c>
      <c r="C41" s="10" t="s">
        <v>78</v>
      </c>
      <c r="D41" s="25" t="s">
        <v>12</v>
      </c>
      <c r="E41" s="12">
        <v>4</v>
      </c>
      <c r="F41" s="8">
        <v>2</v>
      </c>
      <c r="G41" s="8">
        <v>0</v>
      </c>
    </row>
    <row r="42" spans="1:10" ht="13" x14ac:dyDescent="0.3">
      <c r="A42" s="8">
        <f t="shared" si="1"/>
        <v>6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47</v>
      </c>
      <c r="G42" s="8">
        <v>10</v>
      </c>
    </row>
    <row r="43" spans="1:10" ht="13" x14ac:dyDescent="0.3">
      <c r="A43" s="8">
        <f t="shared" si="1"/>
        <v>7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38</v>
      </c>
    </row>
    <row r="44" spans="1:10" ht="13" x14ac:dyDescent="0.3">
      <c r="A44" s="8">
        <f t="shared" si="1"/>
        <v>8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10" ht="13" x14ac:dyDescent="0.3">
      <c r="A45" s="8">
        <f t="shared" si="1"/>
        <v>9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10" ht="13" x14ac:dyDescent="0.3">
      <c r="A46" s="8">
        <f t="shared" si="1"/>
        <v>10</v>
      </c>
      <c r="B46" s="18" t="s">
        <v>87</v>
      </c>
      <c r="C46" s="10" t="s">
        <v>88</v>
      </c>
      <c r="D46" s="14" t="s">
        <v>12</v>
      </c>
      <c r="E46" s="15">
        <v>6</v>
      </c>
      <c r="F46" s="8">
        <v>39</v>
      </c>
      <c r="G46" s="8">
        <v>1</v>
      </c>
    </row>
    <row r="47" spans="1:10" ht="13" x14ac:dyDescent="0.3">
      <c r="A47" s="8">
        <f t="shared" si="1"/>
        <v>11</v>
      </c>
      <c r="B47" s="3" t="s">
        <v>89</v>
      </c>
      <c r="C47" s="10" t="s">
        <v>90</v>
      </c>
      <c r="D47" s="21" t="s">
        <v>12</v>
      </c>
      <c r="E47" s="15">
        <v>7</v>
      </c>
      <c r="F47" s="15">
        <v>7</v>
      </c>
      <c r="G47" s="15">
        <v>2</v>
      </c>
    </row>
    <row r="48" spans="1:10" ht="13" x14ac:dyDescent="0.3">
      <c r="A48" s="8">
        <f t="shared" si="1"/>
        <v>12</v>
      </c>
      <c r="B48" s="9" t="s">
        <v>91</v>
      </c>
      <c r="C48" s="10" t="s">
        <v>54</v>
      </c>
      <c r="D48" s="21" t="s">
        <v>12</v>
      </c>
      <c r="E48" s="15">
        <v>3</v>
      </c>
      <c r="F48" s="15">
        <v>0</v>
      </c>
      <c r="G48" s="15">
        <v>0</v>
      </c>
    </row>
    <row r="49" spans="1:9" ht="13" x14ac:dyDescent="0.3">
      <c r="A49" s="8">
        <f t="shared" si="1"/>
        <v>13</v>
      </c>
      <c r="B49" s="18" t="s">
        <v>92</v>
      </c>
      <c r="C49" s="10" t="s">
        <v>93</v>
      </c>
      <c r="D49" s="21" t="s">
        <v>12</v>
      </c>
      <c r="E49" s="15">
        <v>1</v>
      </c>
      <c r="F49" s="15">
        <v>0</v>
      </c>
      <c r="G49" s="15">
        <v>4</v>
      </c>
    </row>
    <row r="50" spans="1:9" ht="13" x14ac:dyDescent="0.3">
      <c r="A50" s="8">
        <f t="shared" si="1"/>
        <v>14</v>
      </c>
      <c r="B50" s="18" t="s">
        <v>94</v>
      </c>
      <c r="C50" s="10" t="s">
        <v>95</v>
      </c>
      <c r="D50" s="21" t="s">
        <v>12</v>
      </c>
      <c r="E50" s="15">
        <v>3</v>
      </c>
      <c r="F50" s="15">
        <v>2</v>
      </c>
      <c r="G50" s="15">
        <v>0</v>
      </c>
    </row>
    <row r="51" spans="1:9" ht="13" x14ac:dyDescent="0.3">
      <c r="A51" s="8">
        <f t="shared" si="1"/>
        <v>15</v>
      </c>
      <c r="B51" s="13" t="s">
        <v>96</v>
      </c>
      <c r="C51" s="10" t="s">
        <v>97</v>
      </c>
      <c r="D51" s="21" t="s">
        <v>12</v>
      </c>
      <c r="E51" s="15">
        <v>8</v>
      </c>
      <c r="F51" s="15">
        <v>26</v>
      </c>
      <c r="G51" s="15">
        <v>2</v>
      </c>
    </row>
    <row r="52" spans="1:9" s="74" customFormat="1" ht="14.5" x14ac:dyDescent="0.35">
      <c r="A52" s="67">
        <v>42</v>
      </c>
      <c r="B52" s="27" t="s">
        <v>98</v>
      </c>
      <c r="C52" s="28"/>
      <c r="D52" s="29"/>
      <c r="E52" s="30">
        <f>SUM(E6:E51)</f>
        <v>557</v>
      </c>
      <c r="F52" s="30">
        <f>SUM(F6:F51)</f>
        <v>2285</v>
      </c>
      <c r="G52" s="30">
        <f>SUM(G6:G51)</f>
        <v>128</v>
      </c>
      <c r="H52" s="30"/>
      <c r="I52" s="30"/>
    </row>
    <row r="53" spans="1:9" ht="14.5" x14ac:dyDescent="0.35">
      <c r="A53" s="74"/>
      <c r="B53" s="74"/>
      <c r="C53" s="74"/>
      <c r="D53" s="74"/>
      <c r="E53" s="102"/>
      <c r="F53" s="74"/>
      <c r="G53" s="74"/>
    </row>
    <row r="54" spans="1:9" ht="42" x14ac:dyDescent="0.25">
      <c r="A54" s="32" t="s">
        <v>2</v>
      </c>
      <c r="B54" s="32" t="s">
        <v>99</v>
      </c>
      <c r="C54" s="33" t="s">
        <v>4</v>
      </c>
      <c r="D54" s="33" t="s">
        <v>5</v>
      </c>
      <c r="E54" s="33" t="s">
        <v>6</v>
      </c>
      <c r="F54" s="33" t="s">
        <v>100</v>
      </c>
      <c r="G54" s="33" t="s">
        <v>8</v>
      </c>
    </row>
    <row r="55" spans="1:9" ht="13" x14ac:dyDescent="0.3">
      <c r="A55" s="8">
        <f>1</f>
        <v>1</v>
      </c>
      <c r="B55" s="9" t="s">
        <v>101</v>
      </c>
      <c r="C55" s="10" t="s">
        <v>102</v>
      </c>
      <c r="D55" s="34" t="s">
        <v>21</v>
      </c>
      <c r="E55" s="16">
        <v>1</v>
      </c>
      <c r="F55" s="17">
        <v>0</v>
      </c>
      <c r="G55" s="17">
        <v>0</v>
      </c>
    </row>
    <row r="56" spans="1:9" ht="13" x14ac:dyDescent="0.3">
      <c r="A56" s="8">
        <f>1+A55</f>
        <v>2</v>
      </c>
      <c r="B56" s="9" t="s">
        <v>103</v>
      </c>
      <c r="C56" s="10" t="s">
        <v>104</v>
      </c>
      <c r="D56" s="14" t="s">
        <v>21</v>
      </c>
      <c r="E56" s="15">
        <v>1</v>
      </c>
      <c r="F56" s="35">
        <v>0</v>
      </c>
      <c r="G56" s="35">
        <v>0</v>
      </c>
    </row>
    <row r="57" spans="1:9" ht="13" x14ac:dyDescent="0.3">
      <c r="A57" s="8">
        <f t="shared" ref="A57:A72" si="2">1+A56</f>
        <v>3</v>
      </c>
      <c r="B57" s="3" t="s">
        <v>105</v>
      </c>
      <c r="C57" s="10" t="s">
        <v>106</v>
      </c>
      <c r="D57" s="20" t="s">
        <v>21</v>
      </c>
      <c r="E57" s="8">
        <v>1</v>
      </c>
      <c r="F57" s="35">
        <v>0</v>
      </c>
      <c r="G57" s="35">
        <v>0</v>
      </c>
    </row>
    <row r="58" spans="1:9" ht="13" x14ac:dyDescent="0.3">
      <c r="A58" s="8">
        <f t="shared" si="2"/>
        <v>4</v>
      </c>
      <c r="B58" s="3" t="s">
        <v>107</v>
      </c>
      <c r="C58" s="10" t="s">
        <v>108</v>
      </c>
      <c r="D58" s="20" t="s">
        <v>109</v>
      </c>
      <c r="E58" s="8">
        <v>1</v>
      </c>
      <c r="F58" s="35">
        <v>0</v>
      </c>
      <c r="G58" s="35">
        <v>0</v>
      </c>
    </row>
    <row r="59" spans="1:9" ht="13" x14ac:dyDescent="0.3">
      <c r="A59" s="8">
        <f t="shared" si="2"/>
        <v>5</v>
      </c>
      <c r="B59" s="3" t="s">
        <v>110</v>
      </c>
      <c r="C59" s="10" t="s">
        <v>111</v>
      </c>
      <c r="D59" s="20" t="s">
        <v>112</v>
      </c>
      <c r="E59" s="8">
        <v>1</v>
      </c>
      <c r="F59" s="35">
        <v>0</v>
      </c>
      <c r="G59" s="35">
        <v>0</v>
      </c>
    </row>
    <row r="60" spans="1:9" ht="13" x14ac:dyDescent="0.3">
      <c r="A60" s="8">
        <f t="shared" si="2"/>
        <v>6</v>
      </c>
      <c r="B60" s="3" t="s">
        <v>113</v>
      </c>
      <c r="C60" s="10" t="s">
        <v>114</v>
      </c>
      <c r="D60" s="20" t="s">
        <v>35</v>
      </c>
      <c r="E60" s="8">
        <v>2</v>
      </c>
      <c r="F60" s="35">
        <v>0</v>
      </c>
      <c r="G60" s="35">
        <v>0</v>
      </c>
    </row>
    <row r="61" spans="1:9" ht="13" x14ac:dyDescent="0.3">
      <c r="A61" s="8">
        <f t="shared" si="2"/>
        <v>7</v>
      </c>
      <c r="B61" s="3" t="s">
        <v>244</v>
      </c>
      <c r="C61" s="10" t="s">
        <v>115</v>
      </c>
      <c r="D61" s="20" t="s">
        <v>116</v>
      </c>
      <c r="E61" s="8">
        <v>1</v>
      </c>
      <c r="F61" s="35">
        <v>0</v>
      </c>
      <c r="G61" s="35">
        <v>0</v>
      </c>
    </row>
    <row r="62" spans="1:9" ht="13" x14ac:dyDescent="0.3">
      <c r="A62" s="8">
        <f t="shared" si="2"/>
        <v>8</v>
      </c>
      <c r="B62" s="3" t="s">
        <v>245</v>
      </c>
      <c r="C62" s="10" t="s">
        <v>117</v>
      </c>
      <c r="D62" s="20" t="s">
        <v>118</v>
      </c>
      <c r="E62" s="8">
        <v>1</v>
      </c>
      <c r="F62" s="35">
        <v>0</v>
      </c>
      <c r="G62" s="35">
        <v>0</v>
      </c>
    </row>
    <row r="63" spans="1:9" ht="13" x14ac:dyDescent="0.3">
      <c r="A63" s="8">
        <f t="shared" si="2"/>
        <v>9</v>
      </c>
      <c r="B63" s="1" t="s">
        <v>119</v>
      </c>
      <c r="C63" s="10" t="s">
        <v>120</v>
      </c>
      <c r="D63" s="14" t="s">
        <v>21</v>
      </c>
      <c r="E63" s="15">
        <v>1</v>
      </c>
      <c r="F63" s="35">
        <v>0</v>
      </c>
      <c r="G63" s="35">
        <v>0</v>
      </c>
    </row>
    <row r="64" spans="1:9" ht="13" x14ac:dyDescent="0.3">
      <c r="A64" s="8">
        <f t="shared" si="2"/>
        <v>10</v>
      </c>
      <c r="B64" s="1" t="s">
        <v>121</v>
      </c>
      <c r="C64" s="10" t="s">
        <v>122</v>
      </c>
      <c r="D64" s="14" t="s">
        <v>65</v>
      </c>
      <c r="E64" s="15">
        <v>1</v>
      </c>
      <c r="F64" s="35">
        <v>0</v>
      </c>
      <c r="G64" s="35">
        <v>0</v>
      </c>
    </row>
    <row r="65" spans="1:7" ht="13" x14ac:dyDescent="0.3">
      <c r="A65" s="8">
        <f t="shared" si="2"/>
        <v>11</v>
      </c>
      <c r="B65" s="13" t="s">
        <v>123</v>
      </c>
      <c r="C65" s="10" t="s">
        <v>124</v>
      </c>
      <c r="D65" s="14" t="s">
        <v>116</v>
      </c>
      <c r="E65" s="36">
        <v>1</v>
      </c>
      <c r="F65" s="35">
        <v>0</v>
      </c>
      <c r="G65" s="35">
        <v>0</v>
      </c>
    </row>
    <row r="66" spans="1:7" ht="13" x14ac:dyDescent="0.3">
      <c r="A66" s="8">
        <f t="shared" si="2"/>
        <v>12</v>
      </c>
      <c r="B66" s="9" t="s">
        <v>125</v>
      </c>
      <c r="C66" s="10" t="s">
        <v>126</v>
      </c>
      <c r="D66" s="14" t="s">
        <v>21</v>
      </c>
      <c r="E66" s="12">
        <v>1</v>
      </c>
      <c r="F66" s="35">
        <v>0</v>
      </c>
      <c r="G66" s="35">
        <v>0</v>
      </c>
    </row>
    <row r="67" spans="1:7" ht="13" x14ac:dyDescent="0.3">
      <c r="A67" s="8">
        <f t="shared" si="2"/>
        <v>13</v>
      </c>
      <c r="B67" s="3" t="s">
        <v>128</v>
      </c>
      <c r="C67" s="10" t="s">
        <v>129</v>
      </c>
      <c r="D67" s="20" t="s">
        <v>109</v>
      </c>
      <c r="E67" s="8">
        <v>1</v>
      </c>
      <c r="F67" s="35">
        <v>0</v>
      </c>
      <c r="G67" s="35">
        <v>0</v>
      </c>
    </row>
    <row r="68" spans="1:7" ht="13" x14ac:dyDescent="0.3">
      <c r="A68" s="8">
        <f t="shared" si="2"/>
        <v>14</v>
      </c>
      <c r="B68" s="20" t="s">
        <v>130</v>
      </c>
      <c r="C68" s="10" t="s">
        <v>131</v>
      </c>
      <c r="D68" s="20" t="s">
        <v>132</v>
      </c>
      <c r="E68" s="8">
        <v>1</v>
      </c>
      <c r="F68" s="35">
        <v>0</v>
      </c>
      <c r="G68" s="35">
        <v>0</v>
      </c>
    </row>
    <row r="69" spans="1:7" ht="26" x14ac:dyDescent="0.3">
      <c r="A69" s="8">
        <f t="shared" si="2"/>
        <v>15</v>
      </c>
      <c r="B69" s="37" t="s">
        <v>133</v>
      </c>
      <c r="C69" s="10" t="s">
        <v>134</v>
      </c>
      <c r="D69" s="20" t="s">
        <v>116</v>
      </c>
      <c r="E69" s="19">
        <v>1</v>
      </c>
      <c r="F69" s="38">
        <v>0</v>
      </c>
      <c r="G69" s="38">
        <v>0</v>
      </c>
    </row>
    <row r="70" spans="1:7" ht="13" x14ac:dyDescent="0.3">
      <c r="A70" s="8">
        <f t="shared" si="2"/>
        <v>16</v>
      </c>
      <c r="B70" s="20" t="s">
        <v>135</v>
      </c>
      <c r="C70" s="10" t="s">
        <v>136</v>
      </c>
      <c r="D70" s="20" t="s">
        <v>137</v>
      </c>
      <c r="E70" s="15">
        <v>1</v>
      </c>
      <c r="F70" s="35">
        <v>0</v>
      </c>
      <c r="G70" s="35">
        <v>0</v>
      </c>
    </row>
    <row r="71" spans="1:7" ht="13" x14ac:dyDescent="0.3">
      <c r="A71" s="8">
        <f t="shared" si="2"/>
        <v>17</v>
      </c>
      <c r="B71" s="20" t="s">
        <v>138</v>
      </c>
      <c r="C71" s="10" t="s">
        <v>139</v>
      </c>
      <c r="D71" s="20" t="s">
        <v>21</v>
      </c>
      <c r="E71" s="15">
        <v>1</v>
      </c>
      <c r="F71" s="35">
        <v>0</v>
      </c>
      <c r="G71" s="35">
        <v>0</v>
      </c>
    </row>
    <row r="72" spans="1:7" ht="13" x14ac:dyDescent="0.3">
      <c r="A72" s="8">
        <f t="shared" si="2"/>
        <v>18</v>
      </c>
      <c r="B72" s="20" t="s">
        <v>140</v>
      </c>
      <c r="C72" s="10" t="s">
        <v>141</v>
      </c>
      <c r="D72" s="20" t="s">
        <v>109</v>
      </c>
      <c r="E72" s="15">
        <v>1</v>
      </c>
      <c r="F72" s="35">
        <v>0</v>
      </c>
      <c r="G72" s="35">
        <v>0</v>
      </c>
    </row>
    <row r="73" spans="1:7" ht="14.5" x14ac:dyDescent="0.35">
      <c r="A73" s="68">
        <v>18</v>
      </c>
      <c r="B73" s="27" t="s">
        <v>142</v>
      </c>
      <c r="C73" s="28"/>
      <c r="D73" s="28"/>
      <c r="E73" s="30">
        <f>SUM(E55:E72)</f>
        <v>19</v>
      </c>
      <c r="F73" s="30">
        <v>0</v>
      </c>
      <c r="G73" s="30">
        <v>0</v>
      </c>
    </row>
    <row r="74" spans="1:7" ht="14.5" x14ac:dyDescent="0.35">
      <c r="A74" s="8"/>
      <c r="B74" s="40"/>
      <c r="C74" s="41"/>
      <c r="D74" s="41"/>
      <c r="E74" s="42"/>
      <c r="F74" s="42"/>
      <c r="G74" s="42"/>
    </row>
    <row r="75" spans="1:7" ht="42" x14ac:dyDescent="0.25">
      <c r="A75" s="32" t="s">
        <v>2</v>
      </c>
      <c r="B75" s="32" t="s">
        <v>143</v>
      </c>
      <c r="C75" s="33" t="s">
        <v>4</v>
      </c>
      <c r="D75" s="33" t="s">
        <v>5</v>
      </c>
      <c r="E75" s="33" t="s">
        <v>6</v>
      </c>
      <c r="F75" s="33" t="s">
        <v>100</v>
      </c>
      <c r="G75" s="33" t="s">
        <v>8</v>
      </c>
    </row>
    <row r="76" spans="1:7" ht="13" x14ac:dyDescent="0.3">
      <c r="A76" s="8">
        <v>1</v>
      </c>
      <c r="B76" s="3" t="s">
        <v>144</v>
      </c>
      <c r="C76" s="43" t="s">
        <v>145</v>
      </c>
      <c r="D76" s="20" t="s">
        <v>12</v>
      </c>
      <c r="E76" s="8">
        <v>1</v>
      </c>
      <c r="F76" s="35">
        <v>0</v>
      </c>
      <c r="G76" s="35">
        <v>0</v>
      </c>
    </row>
    <row r="77" spans="1:7" ht="13" x14ac:dyDescent="0.3">
      <c r="A77" s="8">
        <v>2</v>
      </c>
      <c r="B77" s="3" t="s">
        <v>146</v>
      </c>
      <c r="C77" s="43" t="s">
        <v>147</v>
      </c>
      <c r="D77" s="21" t="s">
        <v>148</v>
      </c>
      <c r="E77" s="8">
        <v>1</v>
      </c>
      <c r="F77" s="35">
        <v>0</v>
      </c>
      <c r="G77" s="35">
        <v>0</v>
      </c>
    </row>
    <row r="78" spans="1:7" ht="13" x14ac:dyDescent="0.3">
      <c r="A78" s="8">
        <v>3</v>
      </c>
      <c r="B78" s="3" t="s">
        <v>149</v>
      </c>
      <c r="C78" s="43" t="s">
        <v>150</v>
      </c>
      <c r="D78" s="20" t="s">
        <v>148</v>
      </c>
      <c r="E78" s="8">
        <v>1</v>
      </c>
      <c r="F78" s="35">
        <v>0</v>
      </c>
      <c r="G78" s="35">
        <v>0</v>
      </c>
    </row>
    <row r="79" spans="1:7" ht="13" x14ac:dyDescent="0.3">
      <c r="A79" s="8">
        <v>4</v>
      </c>
      <c r="B79" s="3" t="s">
        <v>151</v>
      </c>
      <c r="C79" s="43" t="s">
        <v>152</v>
      </c>
      <c r="D79" s="20" t="s">
        <v>153</v>
      </c>
      <c r="E79" s="8">
        <v>1</v>
      </c>
      <c r="F79" s="35">
        <v>0</v>
      </c>
      <c r="G79" s="35">
        <v>0</v>
      </c>
    </row>
    <row r="80" spans="1:7" ht="13" x14ac:dyDescent="0.3">
      <c r="A80" s="8">
        <v>5</v>
      </c>
      <c r="B80" s="44" t="s">
        <v>154</v>
      </c>
      <c r="C80" s="43" t="s">
        <v>155</v>
      </c>
      <c r="D80" s="14" t="s">
        <v>19</v>
      </c>
      <c r="E80" s="15">
        <v>1</v>
      </c>
      <c r="F80" s="35">
        <v>0</v>
      </c>
      <c r="G80" s="35">
        <v>0</v>
      </c>
    </row>
    <row r="81" spans="1:7" ht="13" x14ac:dyDescent="0.3">
      <c r="A81" s="8">
        <v>6</v>
      </c>
      <c r="B81" s="44" t="s">
        <v>156</v>
      </c>
      <c r="C81" s="43" t="s">
        <v>157</v>
      </c>
      <c r="D81" s="14" t="s">
        <v>19</v>
      </c>
      <c r="E81" s="8">
        <v>1</v>
      </c>
      <c r="F81" s="35">
        <v>0</v>
      </c>
      <c r="G81" s="35">
        <v>0</v>
      </c>
    </row>
    <row r="82" spans="1:7" ht="13" x14ac:dyDescent="0.3">
      <c r="A82" s="8">
        <v>7</v>
      </c>
      <c r="B82" s="44" t="s">
        <v>158</v>
      </c>
      <c r="C82" s="45" t="s">
        <v>159</v>
      </c>
      <c r="D82" s="14" t="s">
        <v>160</v>
      </c>
      <c r="E82" s="8">
        <v>1</v>
      </c>
      <c r="F82" s="35">
        <v>0</v>
      </c>
      <c r="G82" s="35">
        <v>0</v>
      </c>
    </row>
    <row r="83" spans="1:7" ht="13" x14ac:dyDescent="0.3">
      <c r="A83" s="8">
        <v>8</v>
      </c>
      <c r="B83" s="20" t="s">
        <v>161</v>
      </c>
      <c r="C83" s="43" t="s">
        <v>162</v>
      </c>
      <c r="D83" s="20" t="s">
        <v>148</v>
      </c>
      <c r="E83" s="8">
        <v>1</v>
      </c>
      <c r="F83" s="35">
        <v>0</v>
      </c>
      <c r="G83" s="35">
        <v>0</v>
      </c>
    </row>
    <row r="84" spans="1:7" ht="14.5" x14ac:dyDescent="0.35">
      <c r="A84" s="8">
        <v>9</v>
      </c>
      <c r="B84" s="74" t="s">
        <v>163</v>
      </c>
      <c r="C84" s="43" t="s">
        <v>164</v>
      </c>
      <c r="D84" s="46" t="s">
        <v>165</v>
      </c>
      <c r="E84" s="8">
        <v>1</v>
      </c>
      <c r="F84" s="35">
        <v>0</v>
      </c>
      <c r="G84" s="35">
        <v>0</v>
      </c>
    </row>
    <row r="85" spans="1:7" ht="13" x14ac:dyDescent="0.3">
      <c r="A85" s="8">
        <v>10</v>
      </c>
      <c r="B85" s="20" t="s">
        <v>166</v>
      </c>
      <c r="C85" s="43" t="s">
        <v>167</v>
      </c>
      <c r="D85" s="46" t="s">
        <v>148</v>
      </c>
      <c r="E85" s="8">
        <v>1</v>
      </c>
      <c r="F85" s="35">
        <v>0</v>
      </c>
      <c r="G85" s="35">
        <v>0</v>
      </c>
    </row>
    <row r="86" spans="1:7" s="74" customFormat="1" ht="14.5" x14ac:dyDescent="0.35">
      <c r="A86" s="26">
        <v>10</v>
      </c>
      <c r="B86" s="47" t="s">
        <v>168</v>
      </c>
      <c r="C86" s="48"/>
      <c r="D86" s="47"/>
      <c r="E86" s="39">
        <f>SUM(E76:E85)</f>
        <v>10</v>
      </c>
      <c r="F86" s="39">
        <f t="shared" ref="F86:G86" si="3">SUM(F76:F85)</f>
        <v>0</v>
      </c>
      <c r="G86" s="39">
        <f t="shared" si="3"/>
        <v>0</v>
      </c>
    </row>
    <row r="87" spans="1:7" ht="14.5" x14ac:dyDescent="0.35">
      <c r="A87" s="74"/>
      <c r="B87" s="74"/>
      <c r="C87" s="74"/>
      <c r="D87" s="74"/>
      <c r="E87" s="102"/>
      <c r="F87" s="74"/>
      <c r="G87" s="74"/>
    </row>
    <row r="88" spans="1:7" ht="13" x14ac:dyDescent="0.3">
      <c r="A88" s="67">
        <f>A52+A73+A86</f>
        <v>70</v>
      </c>
      <c r="B88" s="49" t="s">
        <v>169</v>
      </c>
      <c r="C88" s="50"/>
      <c r="D88" s="51"/>
      <c r="E88" s="52">
        <f>E52+E73+E86</f>
        <v>586</v>
      </c>
      <c r="F88" s="52">
        <f t="shared" ref="F88:G88" si="4">F52+F73+F86</f>
        <v>2285</v>
      </c>
      <c r="G88" s="52">
        <f t="shared" si="4"/>
        <v>128</v>
      </c>
    </row>
    <row r="89" spans="1:7" ht="18.5" x14ac:dyDescent="0.45">
      <c r="A89" s="53"/>
      <c r="B89" s="131" t="s">
        <v>170</v>
      </c>
      <c r="C89" s="131"/>
      <c r="D89" s="131"/>
      <c r="E89" s="131"/>
      <c r="F89" s="131"/>
      <c r="G89" s="131"/>
    </row>
    <row r="90" spans="1:7" ht="21" x14ac:dyDescent="0.5">
      <c r="A90" s="32" t="s">
        <v>2</v>
      </c>
      <c r="B90" s="54" t="s">
        <v>171</v>
      </c>
      <c r="C90" s="55" t="s">
        <v>4</v>
      </c>
      <c r="D90" s="33" t="s">
        <v>5</v>
      </c>
      <c r="E90" s="33" t="s">
        <v>172</v>
      </c>
      <c r="F90" s="100"/>
      <c r="G90" s="100"/>
    </row>
    <row r="91" spans="1:7" ht="13" x14ac:dyDescent="0.3">
      <c r="A91" s="56">
        <v>1</v>
      </c>
      <c r="B91" s="57" t="s">
        <v>173</v>
      </c>
      <c r="C91" s="10" t="s">
        <v>174</v>
      </c>
      <c r="D91" s="22" t="s">
        <v>175</v>
      </c>
      <c r="E91" s="45" t="s">
        <v>176</v>
      </c>
      <c r="F91" s="58"/>
      <c r="G91" s="58"/>
    </row>
    <row r="92" spans="1:7" ht="13" x14ac:dyDescent="0.3">
      <c r="A92" s="8">
        <v>2</v>
      </c>
      <c r="B92" s="57" t="s">
        <v>177</v>
      </c>
      <c r="C92" s="10" t="s">
        <v>178</v>
      </c>
      <c r="D92" s="22" t="s">
        <v>179</v>
      </c>
      <c r="E92" s="45" t="s">
        <v>180</v>
      </c>
      <c r="F92" s="56"/>
      <c r="G92" s="56"/>
    </row>
    <row r="93" spans="1:7" ht="13" x14ac:dyDescent="0.3">
      <c r="A93" s="8">
        <v>3</v>
      </c>
      <c r="B93" s="57" t="s">
        <v>181</v>
      </c>
      <c r="C93" s="10" t="s">
        <v>127</v>
      </c>
      <c r="D93" s="22" t="s">
        <v>118</v>
      </c>
      <c r="E93" s="45" t="s">
        <v>180</v>
      </c>
      <c r="F93" s="56"/>
      <c r="G93" s="56"/>
    </row>
    <row r="94" spans="1:7" ht="13" x14ac:dyDescent="0.3">
      <c r="A94" s="8">
        <v>4</v>
      </c>
      <c r="B94" s="97" t="s">
        <v>239</v>
      </c>
      <c r="C94" s="10" t="s">
        <v>182</v>
      </c>
      <c r="D94" s="22" t="s">
        <v>175</v>
      </c>
      <c r="E94" s="45" t="s">
        <v>176</v>
      </c>
      <c r="F94" s="56"/>
      <c r="G94" s="56"/>
    </row>
    <row r="95" spans="1:7" ht="13" x14ac:dyDescent="0.3">
      <c r="A95" s="8">
        <v>5</v>
      </c>
      <c r="B95" s="57" t="s">
        <v>183</v>
      </c>
      <c r="C95" s="10" t="s">
        <v>184</v>
      </c>
      <c r="D95" s="22" t="s">
        <v>132</v>
      </c>
      <c r="E95" s="45" t="s">
        <v>180</v>
      </c>
      <c r="F95" s="56"/>
      <c r="G95" s="56"/>
    </row>
    <row r="96" spans="1:7" ht="13" x14ac:dyDescent="0.3">
      <c r="A96" s="8">
        <v>6</v>
      </c>
      <c r="B96" s="57" t="s">
        <v>185</v>
      </c>
      <c r="C96" s="59" t="s">
        <v>186</v>
      </c>
      <c r="D96" s="22" t="s">
        <v>148</v>
      </c>
      <c r="E96" s="45" t="s">
        <v>187</v>
      </c>
      <c r="F96" s="56"/>
      <c r="G96" s="56"/>
    </row>
    <row r="97" spans="1:7" ht="13" x14ac:dyDescent="0.3">
      <c r="A97" s="8"/>
      <c r="B97" s="60"/>
      <c r="C97" s="56"/>
      <c r="D97" s="56"/>
      <c r="E97" s="35"/>
      <c r="F97" s="56"/>
      <c r="G97" s="56"/>
    </row>
    <row r="98" spans="1:7" ht="21" x14ac:dyDescent="0.5">
      <c r="A98" s="8"/>
      <c r="B98" s="132" t="s">
        <v>188</v>
      </c>
      <c r="C98" s="132"/>
      <c r="D98" s="132"/>
      <c r="E98" s="132"/>
      <c r="F98" s="132"/>
      <c r="G98" s="132"/>
    </row>
    <row r="99" spans="1:7" ht="21" x14ac:dyDescent="0.3">
      <c r="A99" s="32" t="s">
        <v>2</v>
      </c>
      <c r="B99" s="54" t="s">
        <v>189</v>
      </c>
      <c r="C99" s="55" t="s">
        <v>4</v>
      </c>
      <c r="D99" s="33" t="s">
        <v>5</v>
      </c>
      <c r="E99" s="33" t="s">
        <v>172</v>
      </c>
      <c r="F99" s="56"/>
      <c r="G99" s="56"/>
    </row>
    <row r="100" spans="1:7" ht="13" x14ac:dyDescent="0.3">
      <c r="A100" s="56">
        <v>1</v>
      </c>
      <c r="B100" s="57" t="s">
        <v>190</v>
      </c>
      <c r="C100" s="22" t="s">
        <v>191</v>
      </c>
      <c r="D100" s="22" t="s">
        <v>32</v>
      </c>
      <c r="E100" s="57" t="s">
        <v>176</v>
      </c>
      <c r="F100" s="56"/>
      <c r="G100" s="56"/>
    </row>
    <row r="101" spans="1:7" ht="13" x14ac:dyDescent="0.3">
      <c r="A101" s="8">
        <v>2</v>
      </c>
      <c r="B101" s="57" t="s">
        <v>192</v>
      </c>
      <c r="C101" s="22" t="s">
        <v>50</v>
      </c>
      <c r="D101" s="22" t="s">
        <v>118</v>
      </c>
      <c r="E101" s="57" t="s">
        <v>176</v>
      </c>
      <c r="F101" s="56"/>
      <c r="G101" s="56"/>
    </row>
    <row r="102" spans="1:7" ht="13" x14ac:dyDescent="0.3">
      <c r="A102" s="8">
        <v>3</v>
      </c>
      <c r="B102" s="94" t="s">
        <v>246</v>
      </c>
      <c r="C102" s="22" t="s">
        <v>193</v>
      </c>
      <c r="D102" s="22" t="s">
        <v>132</v>
      </c>
      <c r="E102" s="57" t="s">
        <v>180</v>
      </c>
      <c r="F102" s="56"/>
      <c r="G102" s="56"/>
    </row>
    <row r="103" spans="1:7" ht="13" x14ac:dyDescent="0.3">
      <c r="A103" s="8">
        <v>4</v>
      </c>
      <c r="B103" s="57" t="s">
        <v>194</v>
      </c>
      <c r="C103" s="22" t="s">
        <v>195</v>
      </c>
      <c r="D103" s="22" t="s">
        <v>196</v>
      </c>
      <c r="E103" s="57" t="s">
        <v>180</v>
      </c>
      <c r="F103" s="56"/>
      <c r="G103" s="56"/>
    </row>
    <row r="104" spans="1:7" ht="13" x14ac:dyDescent="0.3">
      <c r="C104" s="56"/>
      <c r="D104" s="56"/>
      <c r="E104" s="35"/>
      <c r="F104" s="56"/>
      <c r="G104" s="56"/>
    </row>
    <row r="105" spans="1:7" x14ac:dyDescent="0.25">
      <c r="C105" s="75"/>
      <c r="F105" s="77"/>
      <c r="G105" s="77"/>
    </row>
    <row r="106" spans="1:7" x14ac:dyDescent="0.25">
      <c r="A106" s="78"/>
      <c r="C106" s="63"/>
      <c r="D106" s="77"/>
      <c r="E106" s="64"/>
      <c r="F106" s="77"/>
      <c r="G106" s="77"/>
    </row>
    <row r="107" spans="1:7" x14ac:dyDescent="0.25">
      <c r="A107" s="98" t="s">
        <v>197</v>
      </c>
      <c r="B107" s="98"/>
      <c r="C107" s="98"/>
      <c r="D107" s="98"/>
      <c r="E107" s="98"/>
      <c r="F107" s="98"/>
      <c r="G107" s="98"/>
    </row>
    <row r="108" spans="1:7" ht="14.5" x14ac:dyDescent="0.35">
      <c r="A108" s="78"/>
      <c r="B108" s="79" t="s">
        <v>198</v>
      </c>
      <c r="C108" s="74"/>
      <c r="D108" s="77"/>
      <c r="E108" s="77"/>
      <c r="F108" s="77"/>
      <c r="G108" s="77"/>
    </row>
    <row r="109" spans="1:7" ht="14.5" x14ac:dyDescent="0.35">
      <c r="A109" s="80"/>
      <c r="B109" s="75" t="s">
        <v>199</v>
      </c>
      <c r="C109" s="74"/>
      <c r="D109" s="77"/>
      <c r="E109" s="77"/>
      <c r="F109" s="77"/>
      <c r="G109" s="77"/>
    </row>
    <row r="110" spans="1:7" ht="14.5" x14ac:dyDescent="0.35">
      <c r="A110" s="81" t="s">
        <v>202</v>
      </c>
      <c r="B110" s="76" t="s">
        <v>203</v>
      </c>
      <c r="C110" s="82"/>
      <c r="D110" s="83"/>
      <c r="E110" s="102"/>
      <c r="F110" s="74"/>
      <c r="G110" s="74"/>
    </row>
    <row r="111" spans="1:7" ht="14.5" x14ac:dyDescent="0.35">
      <c r="A111" s="81" t="s">
        <v>204</v>
      </c>
      <c r="B111" s="75" t="s">
        <v>205</v>
      </c>
      <c r="C111" s="84"/>
      <c r="D111" s="83"/>
      <c r="E111" s="102"/>
      <c r="F111" s="74"/>
      <c r="G111" s="74"/>
    </row>
    <row r="112" spans="1:7" ht="14.5" x14ac:dyDescent="0.35">
      <c r="A112" s="81" t="s">
        <v>206</v>
      </c>
      <c r="B112" s="75" t="s">
        <v>207</v>
      </c>
      <c r="C112" s="85"/>
      <c r="D112" s="83"/>
      <c r="E112" s="102"/>
      <c r="F112" s="74"/>
      <c r="G112" s="74"/>
    </row>
    <row r="113" spans="1:7" ht="14.5" x14ac:dyDescent="0.35">
      <c r="A113" s="81" t="s">
        <v>208</v>
      </c>
      <c r="B113" s="75" t="s">
        <v>209</v>
      </c>
      <c r="C113" s="85"/>
      <c r="D113" s="83"/>
      <c r="E113" s="102"/>
      <c r="F113" s="74"/>
      <c r="G113" s="74"/>
    </row>
    <row r="114" spans="1:7" ht="14.5" x14ac:dyDescent="0.35">
      <c r="A114" s="81" t="s">
        <v>210</v>
      </c>
      <c r="B114" s="76" t="s">
        <v>211</v>
      </c>
      <c r="C114" s="75"/>
      <c r="D114" s="74"/>
      <c r="E114" s="77"/>
      <c r="F114" s="86"/>
      <c r="G114" s="74"/>
    </row>
    <row r="115" spans="1:7" ht="14.5" x14ac:dyDescent="0.35">
      <c r="A115" s="81" t="s">
        <v>212</v>
      </c>
      <c r="B115" s="75" t="s">
        <v>213</v>
      </c>
      <c r="C115" s="74"/>
      <c r="D115" s="74"/>
      <c r="E115" s="102"/>
      <c r="F115" s="77"/>
      <c r="G115" s="77"/>
    </row>
    <row r="116" spans="1:7" ht="14.5" x14ac:dyDescent="0.35">
      <c r="A116" s="81" t="s">
        <v>214</v>
      </c>
      <c r="B116" s="76" t="s">
        <v>215</v>
      </c>
      <c r="C116" s="87"/>
      <c r="D116" s="80"/>
      <c r="E116" s="88"/>
      <c r="F116" s="77"/>
      <c r="G116" s="77"/>
    </row>
    <row r="117" spans="1:7" x14ac:dyDescent="0.25">
      <c r="A117" s="81" t="s">
        <v>216</v>
      </c>
      <c r="B117" s="76" t="s">
        <v>217</v>
      </c>
      <c r="C117" s="84"/>
      <c r="D117" s="80"/>
      <c r="E117" s="80"/>
      <c r="F117" s="77"/>
      <c r="G117" s="77"/>
    </row>
    <row r="118" spans="1:7" ht="14.5" x14ac:dyDescent="0.35">
      <c r="A118" s="81" t="s">
        <v>218</v>
      </c>
      <c r="B118" s="76" t="s">
        <v>219</v>
      </c>
      <c r="C118" s="77"/>
      <c r="D118" s="77"/>
      <c r="E118" s="77"/>
      <c r="F118" s="77"/>
      <c r="G118" s="74"/>
    </row>
    <row r="119" spans="1:7" ht="14.5" x14ac:dyDescent="0.35">
      <c r="A119" s="89" t="s">
        <v>220</v>
      </c>
      <c r="B119" s="75" t="s">
        <v>221</v>
      </c>
      <c r="C119" s="74"/>
      <c r="D119" s="74"/>
      <c r="E119" s="102"/>
      <c r="F119" s="74"/>
      <c r="G119" s="74"/>
    </row>
    <row r="120" spans="1:7" ht="14.5" x14ac:dyDescent="0.35">
      <c r="A120" s="89" t="s">
        <v>222</v>
      </c>
      <c r="B120" s="75" t="s">
        <v>223</v>
      </c>
      <c r="C120" s="75"/>
      <c r="D120" s="74"/>
      <c r="E120" s="102"/>
      <c r="F120" s="74"/>
      <c r="G120" s="74"/>
    </row>
    <row r="121" spans="1:7" ht="14.5" x14ac:dyDescent="0.35">
      <c r="A121" s="81" t="s">
        <v>224</v>
      </c>
      <c r="B121" s="75" t="s">
        <v>225</v>
      </c>
      <c r="C121" s="75"/>
      <c r="D121" s="73"/>
      <c r="E121" s="102"/>
      <c r="F121" s="73"/>
      <c r="G121" s="73"/>
    </row>
    <row r="122" spans="1:7" ht="14.5" x14ac:dyDescent="0.35">
      <c r="A122" s="81" t="s">
        <v>226</v>
      </c>
      <c r="B122" s="75" t="s">
        <v>227</v>
      </c>
      <c r="C122" s="75"/>
      <c r="D122" s="73"/>
      <c r="E122" s="102"/>
      <c r="F122" s="73"/>
      <c r="G122" s="73"/>
    </row>
    <row r="123" spans="1:7" ht="14.5" x14ac:dyDescent="0.35">
      <c r="A123" s="81" t="s">
        <v>228</v>
      </c>
      <c r="B123" s="75" t="s">
        <v>229</v>
      </c>
      <c r="C123" s="75"/>
      <c r="D123" s="73"/>
      <c r="E123" s="102"/>
      <c r="F123" s="73"/>
      <c r="G123" s="73"/>
    </row>
    <row r="124" spans="1:7" ht="14.5" x14ac:dyDescent="0.35">
      <c r="A124" s="73"/>
      <c r="B124" s="90" t="s">
        <v>230</v>
      </c>
      <c r="C124" s="73"/>
      <c r="D124" s="73"/>
      <c r="E124" s="102"/>
      <c r="F124" s="73"/>
      <c r="G124" s="73"/>
    </row>
    <row r="125" spans="1:7" ht="14.5" x14ac:dyDescent="0.35">
      <c r="A125" s="73"/>
      <c r="B125" s="75" t="s">
        <v>231</v>
      </c>
      <c r="C125" s="73"/>
      <c r="D125" s="73"/>
      <c r="E125" s="102"/>
      <c r="F125" s="73"/>
      <c r="G125" s="73"/>
    </row>
    <row r="126" spans="1:7" ht="14.5" x14ac:dyDescent="0.35">
      <c r="A126" s="73"/>
      <c r="B126" s="75" t="s">
        <v>232</v>
      </c>
      <c r="C126" s="73"/>
      <c r="D126" s="73"/>
      <c r="E126" s="102"/>
      <c r="F126" s="73"/>
      <c r="G126" s="73"/>
    </row>
    <row r="127" spans="1:7" x14ac:dyDescent="0.25">
      <c r="A127" s="81"/>
      <c r="C127" s="75"/>
    </row>
    <row r="128" spans="1:7" x14ac:dyDescent="0.25">
      <c r="A128" s="81"/>
      <c r="C128" s="75"/>
    </row>
    <row r="129" spans="1:3" x14ac:dyDescent="0.25">
      <c r="A129" s="81"/>
      <c r="C129" s="75"/>
    </row>
  </sheetData>
  <mergeCells count="9">
    <mergeCell ref="B36:G36"/>
    <mergeCell ref="B89:G89"/>
    <mergeCell ref="B98:G98"/>
    <mergeCell ref="B1:G1"/>
    <mergeCell ref="B2:G2"/>
    <mergeCell ref="B3:G3"/>
    <mergeCell ref="B5:G5"/>
    <mergeCell ref="B8:G8"/>
    <mergeCell ref="B9:G9"/>
  </mergeCells>
  <pageMargins left="0.70866141732283472" right="0.70866141732283472" top="0.74803149606299213" bottom="0.74803149606299213" header="0.31496062992125984" footer="0.31496062992125984"/>
  <pageSetup scale="95" orientation="portrait" verticalDpi="300" r:id="rId1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28"/>
  <sheetViews>
    <sheetView topLeftCell="A79" zoomScale="112" zoomScaleNormal="112" workbookViewId="0">
      <selection activeCell="B95" sqref="B95"/>
    </sheetView>
  </sheetViews>
  <sheetFormatPr baseColWidth="10" defaultColWidth="11.453125" defaultRowHeight="10.5" x14ac:dyDescent="0.25"/>
  <cols>
    <col min="1" max="1" width="5" style="75" customWidth="1"/>
    <col min="2" max="2" width="35.81640625" style="75" customWidth="1"/>
    <col min="3" max="3" width="11.81640625" style="66" customWidth="1"/>
    <col min="4" max="4" width="12.453125" style="75" bestFit="1" customWidth="1"/>
    <col min="5" max="5" width="9.81640625" style="75" customWidth="1"/>
    <col min="6" max="6" width="8.1796875" style="75" customWidth="1"/>
    <col min="7" max="7" width="9.1796875" style="75" customWidth="1"/>
    <col min="8" max="16384" width="11.453125" style="75"/>
  </cols>
  <sheetData>
    <row r="1" spans="1:16379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9" ht="18.5" x14ac:dyDescent="0.45">
      <c r="A2" s="3"/>
      <c r="B2" s="133" t="s">
        <v>251</v>
      </c>
      <c r="C2" s="133"/>
      <c r="D2" s="133"/>
      <c r="E2" s="133"/>
      <c r="F2" s="133"/>
      <c r="G2" s="133"/>
    </row>
    <row r="3" spans="1:16379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</row>
    <row r="4" spans="1:16379" ht="42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9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9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91</v>
      </c>
      <c r="F6" s="8">
        <v>271</v>
      </c>
      <c r="G6" s="8">
        <v>3</v>
      </c>
    </row>
    <row r="7" spans="1:16379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265</v>
      </c>
      <c r="G7" s="8">
        <v>1</v>
      </c>
    </row>
    <row r="8" spans="1:16379" ht="13" x14ac:dyDescent="0.3">
      <c r="A8" s="8"/>
      <c r="B8" s="135" t="s">
        <v>15</v>
      </c>
      <c r="C8" s="135"/>
      <c r="D8" s="135"/>
      <c r="E8" s="135"/>
      <c r="F8" s="135"/>
      <c r="G8" s="135"/>
    </row>
    <row r="9" spans="1:16379" ht="13" x14ac:dyDescent="0.3">
      <c r="A9" s="8"/>
      <c r="B9" s="130" t="s">
        <v>16</v>
      </c>
      <c r="C9" s="130"/>
      <c r="D9" s="130"/>
      <c r="E9" s="130"/>
      <c r="F9" s="130"/>
      <c r="G9" s="130"/>
    </row>
    <row r="10" spans="1:16379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9" ht="20.25" customHeight="1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9" ht="29.25" customHeight="1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9" ht="17.149999999999999" customHeight="1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17</v>
      </c>
      <c r="F13" s="8">
        <v>77</v>
      </c>
      <c r="G13" s="8">
        <v>1</v>
      </c>
    </row>
    <row r="14" spans="1:16379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9" ht="25.4" customHeight="1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9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4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36</v>
      </c>
      <c r="F22" s="8">
        <v>235</v>
      </c>
      <c r="G22" s="8">
        <v>2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0</v>
      </c>
      <c r="G25" s="8">
        <v>1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3</v>
      </c>
      <c r="G30" s="8">
        <v>7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/>
      <c r="B35" s="13"/>
      <c r="C35" s="10"/>
      <c r="D35" s="14"/>
      <c r="E35" s="12"/>
      <c r="F35" s="24"/>
      <c r="G35" s="24"/>
    </row>
    <row r="36" spans="1:7" ht="13" x14ac:dyDescent="0.3">
      <c r="A36" s="8"/>
      <c r="B36" s="130" t="s">
        <v>68</v>
      </c>
      <c r="C36" s="130"/>
      <c r="D36" s="130"/>
      <c r="E36" s="130"/>
      <c r="F36" s="130"/>
      <c r="G36" s="130"/>
    </row>
    <row r="37" spans="1:7" ht="13" x14ac:dyDescent="0.3">
      <c r="A37" s="8">
        <v>1</v>
      </c>
      <c r="B37" s="18" t="s">
        <v>69</v>
      </c>
      <c r="C37" s="10" t="s">
        <v>70</v>
      </c>
      <c r="D37" s="11" t="s">
        <v>12</v>
      </c>
      <c r="E37" s="12">
        <v>75</v>
      </c>
      <c r="F37" s="8">
        <v>625</v>
      </c>
      <c r="G37" s="8">
        <v>22</v>
      </c>
    </row>
    <row r="38" spans="1:7" ht="13" x14ac:dyDescent="0.3">
      <c r="A38" s="8">
        <v>2</v>
      </c>
      <c r="B38" s="9" t="s">
        <v>71</v>
      </c>
      <c r="C38" s="10" t="s">
        <v>72</v>
      </c>
      <c r="D38" s="14" t="s">
        <v>12</v>
      </c>
      <c r="E38" s="15">
        <v>7</v>
      </c>
      <c r="F38" s="8">
        <v>12</v>
      </c>
      <c r="G38" s="8">
        <v>4</v>
      </c>
    </row>
    <row r="39" spans="1:7" ht="13" x14ac:dyDescent="0.3">
      <c r="A39" s="8">
        <v>3</v>
      </c>
      <c r="B39" s="18" t="s">
        <v>73</v>
      </c>
      <c r="C39" s="10" t="s">
        <v>74</v>
      </c>
      <c r="D39" s="14" t="s">
        <v>12</v>
      </c>
      <c r="E39" s="15">
        <v>29</v>
      </c>
      <c r="F39" s="8">
        <v>97</v>
      </c>
      <c r="G39" s="8">
        <v>7</v>
      </c>
    </row>
    <row r="40" spans="1:7" ht="13" x14ac:dyDescent="0.3">
      <c r="A40" s="8">
        <v>4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5</v>
      </c>
      <c r="B41" s="9" t="s">
        <v>77</v>
      </c>
      <c r="C41" s="10" t="s">
        <v>78</v>
      </c>
      <c r="D41" s="25" t="s">
        <v>12</v>
      </c>
      <c r="E41" s="12">
        <v>12</v>
      </c>
      <c r="F41" s="8">
        <v>10</v>
      </c>
      <c r="G41" s="8">
        <v>0</v>
      </c>
    </row>
    <row r="42" spans="1:7" ht="13" x14ac:dyDescent="0.3">
      <c r="A42" s="8">
        <v>6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47</v>
      </c>
      <c r="G42" s="8">
        <v>10</v>
      </c>
    </row>
    <row r="43" spans="1:7" ht="13" x14ac:dyDescent="0.3">
      <c r="A43" s="8">
        <v>7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38</v>
      </c>
    </row>
    <row r="44" spans="1:7" ht="13" x14ac:dyDescent="0.3">
      <c r="A44" s="8">
        <v>8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9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10</v>
      </c>
      <c r="B46" s="18" t="s">
        <v>87</v>
      </c>
      <c r="C46" s="10" t="s">
        <v>88</v>
      </c>
      <c r="D46" s="14" t="s">
        <v>12</v>
      </c>
      <c r="E46" s="15">
        <v>6</v>
      </c>
      <c r="F46" s="8">
        <v>39</v>
      </c>
      <c r="G46" s="8">
        <v>1</v>
      </c>
    </row>
    <row r="47" spans="1:7" ht="13" x14ac:dyDescent="0.3">
      <c r="A47" s="8">
        <v>11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12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13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14</v>
      </c>
      <c r="B50" s="13" t="s">
        <v>96</v>
      </c>
      <c r="C50" s="10" t="s">
        <v>97</v>
      </c>
      <c r="D50" s="21" t="s">
        <v>12</v>
      </c>
      <c r="E50" s="15">
        <v>8</v>
      </c>
      <c r="F50" s="15">
        <v>25</v>
      </c>
      <c r="G50" s="15">
        <v>2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30">
        <v>557</v>
      </c>
      <c r="F51" s="30">
        <v>2286</v>
      </c>
      <c r="G51" s="30">
        <v>125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42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26" x14ac:dyDescent="0.3">
      <c r="A68" s="8">
        <v>15</v>
      </c>
      <c r="B68" s="37" t="s">
        <v>133</v>
      </c>
      <c r="C68" s="10" t="s">
        <v>134</v>
      </c>
      <c r="D68" s="20" t="s">
        <v>116</v>
      </c>
      <c r="E68" s="19">
        <v>1</v>
      </c>
      <c r="F68" s="38">
        <v>0</v>
      </c>
      <c r="G68" s="38">
        <v>0</v>
      </c>
    </row>
    <row r="69" spans="1:7" ht="13" x14ac:dyDescent="0.3">
      <c r="A69" s="8">
        <v>16</v>
      </c>
      <c r="B69" s="20" t="s">
        <v>135</v>
      </c>
      <c r="C69" s="10" t="s">
        <v>136</v>
      </c>
      <c r="D69" s="20" t="s">
        <v>137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138</v>
      </c>
      <c r="C70" s="10" t="s">
        <v>139</v>
      </c>
      <c r="D70" s="20" t="s">
        <v>21</v>
      </c>
      <c r="E70" s="15">
        <v>1</v>
      </c>
      <c r="F70" s="35">
        <v>0</v>
      </c>
      <c r="G70" s="35">
        <v>0</v>
      </c>
    </row>
    <row r="71" spans="1:7" ht="13" x14ac:dyDescent="0.3">
      <c r="A71" s="8">
        <v>18</v>
      </c>
      <c r="B71" s="20" t="s">
        <v>140</v>
      </c>
      <c r="C71" s="10" t="s">
        <v>141</v>
      </c>
      <c r="D71" s="20" t="s">
        <v>109</v>
      </c>
      <c r="E71" s="15">
        <v>1</v>
      </c>
      <c r="F71" s="35">
        <v>0</v>
      </c>
      <c r="G71" s="35">
        <v>0</v>
      </c>
    </row>
    <row r="72" spans="1:7" ht="14.5" x14ac:dyDescent="0.35">
      <c r="A72" s="68">
        <v>18</v>
      </c>
      <c r="B72" s="27" t="s">
        <v>142</v>
      </c>
      <c r="C72" s="28"/>
      <c r="D72" s="28"/>
      <c r="E72" s="30">
        <v>19</v>
      </c>
      <c r="F72" s="30">
        <v>0</v>
      </c>
      <c r="G72" s="30">
        <v>0</v>
      </c>
    </row>
    <row r="73" spans="1:7" ht="14.5" x14ac:dyDescent="0.35">
      <c r="A73" s="8"/>
      <c r="B73" s="40"/>
      <c r="C73" s="41"/>
      <c r="D73" s="41"/>
      <c r="E73" s="42"/>
      <c r="F73" s="42"/>
      <c r="G73" s="42"/>
    </row>
    <row r="74" spans="1:7" ht="42" x14ac:dyDescent="0.25">
      <c r="A74" s="32" t="s">
        <v>2</v>
      </c>
      <c r="B74" s="32" t="s">
        <v>143</v>
      </c>
      <c r="C74" s="33" t="s">
        <v>4</v>
      </c>
      <c r="D74" s="33" t="s">
        <v>5</v>
      </c>
      <c r="E74" s="33" t="s">
        <v>6</v>
      </c>
      <c r="F74" s="33" t="s">
        <v>100</v>
      </c>
      <c r="G74" s="33" t="s">
        <v>8</v>
      </c>
    </row>
    <row r="75" spans="1:7" ht="13" x14ac:dyDescent="0.3">
      <c r="A75" s="8">
        <v>1</v>
      </c>
      <c r="B75" s="3" t="s">
        <v>144</v>
      </c>
      <c r="C75" s="43" t="s">
        <v>145</v>
      </c>
      <c r="D75" s="20" t="s">
        <v>12</v>
      </c>
      <c r="E75" s="8">
        <v>1</v>
      </c>
      <c r="F75" s="35">
        <v>0</v>
      </c>
      <c r="G75" s="35">
        <v>0</v>
      </c>
    </row>
    <row r="76" spans="1:7" ht="13" x14ac:dyDescent="0.3">
      <c r="A76" s="8">
        <v>2</v>
      </c>
      <c r="B76" s="3" t="s">
        <v>146</v>
      </c>
      <c r="C76" s="43" t="s">
        <v>147</v>
      </c>
      <c r="D76" s="21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3</v>
      </c>
      <c r="B77" s="3" t="s">
        <v>149</v>
      </c>
      <c r="C77" s="43" t="s">
        <v>150</v>
      </c>
      <c r="D77" s="20" t="s">
        <v>148</v>
      </c>
      <c r="E77" s="8">
        <v>1</v>
      </c>
      <c r="F77" s="35">
        <v>0</v>
      </c>
      <c r="G77" s="35">
        <v>0</v>
      </c>
    </row>
    <row r="78" spans="1:7" ht="13" x14ac:dyDescent="0.3">
      <c r="A78" s="8">
        <v>4</v>
      </c>
      <c r="B78" s="3" t="s">
        <v>151</v>
      </c>
      <c r="C78" s="43" t="s">
        <v>152</v>
      </c>
      <c r="D78" s="20" t="s">
        <v>153</v>
      </c>
      <c r="E78" s="8">
        <v>1</v>
      </c>
      <c r="F78" s="35">
        <v>0</v>
      </c>
      <c r="G78" s="35">
        <v>0</v>
      </c>
    </row>
    <row r="79" spans="1:7" ht="13" x14ac:dyDescent="0.3">
      <c r="A79" s="8">
        <v>5</v>
      </c>
      <c r="B79" s="44" t="s">
        <v>154</v>
      </c>
      <c r="C79" s="43" t="s">
        <v>155</v>
      </c>
      <c r="D79" s="14" t="s">
        <v>19</v>
      </c>
      <c r="E79" s="15">
        <v>1</v>
      </c>
      <c r="F79" s="35">
        <v>0</v>
      </c>
      <c r="G79" s="35">
        <v>0</v>
      </c>
    </row>
    <row r="80" spans="1:7" ht="13" x14ac:dyDescent="0.3">
      <c r="A80" s="8">
        <v>6</v>
      </c>
      <c r="B80" s="44" t="s">
        <v>156</v>
      </c>
      <c r="C80" s="43" t="s">
        <v>157</v>
      </c>
      <c r="D80" s="14" t="s">
        <v>19</v>
      </c>
      <c r="E80" s="8">
        <v>1</v>
      </c>
      <c r="F80" s="35">
        <v>0</v>
      </c>
      <c r="G80" s="35">
        <v>0</v>
      </c>
    </row>
    <row r="81" spans="1:7" ht="13" x14ac:dyDescent="0.3">
      <c r="A81" s="8">
        <v>7</v>
      </c>
      <c r="B81" s="44" t="s">
        <v>158</v>
      </c>
      <c r="C81" s="45" t="s">
        <v>159</v>
      </c>
      <c r="D81" s="14" t="s">
        <v>160</v>
      </c>
      <c r="E81" s="8">
        <v>1</v>
      </c>
      <c r="F81" s="35">
        <v>0</v>
      </c>
      <c r="G81" s="35">
        <v>0</v>
      </c>
    </row>
    <row r="82" spans="1:7" ht="13" x14ac:dyDescent="0.3">
      <c r="A82" s="8">
        <v>8</v>
      </c>
      <c r="B82" s="20" t="s">
        <v>161</v>
      </c>
      <c r="C82" s="43" t="s">
        <v>162</v>
      </c>
      <c r="D82" s="20" t="s">
        <v>148</v>
      </c>
      <c r="E82" s="8">
        <v>1</v>
      </c>
      <c r="F82" s="35">
        <v>0</v>
      </c>
      <c r="G82" s="35">
        <v>0</v>
      </c>
    </row>
    <row r="83" spans="1:7" ht="14.5" x14ac:dyDescent="0.35">
      <c r="A83" s="8">
        <v>9</v>
      </c>
      <c r="B83" s="74" t="s">
        <v>163</v>
      </c>
      <c r="C83" s="43" t="s">
        <v>164</v>
      </c>
      <c r="D83" s="46" t="s">
        <v>165</v>
      </c>
      <c r="E83" s="8">
        <v>1</v>
      </c>
      <c r="F83" s="35">
        <v>0</v>
      </c>
      <c r="G83" s="35">
        <v>0</v>
      </c>
    </row>
    <row r="84" spans="1:7" ht="13" x14ac:dyDescent="0.3">
      <c r="A84" s="8">
        <v>10</v>
      </c>
      <c r="B84" s="20" t="s">
        <v>166</v>
      </c>
      <c r="C84" s="43" t="s">
        <v>167</v>
      </c>
      <c r="D84" s="46" t="s">
        <v>148</v>
      </c>
      <c r="E84" s="8">
        <v>1</v>
      </c>
      <c r="F84" s="35">
        <v>0</v>
      </c>
      <c r="G84" s="35">
        <v>0</v>
      </c>
    </row>
    <row r="85" spans="1:7" s="74" customFormat="1" ht="14.5" x14ac:dyDescent="0.35">
      <c r="A85" s="26">
        <v>10</v>
      </c>
      <c r="B85" s="47" t="s">
        <v>168</v>
      </c>
      <c r="C85" s="48"/>
      <c r="D85" s="47"/>
      <c r="E85" s="39">
        <v>10</v>
      </c>
      <c r="F85" s="39">
        <v>0</v>
      </c>
      <c r="G85" s="39">
        <v>0</v>
      </c>
    </row>
    <row r="86" spans="1:7" ht="14.5" x14ac:dyDescent="0.35">
      <c r="A86" s="74"/>
      <c r="B86" s="74"/>
      <c r="C86" s="74"/>
      <c r="D86" s="74"/>
      <c r="E86" s="102"/>
      <c r="F86" s="74"/>
      <c r="G86" s="74"/>
    </row>
    <row r="87" spans="1:7" ht="13" x14ac:dyDescent="0.3">
      <c r="A87" s="67">
        <v>69</v>
      </c>
      <c r="B87" s="49" t="s">
        <v>169</v>
      </c>
      <c r="C87" s="50"/>
      <c r="D87" s="51"/>
      <c r="E87" s="52">
        <v>586</v>
      </c>
      <c r="F87" s="52">
        <v>2286</v>
      </c>
      <c r="G87" s="52">
        <v>125</v>
      </c>
    </row>
    <row r="88" spans="1:7" ht="18.5" x14ac:dyDescent="0.45">
      <c r="A88" s="53"/>
      <c r="B88" s="131" t="s">
        <v>170</v>
      </c>
      <c r="C88" s="131"/>
      <c r="D88" s="131"/>
      <c r="E88" s="131"/>
      <c r="F88" s="131"/>
      <c r="G88" s="131"/>
    </row>
    <row r="89" spans="1:7" ht="21" x14ac:dyDescent="0.5">
      <c r="A89" s="32" t="s">
        <v>2</v>
      </c>
      <c r="B89" s="54" t="s">
        <v>171</v>
      </c>
      <c r="C89" s="55" t="s">
        <v>4</v>
      </c>
      <c r="D89" s="33" t="s">
        <v>5</v>
      </c>
      <c r="E89" s="33" t="s">
        <v>172</v>
      </c>
      <c r="F89" s="103"/>
      <c r="G89" s="103"/>
    </row>
    <row r="90" spans="1:7" ht="13" x14ac:dyDescent="0.3">
      <c r="A90" s="56">
        <v>1</v>
      </c>
      <c r="B90" s="57" t="s">
        <v>173</v>
      </c>
      <c r="C90" s="10" t="s">
        <v>174</v>
      </c>
      <c r="D90" s="22" t="s">
        <v>175</v>
      </c>
      <c r="E90" s="45" t="s">
        <v>176</v>
      </c>
      <c r="F90" s="58"/>
      <c r="G90" s="58"/>
    </row>
    <row r="91" spans="1:7" ht="13" x14ac:dyDescent="0.3">
      <c r="A91" s="8">
        <v>2</v>
      </c>
      <c r="B91" s="57" t="s">
        <v>177</v>
      </c>
      <c r="C91" s="10" t="s">
        <v>178</v>
      </c>
      <c r="D91" s="22" t="s">
        <v>179</v>
      </c>
      <c r="E91" s="45" t="s">
        <v>180</v>
      </c>
      <c r="F91" s="56"/>
      <c r="G91" s="56"/>
    </row>
    <row r="92" spans="1:7" ht="13" x14ac:dyDescent="0.3">
      <c r="A92" s="8">
        <v>3</v>
      </c>
      <c r="B92" s="57" t="s">
        <v>181</v>
      </c>
      <c r="C92" s="10" t="s">
        <v>127</v>
      </c>
      <c r="D92" s="22" t="s">
        <v>118</v>
      </c>
      <c r="E92" s="45" t="s">
        <v>180</v>
      </c>
      <c r="F92" s="56"/>
      <c r="G92" s="56"/>
    </row>
    <row r="93" spans="1:7" ht="13" x14ac:dyDescent="0.3">
      <c r="A93" s="8">
        <v>4</v>
      </c>
      <c r="B93" s="97" t="s">
        <v>239</v>
      </c>
      <c r="C93" s="10" t="s">
        <v>182</v>
      </c>
      <c r="D93" s="22" t="s">
        <v>175</v>
      </c>
      <c r="E93" s="45" t="s">
        <v>176</v>
      </c>
      <c r="F93" s="56"/>
      <c r="G93" s="56"/>
    </row>
    <row r="94" spans="1:7" ht="13" x14ac:dyDescent="0.3">
      <c r="A94" s="8">
        <v>5</v>
      </c>
      <c r="B94" s="57" t="s">
        <v>183</v>
      </c>
      <c r="C94" s="10" t="s">
        <v>184</v>
      </c>
      <c r="D94" s="22" t="s">
        <v>132</v>
      </c>
      <c r="E94" s="45" t="s">
        <v>180</v>
      </c>
      <c r="F94" s="56"/>
      <c r="G94" s="56"/>
    </row>
    <row r="95" spans="1:7" ht="13" x14ac:dyDescent="0.3">
      <c r="A95" s="8">
        <v>6</v>
      </c>
      <c r="B95" s="57" t="s">
        <v>185</v>
      </c>
      <c r="C95" s="59" t="s">
        <v>186</v>
      </c>
      <c r="D95" s="22" t="s">
        <v>148</v>
      </c>
      <c r="E95" s="45" t="s">
        <v>187</v>
      </c>
      <c r="F95" s="56"/>
      <c r="G95" s="56"/>
    </row>
    <row r="96" spans="1:7" ht="13" x14ac:dyDescent="0.3">
      <c r="A96" s="8">
        <v>7</v>
      </c>
      <c r="B96" s="3" t="s">
        <v>89</v>
      </c>
      <c r="C96" s="10" t="s">
        <v>90</v>
      </c>
      <c r="D96" s="35" t="s">
        <v>12</v>
      </c>
      <c r="E96" s="45" t="s">
        <v>176</v>
      </c>
      <c r="F96" s="56"/>
      <c r="G96" s="56"/>
    </row>
    <row r="97" spans="1:7" ht="21" x14ac:dyDescent="0.5">
      <c r="A97" s="8"/>
      <c r="B97" s="132" t="s">
        <v>188</v>
      </c>
      <c r="C97" s="132"/>
      <c r="D97" s="132"/>
      <c r="E97" s="132"/>
      <c r="F97" s="132"/>
      <c r="G97" s="132"/>
    </row>
    <row r="98" spans="1:7" ht="21" x14ac:dyDescent="0.3">
      <c r="A98" s="32" t="s">
        <v>2</v>
      </c>
      <c r="B98" s="54" t="s">
        <v>189</v>
      </c>
      <c r="C98" s="55" t="s">
        <v>4</v>
      </c>
      <c r="D98" s="33" t="s">
        <v>5</v>
      </c>
      <c r="E98" s="33" t="s">
        <v>172</v>
      </c>
      <c r="F98" s="56"/>
      <c r="G98" s="56"/>
    </row>
    <row r="99" spans="1:7" ht="13" x14ac:dyDescent="0.3">
      <c r="A99" s="56">
        <v>1</v>
      </c>
      <c r="B99" s="57" t="s">
        <v>190</v>
      </c>
      <c r="C99" s="22" t="s">
        <v>191</v>
      </c>
      <c r="D99" s="22" t="s">
        <v>32</v>
      </c>
      <c r="E99" s="57" t="s">
        <v>176</v>
      </c>
      <c r="F99" s="56"/>
      <c r="G99" s="56"/>
    </row>
    <row r="100" spans="1:7" ht="13" x14ac:dyDescent="0.3">
      <c r="A100" s="8">
        <v>2</v>
      </c>
      <c r="B100" s="57" t="s">
        <v>192</v>
      </c>
      <c r="C100" s="22" t="s">
        <v>50</v>
      </c>
      <c r="D100" s="22" t="s">
        <v>118</v>
      </c>
      <c r="E100" s="57" t="s">
        <v>176</v>
      </c>
      <c r="F100" s="56"/>
      <c r="G100" s="56"/>
    </row>
    <row r="101" spans="1:7" ht="13" x14ac:dyDescent="0.3">
      <c r="A101" s="8">
        <v>3</v>
      </c>
      <c r="B101" s="94" t="s">
        <v>246</v>
      </c>
      <c r="C101" s="22" t="s">
        <v>193</v>
      </c>
      <c r="D101" s="22" t="s">
        <v>132</v>
      </c>
      <c r="E101" s="57" t="s">
        <v>180</v>
      </c>
      <c r="F101" s="56"/>
      <c r="G101" s="56"/>
    </row>
    <row r="102" spans="1:7" ht="13" x14ac:dyDescent="0.3">
      <c r="A102" s="8">
        <v>4</v>
      </c>
      <c r="B102" s="57" t="s">
        <v>194</v>
      </c>
      <c r="C102" s="22" t="s">
        <v>195</v>
      </c>
      <c r="D102" s="22" t="s">
        <v>196</v>
      </c>
      <c r="E102" s="57" t="s">
        <v>180</v>
      </c>
      <c r="F102" s="56"/>
      <c r="G102" s="56"/>
    </row>
    <row r="103" spans="1:7" ht="13" x14ac:dyDescent="0.3">
      <c r="C103" s="56"/>
      <c r="D103" s="56"/>
      <c r="E103" s="35"/>
      <c r="F103" s="56"/>
      <c r="G103" s="56"/>
    </row>
    <row r="104" spans="1:7" x14ac:dyDescent="0.25">
      <c r="C104" s="75"/>
      <c r="F104" s="77"/>
      <c r="G104" s="77"/>
    </row>
    <row r="105" spans="1:7" x14ac:dyDescent="0.25">
      <c r="A105" s="78"/>
      <c r="C105" s="63"/>
      <c r="D105" s="77"/>
      <c r="E105" s="64"/>
      <c r="F105" s="77"/>
      <c r="G105" s="77"/>
    </row>
    <row r="106" spans="1:7" x14ac:dyDescent="0.25">
      <c r="A106" s="98" t="s">
        <v>197</v>
      </c>
      <c r="B106" s="98"/>
      <c r="C106" s="98"/>
      <c r="D106" s="98"/>
      <c r="E106" s="98"/>
      <c r="F106" s="98"/>
      <c r="G106" s="98"/>
    </row>
    <row r="107" spans="1:7" ht="14.5" x14ac:dyDescent="0.35">
      <c r="A107" s="78"/>
      <c r="B107" s="79" t="s">
        <v>198</v>
      </c>
      <c r="C107" s="74"/>
      <c r="D107" s="77"/>
      <c r="E107" s="77"/>
      <c r="F107" s="77"/>
      <c r="G107" s="77"/>
    </row>
    <row r="108" spans="1:7" ht="14.5" x14ac:dyDescent="0.35">
      <c r="A108" s="80"/>
      <c r="B108" s="75" t="s">
        <v>199</v>
      </c>
      <c r="C108" s="74"/>
      <c r="D108" s="77"/>
      <c r="E108" s="77"/>
      <c r="F108" s="77"/>
      <c r="G108" s="77"/>
    </row>
    <row r="109" spans="1:7" ht="14.5" x14ac:dyDescent="0.35">
      <c r="A109" s="81" t="s">
        <v>202</v>
      </c>
      <c r="B109" s="76" t="s">
        <v>203</v>
      </c>
      <c r="C109" s="82"/>
      <c r="D109" s="83"/>
      <c r="E109" s="102"/>
      <c r="F109" s="74"/>
      <c r="G109" s="74"/>
    </row>
    <row r="110" spans="1:7" ht="14.5" x14ac:dyDescent="0.35">
      <c r="A110" s="81" t="s">
        <v>204</v>
      </c>
      <c r="B110" s="75" t="s">
        <v>205</v>
      </c>
      <c r="C110" s="84"/>
      <c r="D110" s="83"/>
      <c r="E110" s="102"/>
      <c r="F110" s="74"/>
      <c r="G110" s="74"/>
    </row>
    <row r="111" spans="1:7" ht="14.5" x14ac:dyDescent="0.35">
      <c r="A111" s="81" t="s">
        <v>206</v>
      </c>
      <c r="B111" s="75" t="s">
        <v>207</v>
      </c>
      <c r="C111" s="85"/>
      <c r="D111" s="83"/>
      <c r="E111" s="102"/>
      <c r="F111" s="74"/>
      <c r="G111" s="74"/>
    </row>
    <row r="112" spans="1:7" ht="14.5" x14ac:dyDescent="0.35">
      <c r="A112" s="81" t="s">
        <v>208</v>
      </c>
      <c r="B112" s="75" t="s">
        <v>209</v>
      </c>
      <c r="C112" s="85"/>
      <c r="D112" s="83"/>
      <c r="E112" s="102"/>
      <c r="F112" s="74"/>
      <c r="G112" s="74"/>
    </row>
    <row r="113" spans="1:7" ht="14.5" x14ac:dyDescent="0.35">
      <c r="A113" s="81" t="s">
        <v>210</v>
      </c>
      <c r="B113" s="76" t="s">
        <v>211</v>
      </c>
      <c r="C113" s="75"/>
      <c r="D113" s="74"/>
      <c r="E113" s="77"/>
      <c r="F113" s="86"/>
      <c r="G113" s="74"/>
    </row>
    <row r="114" spans="1:7" ht="14.5" x14ac:dyDescent="0.35">
      <c r="A114" s="81" t="s">
        <v>212</v>
      </c>
      <c r="B114" s="75" t="s">
        <v>213</v>
      </c>
      <c r="C114" s="74"/>
      <c r="D114" s="74"/>
      <c r="E114" s="102"/>
      <c r="F114" s="77"/>
      <c r="G114" s="77"/>
    </row>
    <row r="115" spans="1:7" ht="14.5" x14ac:dyDescent="0.35">
      <c r="A115" s="81" t="s">
        <v>214</v>
      </c>
      <c r="B115" s="76" t="s">
        <v>215</v>
      </c>
      <c r="C115" s="87"/>
      <c r="D115" s="80"/>
      <c r="E115" s="88"/>
      <c r="F115" s="77"/>
      <c r="G115" s="77"/>
    </row>
    <row r="116" spans="1:7" x14ac:dyDescent="0.25">
      <c r="A116" s="81" t="s">
        <v>216</v>
      </c>
      <c r="B116" s="76" t="s">
        <v>217</v>
      </c>
      <c r="C116" s="84"/>
      <c r="D116" s="80"/>
      <c r="E116" s="80"/>
      <c r="F116" s="77"/>
      <c r="G116" s="77"/>
    </row>
    <row r="117" spans="1:7" ht="14.5" x14ac:dyDescent="0.35">
      <c r="A117" s="81" t="s">
        <v>218</v>
      </c>
      <c r="B117" s="76" t="s">
        <v>219</v>
      </c>
      <c r="C117" s="77"/>
      <c r="D117" s="77"/>
      <c r="E117" s="77"/>
      <c r="F117" s="77"/>
      <c r="G117" s="74"/>
    </row>
    <row r="118" spans="1:7" ht="14.5" x14ac:dyDescent="0.35">
      <c r="A118" s="89" t="s">
        <v>220</v>
      </c>
      <c r="B118" s="75" t="s">
        <v>221</v>
      </c>
      <c r="C118" s="74"/>
      <c r="D118" s="74"/>
      <c r="E118" s="102"/>
      <c r="F118" s="74"/>
      <c r="G118" s="74"/>
    </row>
    <row r="119" spans="1:7" ht="14.5" x14ac:dyDescent="0.35">
      <c r="A119" s="89" t="s">
        <v>222</v>
      </c>
      <c r="B119" s="75" t="s">
        <v>223</v>
      </c>
      <c r="C119" s="75"/>
      <c r="D119" s="74"/>
      <c r="E119" s="102"/>
      <c r="F119" s="74"/>
      <c r="G119" s="74"/>
    </row>
    <row r="120" spans="1:7" ht="14.5" x14ac:dyDescent="0.35">
      <c r="A120" s="81" t="s">
        <v>224</v>
      </c>
      <c r="B120" s="75" t="s">
        <v>225</v>
      </c>
      <c r="C120" s="75"/>
      <c r="D120" s="73"/>
      <c r="E120" s="102"/>
      <c r="F120" s="73"/>
      <c r="G120" s="73"/>
    </row>
    <row r="121" spans="1:7" ht="14.5" x14ac:dyDescent="0.35">
      <c r="A121" s="81" t="s">
        <v>226</v>
      </c>
      <c r="B121" s="75" t="s">
        <v>227</v>
      </c>
      <c r="C121" s="75"/>
      <c r="D121" s="73"/>
      <c r="E121" s="102"/>
      <c r="F121" s="73"/>
      <c r="G121" s="73"/>
    </row>
    <row r="122" spans="1:7" ht="14.5" x14ac:dyDescent="0.35">
      <c r="A122" s="81" t="s">
        <v>228</v>
      </c>
      <c r="B122" s="75" t="s">
        <v>229</v>
      </c>
      <c r="C122" s="75"/>
      <c r="D122" s="73"/>
      <c r="E122" s="102"/>
      <c r="F122" s="73"/>
      <c r="G122" s="73"/>
    </row>
    <row r="123" spans="1:7" ht="14.5" x14ac:dyDescent="0.35">
      <c r="A123" s="73"/>
      <c r="B123" s="90" t="s">
        <v>230</v>
      </c>
      <c r="C123" s="73"/>
      <c r="D123" s="73"/>
      <c r="E123" s="102"/>
      <c r="F123" s="73"/>
      <c r="G123" s="73"/>
    </row>
    <row r="124" spans="1:7" ht="14.5" x14ac:dyDescent="0.35">
      <c r="A124" s="73"/>
      <c r="B124" s="75" t="s">
        <v>231</v>
      </c>
      <c r="C124" s="73"/>
      <c r="D124" s="73"/>
      <c r="E124" s="102"/>
      <c r="F124" s="73"/>
      <c r="G124" s="73"/>
    </row>
    <row r="125" spans="1:7" ht="14.5" x14ac:dyDescent="0.35">
      <c r="A125" s="73"/>
      <c r="B125" s="75" t="s">
        <v>232</v>
      </c>
      <c r="C125" s="73"/>
      <c r="D125" s="73"/>
      <c r="E125" s="102"/>
      <c r="F125" s="73"/>
      <c r="G125" s="73"/>
    </row>
    <row r="126" spans="1:7" x14ac:dyDescent="0.25">
      <c r="A126" s="81"/>
      <c r="C126" s="75"/>
    </row>
    <row r="127" spans="1:7" x14ac:dyDescent="0.25">
      <c r="A127" s="81"/>
      <c r="C127" s="75"/>
    </row>
    <row r="128" spans="1:7" x14ac:dyDescent="0.25">
      <c r="A128" s="81"/>
      <c r="C128" s="75"/>
    </row>
  </sheetData>
  <mergeCells count="9">
    <mergeCell ref="B36:G36"/>
    <mergeCell ref="B88:G88"/>
    <mergeCell ref="B97:G97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29"/>
  <sheetViews>
    <sheetView topLeftCell="A73" zoomScale="112" zoomScaleNormal="112" workbookViewId="0">
      <selection activeCell="B106" sqref="B106"/>
    </sheetView>
  </sheetViews>
  <sheetFormatPr baseColWidth="10" defaultColWidth="11.453125" defaultRowHeight="10.5" x14ac:dyDescent="0.25"/>
  <cols>
    <col min="1" max="1" width="5" style="75" customWidth="1"/>
    <col min="2" max="2" width="35.81640625" style="75" customWidth="1"/>
    <col min="3" max="3" width="11.81640625" style="66" customWidth="1"/>
    <col min="4" max="4" width="12.453125" style="75" bestFit="1" customWidth="1"/>
    <col min="5" max="5" width="9.81640625" style="75" customWidth="1"/>
    <col min="6" max="6" width="8.1796875" style="75" customWidth="1"/>
    <col min="7" max="7" width="9.1796875" style="75" customWidth="1"/>
    <col min="8" max="16384" width="11.453125" style="75"/>
  </cols>
  <sheetData>
    <row r="1" spans="1:16379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9" ht="18.5" x14ac:dyDescent="0.45">
      <c r="A2" s="3"/>
      <c r="B2" s="133" t="s">
        <v>253</v>
      </c>
      <c r="C2" s="133"/>
      <c r="D2" s="133"/>
      <c r="E2" s="133"/>
      <c r="F2" s="133"/>
      <c r="G2" s="133"/>
    </row>
    <row r="3" spans="1:16379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</row>
    <row r="4" spans="1:16379" ht="42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9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9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91</v>
      </c>
      <c r="F6" s="8">
        <v>271</v>
      </c>
      <c r="G6" s="8">
        <v>3</v>
      </c>
    </row>
    <row r="7" spans="1:16379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265</v>
      </c>
      <c r="G7" s="8">
        <v>1</v>
      </c>
    </row>
    <row r="8" spans="1:16379" ht="13" x14ac:dyDescent="0.3">
      <c r="A8" s="8"/>
      <c r="B8" s="135" t="s">
        <v>15</v>
      </c>
      <c r="C8" s="135"/>
      <c r="D8" s="135"/>
      <c r="E8" s="135"/>
      <c r="F8" s="135"/>
      <c r="G8" s="135"/>
    </row>
    <row r="9" spans="1:16379" ht="13" x14ac:dyDescent="0.3">
      <c r="A9" s="8"/>
      <c r="B9" s="130" t="s">
        <v>16</v>
      </c>
      <c r="C9" s="130"/>
      <c r="D9" s="130"/>
      <c r="E9" s="130"/>
      <c r="F9" s="130"/>
      <c r="G9" s="130"/>
    </row>
    <row r="10" spans="1:16379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9" ht="20.25" customHeight="1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9" ht="29.25" customHeight="1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9" ht="17.149999999999999" customHeight="1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17</v>
      </c>
      <c r="F13" s="8">
        <v>77</v>
      </c>
      <c r="G13" s="8">
        <v>1</v>
      </c>
    </row>
    <row r="14" spans="1:16379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9" ht="25.4" customHeight="1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9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4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36</v>
      </c>
      <c r="F22" s="8">
        <v>235</v>
      </c>
      <c r="G22" s="8">
        <v>2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0</v>
      </c>
      <c r="G25" s="8">
        <v>1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3</v>
      </c>
      <c r="G30" s="8">
        <v>7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/>
      <c r="B35" s="13"/>
      <c r="C35" s="10"/>
      <c r="D35" s="14"/>
      <c r="E35" s="12"/>
      <c r="F35" s="24"/>
      <c r="G35" s="24"/>
    </row>
    <row r="36" spans="1:7" ht="13" x14ac:dyDescent="0.3">
      <c r="A36" s="8"/>
      <c r="B36" s="130" t="s">
        <v>68</v>
      </c>
      <c r="C36" s="130"/>
      <c r="D36" s="130"/>
      <c r="E36" s="130"/>
      <c r="F36" s="130"/>
      <c r="G36" s="130"/>
    </row>
    <row r="37" spans="1:7" ht="13" x14ac:dyDescent="0.3">
      <c r="A37" s="8">
        <v>1</v>
      </c>
      <c r="B37" s="18" t="s">
        <v>69</v>
      </c>
      <c r="C37" s="10" t="s">
        <v>70</v>
      </c>
      <c r="D37" s="11" t="s">
        <v>12</v>
      </c>
      <c r="E37" s="12">
        <v>75</v>
      </c>
      <c r="F37" s="8">
        <v>625</v>
      </c>
      <c r="G37" s="8">
        <v>22</v>
      </c>
    </row>
    <row r="38" spans="1:7" ht="13" x14ac:dyDescent="0.3">
      <c r="A38" s="8">
        <v>2</v>
      </c>
      <c r="B38" s="9" t="s">
        <v>71</v>
      </c>
      <c r="C38" s="10" t="s">
        <v>72</v>
      </c>
      <c r="D38" s="14" t="s">
        <v>12</v>
      </c>
      <c r="E38" s="15">
        <v>7</v>
      </c>
      <c r="F38" s="8">
        <v>12</v>
      </c>
      <c r="G38" s="8">
        <v>4</v>
      </c>
    </row>
    <row r="39" spans="1:7" ht="13" x14ac:dyDescent="0.3">
      <c r="A39" s="8">
        <v>3</v>
      </c>
      <c r="B39" s="18" t="s">
        <v>73</v>
      </c>
      <c r="C39" s="10" t="s">
        <v>74</v>
      </c>
      <c r="D39" s="14" t="s">
        <v>12</v>
      </c>
      <c r="E39" s="15">
        <v>29</v>
      </c>
      <c r="F39" s="8">
        <v>97</v>
      </c>
      <c r="G39" s="8">
        <v>7</v>
      </c>
    </row>
    <row r="40" spans="1:7" ht="13" x14ac:dyDescent="0.3">
      <c r="A40" s="8">
        <v>4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5</v>
      </c>
      <c r="B41" s="9" t="s">
        <v>77</v>
      </c>
      <c r="C41" s="10" t="s">
        <v>78</v>
      </c>
      <c r="D41" s="25" t="s">
        <v>12</v>
      </c>
      <c r="E41" s="12">
        <v>12</v>
      </c>
      <c r="F41" s="8">
        <v>10</v>
      </c>
      <c r="G41" s="8">
        <v>0</v>
      </c>
    </row>
    <row r="42" spans="1:7" ht="13" x14ac:dyDescent="0.3">
      <c r="A42" s="8">
        <v>6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47</v>
      </c>
      <c r="G42" s="8">
        <v>10</v>
      </c>
    </row>
    <row r="43" spans="1:7" ht="13" x14ac:dyDescent="0.3">
      <c r="A43" s="8">
        <v>7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38</v>
      </c>
    </row>
    <row r="44" spans="1:7" ht="13" x14ac:dyDescent="0.3">
      <c r="A44" s="8">
        <v>8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9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10</v>
      </c>
      <c r="B46" s="18" t="s">
        <v>87</v>
      </c>
      <c r="C46" s="10" t="s">
        <v>88</v>
      </c>
      <c r="D46" s="14" t="s">
        <v>12</v>
      </c>
      <c r="E46" s="15">
        <v>6</v>
      </c>
      <c r="F46" s="8">
        <v>39</v>
      </c>
      <c r="G46" s="8">
        <v>1</v>
      </c>
    </row>
    <row r="47" spans="1:7" ht="13" x14ac:dyDescent="0.3">
      <c r="A47" s="8">
        <v>11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12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13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14</v>
      </c>
      <c r="B50" s="13" t="s">
        <v>96</v>
      </c>
      <c r="C50" s="10" t="s">
        <v>97</v>
      </c>
      <c r="D50" s="21" t="s">
        <v>12</v>
      </c>
      <c r="E50" s="15">
        <v>8</v>
      </c>
      <c r="F50" s="15">
        <v>25</v>
      </c>
      <c r="G50" s="15">
        <v>2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30">
        <v>557</v>
      </c>
      <c r="F51" s="30">
        <v>2286</v>
      </c>
      <c r="G51" s="30">
        <v>125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42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26" x14ac:dyDescent="0.3">
      <c r="A68" s="8">
        <v>15</v>
      </c>
      <c r="B68" s="37" t="s">
        <v>133</v>
      </c>
      <c r="C68" s="10" t="s">
        <v>134</v>
      </c>
      <c r="D68" s="20" t="s">
        <v>116</v>
      </c>
      <c r="E68" s="19">
        <v>1</v>
      </c>
      <c r="F68" s="38">
        <v>0</v>
      </c>
      <c r="G68" s="38">
        <v>0</v>
      </c>
    </row>
    <row r="69" spans="1:7" ht="13" x14ac:dyDescent="0.3">
      <c r="A69" s="8">
        <v>16</v>
      </c>
      <c r="B69" s="20" t="s">
        <v>135</v>
      </c>
      <c r="C69" s="10" t="s">
        <v>136</v>
      </c>
      <c r="D69" s="20" t="s">
        <v>137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138</v>
      </c>
      <c r="C70" s="10" t="s">
        <v>139</v>
      </c>
      <c r="D70" s="20" t="s">
        <v>21</v>
      </c>
      <c r="E70" s="15">
        <v>1</v>
      </c>
      <c r="F70" s="35">
        <v>0</v>
      </c>
      <c r="G70" s="35">
        <v>0</v>
      </c>
    </row>
    <row r="71" spans="1:7" ht="13" x14ac:dyDescent="0.3">
      <c r="A71" s="8">
        <v>18</v>
      </c>
      <c r="B71" s="20" t="s">
        <v>140</v>
      </c>
      <c r="C71" s="10" t="s">
        <v>141</v>
      </c>
      <c r="D71" s="20" t="s">
        <v>109</v>
      </c>
      <c r="E71" s="15">
        <v>1</v>
      </c>
      <c r="F71" s="35">
        <v>0</v>
      </c>
      <c r="G71" s="35">
        <v>0</v>
      </c>
    </row>
    <row r="72" spans="1:7" ht="14.5" x14ac:dyDescent="0.35">
      <c r="A72" s="68">
        <v>18</v>
      </c>
      <c r="B72" s="27" t="s">
        <v>142</v>
      </c>
      <c r="C72" s="28"/>
      <c r="D72" s="28"/>
      <c r="E72" s="30">
        <v>19</v>
      </c>
      <c r="F72" s="30">
        <v>0</v>
      </c>
      <c r="G72" s="30">
        <v>0</v>
      </c>
    </row>
    <row r="73" spans="1:7" ht="14.5" x14ac:dyDescent="0.35">
      <c r="A73" s="8"/>
      <c r="B73" s="40"/>
      <c r="C73" s="41"/>
      <c r="D73" s="41"/>
      <c r="E73" s="42"/>
      <c r="F73" s="42"/>
      <c r="G73" s="42"/>
    </row>
    <row r="74" spans="1:7" ht="42" x14ac:dyDescent="0.25">
      <c r="A74" s="32" t="s">
        <v>2</v>
      </c>
      <c r="B74" s="32" t="s">
        <v>143</v>
      </c>
      <c r="C74" s="33" t="s">
        <v>4</v>
      </c>
      <c r="D74" s="33" t="s">
        <v>5</v>
      </c>
      <c r="E74" s="33" t="s">
        <v>6</v>
      </c>
      <c r="F74" s="33" t="s">
        <v>100</v>
      </c>
      <c r="G74" s="33" t="s">
        <v>8</v>
      </c>
    </row>
    <row r="75" spans="1:7" ht="13" x14ac:dyDescent="0.3">
      <c r="A75" s="8">
        <v>1</v>
      </c>
      <c r="B75" s="3" t="s">
        <v>144</v>
      </c>
      <c r="C75" s="43" t="s">
        <v>145</v>
      </c>
      <c r="D75" s="20" t="s">
        <v>12</v>
      </c>
      <c r="E75" s="8">
        <v>1</v>
      </c>
      <c r="F75" s="35">
        <v>0</v>
      </c>
      <c r="G75" s="35">
        <v>0</v>
      </c>
    </row>
    <row r="76" spans="1:7" ht="13" x14ac:dyDescent="0.3">
      <c r="A76" s="8">
        <v>2</v>
      </c>
      <c r="B76" s="3" t="s">
        <v>146</v>
      </c>
      <c r="C76" s="43" t="s">
        <v>147</v>
      </c>
      <c r="D76" s="21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3</v>
      </c>
      <c r="B77" s="3" t="s">
        <v>149</v>
      </c>
      <c r="C77" s="43" t="s">
        <v>150</v>
      </c>
      <c r="D77" s="20" t="s">
        <v>148</v>
      </c>
      <c r="E77" s="8">
        <v>1</v>
      </c>
      <c r="F77" s="35">
        <v>0</v>
      </c>
      <c r="G77" s="35">
        <v>0</v>
      </c>
    </row>
    <row r="78" spans="1:7" ht="13" x14ac:dyDescent="0.3">
      <c r="A78" s="8">
        <v>4</v>
      </c>
      <c r="B78" s="3" t="s">
        <v>151</v>
      </c>
      <c r="C78" s="43" t="s">
        <v>152</v>
      </c>
      <c r="D78" s="20" t="s">
        <v>153</v>
      </c>
      <c r="E78" s="8">
        <v>1</v>
      </c>
      <c r="F78" s="35">
        <v>0</v>
      </c>
      <c r="G78" s="35">
        <v>0</v>
      </c>
    </row>
    <row r="79" spans="1:7" ht="13" x14ac:dyDescent="0.3">
      <c r="A79" s="8">
        <v>5</v>
      </c>
      <c r="B79" s="44" t="s">
        <v>154</v>
      </c>
      <c r="C79" s="43" t="s">
        <v>155</v>
      </c>
      <c r="D79" s="14" t="s">
        <v>19</v>
      </c>
      <c r="E79" s="15">
        <v>1</v>
      </c>
      <c r="F79" s="35">
        <v>0</v>
      </c>
      <c r="G79" s="35">
        <v>0</v>
      </c>
    </row>
    <row r="80" spans="1:7" ht="13" x14ac:dyDescent="0.3">
      <c r="A80" s="8">
        <v>6</v>
      </c>
      <c r="B80" s="44" t="s">
        <v>156</v>
      </c>
      <c r="C80" s="43" t="s">
        <v>157</v>
      </c>
      <c r="D80" s="14" t="s">
        <v>19</v>
      </c>
      <c r="E80" s="8">
        <v>1</v>
      </c>
      <c r="F80" s="35">
        <v>0</v>
      </c>
      <c r="G80" s="35">
        <v>0</v>
      </c>
    </row>
    <row r="81" spans="1:7" ht="13" x14ac:dyDescent="0.3">
      <c r="A81" s="8">
        <v>7</v>
      </c>
      <c r="B81" s="44" t="s">
        <v>158</v>
      </c>
      <c r="C81" s="45" t="s">
        <v>159</v>
      </c>
      <c r="D81" s="14" t="s">
        <v>160</v>
      </c>
      <c r="E81" s="8">
        <v>1</v>
      </c>
      <c r="F81" s="35">
        <v>0</v>
      </c>
      <c r="G81" s="35">
        <v>0</v>
      </c>
    </row>
    <row r="82" spans="1:7" ht="13" x14ac:dyDescent="0.3">
      <c r="A82" s="8">
        <v>8</v>
      </c>
      <c r="B82" s="20" t="s">
        <v>161</v>
      </c>
      <c r="C82" s="43" t="s">
        <v>162</v>
      </c>
      <c r="D82" s="20" t="s">
        <v>148</v>
      </c>
      <c r="E82" s="8">
        <v>1</v>
      </c>
      <c r="F82" s="35">
        <v>0</v>
      </c>
      <c r="G82" s="35">
        <v>0</v>
      </c>
    </row>
    <row r="83" spans="1:7" ht="14.5" x14ac:dyDescent="0.35">
      <c r="A83" s="8">
        <v>9</v>
      </c>
      <c r="B83" s="74" t="s">
        <v>163</v>
      </c>
      <c r="C83" s="43" t="s">
        <v>164</v>
      </c>
      <c r="D83" s="46" t="s">
        <v>165</v>
      </c>
      <c r="E83" s="8">
        <v>1</v>
      </c>
      <c r="F83" s="35">
        <v>0</v>
      </c>
      <c r="G83" s="35">
        <v>0</v>
      </c>
    </row>
    <row r="84" spans="1:7" ht="13" x14ac:dyDescent="0.3">
      <c r="A84" s="8">
        <v>10</v>
      </c>
      <c r="B84" s="20" t="s">
        <v>166</v>
      </c>
      <c r="C84" s="43" t="s">
        <v>167</v>
      </c>
      <c r="D84" s="46" t="s">
        <v>148</v>
      </c>
      <c r="E84" s="8">
        <v>1</v>
      </c>
      <c r="F84" s="35">
        <v>0</v>
      </c>
      <c r="G84" s="35">
        <v>0</v>
      </c>
    </row>
    <row r="85" spans="1:7" s="74" customFormat="1" ht="14.5" x14ac:dyDescent="0.35">
      <c r="A85" s="26">
        <v>10</v>
      </c>
      <c r="B85" s="47" t="s">
        <v>168</v>
      </c>
      <c r="C85" s="48"/>
      <c r="D85" s="47"/>
      <c r="E85" s="39">
        <v>10</v>
      </c>
      <c r="F85" s="39">
        <v>0</v>
      </c>
      <c r="G85" s="39">
        <v>0</v>
      </c>
    </row>
    <row r="86" spans="1:7" ht="14.5" x14ac:dyDescent="0.35">
      <c r="A86" s="74"/>
      <c r="B86" s="74"/>
      <c r="C86" s="74"/>
      <c r="D86" s="74"/>
      <c r="E86" s="102"/>
      <c r="F86" s="74"/>
      <c r="G86" s="74"/>
    </row>
    <row r="87" spans="1:7" ht="13" x14ac:dyDescent="0.3">
      <c r="A87" s="67">
        <v>69</v>
      </c>
      <c r="B87" s="49" t="s">
        <v>169</v>
      </c>
      <c r="C87" s="50"/>
      <c r="D87" s="51"/>
      <c r="E87" s="52">
        <v>586</v>
      </c>
      <c r="F87" s="52">
        <v>2286</v>
      </c>
      <c r="G87" s="52">
        <v>125</v>
      </c>
    </row>
    <row r="88" spans="1:7" ht="18.5" x14ac:dyDescent="0.45">
      <c r="A88" s="53"/>
      <c r="B88" s="131" t="s">
        <v>170</v>
      </c>
      <c r="C88" s="131"/>
      <c r="D88" s="131"/>
      <c r="E88" s="131"/>
      <c r="F88" s="131"/>
      <c r="G88" s="131"/>
    </row>
    <row r="89" spans="1:7" ht="21" x14ac:dyDescent="0.5">
      <c r="A89" s="32" t="s">
        <v>2</v>
      </c>
      <c r="B89" s="54" t="s">
        <v>171</v>
      </c>
      <c r="C89" s="55" t="s">
        <v>4</v>
      </c>
      <c r="D89" s="33" t="s">
        <v>5</v>
      </c>
      <c r="E89" s="33" t="s">
        <v>172</v>
      </c>
      <c r="F89" s="115"/>
      <c r="G89" s="115"/>
    </row>
    <row r="90" spans="1:7" ht="13" x14ac:dyDescent="0.3">
      <c r="A90" s="56">
        <v>1</v>
      </c>
      <c r="B90" s="57" t="s">
        <v>173</v>
      </c>
      <c r="C90" s="10" t="s">
        <v>174</v>
      </c>
      <c r="D90" s="22" t="s">
        <v>175</v>
      </c>
      <c r="E90" s="45" t="s">
        <v>176</v>
      </c>
      <c r="F90" s="58"/>
      <c r="G90" s="58"/>
    </row>
    <row r="91" spans="1:7" ht="13" x14ac:dyDescent="0.3">
      <c r="A91" s="8">
        <v>2</v>
      </c>
      <c r="B91" s="57" t="s">
        <v>177</v>
      </c>
      <c r="C91" s="10" t="s">
        <v>178</v>
      </c>
      <c r="D91" s="22" t="s">
        <v>179</v>
      </c>
      <c r="E91" s="45" t="s">
        <v>180</v>
      </c>
      <c r="F91" s="56"/>
      <c r="G91" s="56"/>
    </row>
    <row r="92" spans="1:7" ht="13" x14ac:dyDescent="0.3">
      <c r="A92" s="8">
        <v>3</v>
      </c>
      <c r="B92" s="57" t="s">
        <v>181</v>
      </c>
      <c r="C92" s="10" t="s">
        <v>127</v>
      </c>
      <c r="D92" s="22" t="s">
        <v>118</v>
      </c>
      <c r="E92" s="45" t="s">
        <v>180</v>
      </c>
      <c r="F92" s="56"/>
      <c r="G92" s="56"/>
    </row>
    <row r="93" spans="1:7" ht="13" x14ac:dyDescent="0.3">
      <c r="A93" s="8">
        <v>4</v>
      </c>
      <c r="B93" s="97" t="s">
        <v>239</v>
      </c>
      <c r="C93" s="10" t="s">
        <v>182</v>
      </c>
      <c r="D93" s="22" t="s">
        <v>175</v>
      </c>
      <c r="E93" s="45" t="s">
        <v>176</v>
      </c>
      <c r="F93" s="56"/>
      <c r="G93" s="56"/>
    </row>
    <row r="94" spans="1:7" ht="13" x14ac:dyDescent="0.3">
      <c r="A94" s="8">
        <v>5</v>
      </c>
      <c r="B94" s="57" t="s">
        <v>183</v>
      </c>
      <c r="C94" s="10" t="s">
        <v>184</v>
      </c>
      <c r="D94" s="22" t="s">
        <v>132</v>
      </c>
      <c r="E94" s="45" t="s">
        <v>180</v>
      </c>
      <c r="F94" s="56"/>
      <c r="G94" s="56"/>
    </row>
    <row r="95" spans="1:7" ht="13" x14ac:dyDescent="0.3">
      <c r="A95" s="8">
        <v>6</v>
      </c>
      <c r="B95" s="3" t="s">
        <v>89</v>
      </c>
      <c r="C95" s="10" t="s">
        <v>90</v>
      </c>
      <c r="D95" s="35" t="s">
        <v>12</v>
      </c>
      <c r="E95" s="45" t="s">
        <v>176</v>
      </c>
      <c r="F95" s="56"/>
      <c r="G95" s="56"/>
    </row>
    <row r="96" spans="1:7" ht="21" x14ac:dyDescent="0.5">
      <c r="A96" s="8"/>
      <c r="B96" s="132" t="s">
        <v>188</v>
      </c>
      <c r="C96" s="132"/>
      <c r="D96" s="132"/>
      <c r="E96" s="132"/>
      <c r="F96" s="132"/>
      <c r="G96" s="132"/>
    </row>
    <row r="97" spans="1:7" ht="21" x14ac:dyDescent="0.3">
      <c r="A97" s="32" t="s">
        <v>2</v>
      </c>
      <c r="B97" s="54" t="s">
        <v>189</v>
      </c>
      <c r="C97" s="55" t="s">
        <v>4</v>
      </c>
      <c r="D97" s="33" t="s">
        <v>5</v>
      </c>
      <c r="E97" s="33" t="s">
        <v>172</v>
      </c>
      <c r="F97" s="56"/>
      <c r="G97" s="56"/>
    </row>
    <row r="98" spans="1:7" ht="13" x14ac:dyDescent="0.3">
      <c r="A98" s="56">
        <v>1</v>
      </c>
      <c r="B98" s="57" t="s">
        <v>190</v>
      </c>
      <c r="C98" s="22" t="s">
        <v>191</v>
      </c>
      <c r="D98" s="22" t="s">
        <v>32</v>
      </c>
      <c r="E98" s="57" t="s">
        <v>176</v>
      </c>
      <c r="F98" s="56"/>
      <c r="G98" s="56"/>
    </row>
    <row r="99" spans="1:7" ht="13" x14ac:dyDescent="0.3">
      <c r="A99" s="8">
        <v>2</v>
      </c>
      <c r="B99" s="57" t="s">
        <v>192</v>
      </c>
      <c r="C99" s="22" t="s">
        <v>50</v>
      </c>
      <c r="D99" s="22" t="s">
        <v>118</v>
      </c>
      <c r="E99" s="57" t="s">
        <v>176</v>
      </c>
      <c r="F99" s="56"/>
      <c r="G99" s="56"/>
    </row>
    <row r="100" spans="1:7" ht="13" x14ac:dyDescent="0.3">
      <c r="A100" s="8">
        <v>3</v>
      </c>
      <c r="B100" s="94" t="s">
        <v>246</v>
      </c>
      <c r="C100" s="22" t="s">
        <v>193</v>
      </c>
      <c r="D100" s="22" t="s">
        <v>132</v>
      </c>
      <c r="E100" s="57" t="s">
        <v>180</v>
      </c>
      <c r="F100" s="56"/>
      <c r="G100" s="56"/>
    </row>
    <row r="101" spans="1:7" ht="13" x14ac:dyDescent="0.3">
      <c r="A101" s="8">
        <v>4</v>
      </c>
      <c r="B101" s="57" t="s">
        <v>194</v>
      </c>
      <c r="C101" s="22" t="s">
        <v>195</v>
      </c>
      <c r="D101" s="22" t="s">
        <v>196</v>
      </c>
      <c r="E101" s="57" t="s">
        <v>180</v>
      </c>
      <c r="F101" s="56"/>
      <c r="G101" s="56"/>
    </row>
    <row r="102" spans="1:7" ht="13" x14ac:dyDescent="0.3">
      <c r="C102" s="56"/>
      <c r="D102" s="56"/>
      <c r="E102" s="35"/>
      <c r="F102" s="56"/>
      <c r="G102" s="56"/>
    </row>
    <row r="103" spans="1:7" x14ac:dyDescent="0.25">
      <c r="C103" s="75"/>
      <c r="F103" s="77"/>
      <c r="G103" s="77"/>
    </row>
    <row r="104" spans="1:7" x14ac:dyDescent="0.25">
      <c r="A104" s="78"/>
      <c r="C104" s="63"/>
      <c r="D104" s="77"/>
      <c r="E104" s="64"/>
      <c r="F104" s="77"/>
      <c r="G104" s="77"/>
    </row>
    <row r="105" spans="1:7" x14ac:dyDescent="0.25">
      <c r="A105" s="98" t="s">
        <v>197</v>
      </c>
      <c r="B105" s="98"/>
      <c r="C105" s="98"/>
      <c r="D105" s="98"/>
      <c r="E105" s="98"/>
      <c r="F105" s="98"/>
      <c r="G105" s="98"/>
    </row>
    <row r="106" spans="1:7" s="76" customFormat="1" x14ac:dyDescent="0.25">
      <c r="A106" s="109"/>
      <c r="B106" s="110" t="s">
        <v>258</v>
      </c>
      <c r="C106" s="79"/>
      <c r="D106" s="79"/>
      <c r="E106" s="79"/>
      <c r="F106" s="79"/>
      <c r="G106" s="109"/>
    </row>
    <row r="107" spans="1:7" s="76" customFormat="1" x14ac:dyDescent="0.25">
      <c r="A107" s="109"/>
      <c r="B107" s="108"/>
      <c r="C107" s="75"/>
      <c r="D107" s="75"/>
      <c r="E107" s="75"/>
      <c r="F107" s="75"/>
      <c r="G107" s="109"/>
    </row>
    <row r="108" spans="1:7" ht="14.5" x14ac:dyDescent="0.35">
      <c r="A108" s="78"/>
      <c r="B108" s="79" t="s">
        <v>198</v>
      </c>
      <c r="C108" s="74"/>
      <c r="D108" s="77"/>
      <c r="E108" s="77"/>
      <c r="F108" s="77"/>
      <c r="G108" s="77"/>
    </row>
    <row r="109" spans="1:7" ht="14.5" x14ac:dyDescent="0.35">
      <c r="A109" s="80"/>
      <c r="B109" s="75" t="s">
        <v>199</v>
      </c>
      <c r="C109" s="74"/>
      <c r="D109" s="77"/>
      <c r="E109" s="77"/>
      <c r="F109" s="77"/>
      <c r="G109" s="77"/>
    </row>
    <row r="110" spans="1:7" ht="14.5" x14ac:dyDescent="0.35">
      <c r="A110" s="81" t="s">
        <v>202</v>
      </c>
      <c r="B110" s="76" t="s">
        <v>203</v>
      </c>
      <c r="C110" s="82"/>
      <c r="D110" s="83"/>
      <c r="E110" s="102"/>
      <c r="F110" s="74"/>
      <c r="G110" s="74"/>
    </row>
    <row r="111" spans="1:7" ht="14.5" x14ac:dyDescent="0.35">
      <c r="A111" s="81" t="s">
        <v>204</v>
      </c>
      <c r="B111" s="75" t="s">
        <v>205</v>
      </c>
      <c r="C111" s="84"/>
      <c r="D111" s="83"/>
      <c r="E111" s="102"/>
      <c r="F111" s="74"/>
      <c r="G111" s="74"/>
    </row>
    <row r="112" spans="1:7" ht="14.5" x14ac:dyDescent="0.35">
      <c r="A112" s="81" t="s">
        <v>206</v>
      </c>
      <c r="B112" s="75" t="s">
        <v>207</v>
      </c>
      <c r="C112" s="85"/>
      <c r="D112" s="83"/>
      <c r="E112" s="102"/>
      <c r="F112" s="74"/>
      <c r="G112" s="74"/>
    </row>
    <row r="113" spans="1:7" ht="14.5" x14ac:dyDescent="0.35">
      <c r="A113" s="81" t="s">
        <v>208</v>
      </c>
      <c r="B113" s="75" t="s">
        <v>209</v>
      </c>
      <c r="C113" s="85"/>
      <c r="D113" s="83"/>
      <c r="E113" s="102"/>
      <c r="F113" s="74"/>
      <c r="G113" s="74"/>
    </row>
    <row r="114" spans="1:7" ht="14.5" x14ac:dyDescent="0.35">
      <c r="A114" s="81" t="s">
        <v>210</v>
      </c>
      <c r="B114" s="76" t="s">
        <v>211</v>
      </c>
      <c r="C114" s="75"/>
      <c r="D114" s="74"/>
      <c r="E114" s="77"/>
      <c r="F114" s="86"/>
      <c r="G114" s="74"/>
    </row>
    <row r="115" spans="1:7" ht="14.5" x14ac:dyDescent="0.35">
      <c r="A115" s="81" t="s">
        <v>212</v>
      </c>
      <c r="B115" s="75" t="s">
        <v>213</v>
      </c>
      <c r="C115" s="74"/>
      <c r="D115" s="74"/>
      <c r="E115" s="102"/>
      <c r="F115" s="77"/>
      <c r="G115" s="77"/>
    </row>
    <row r="116" spans="1:7" ht="14.5" x14ac:dyDescent="0.35">
      <c r="A116" s="81" t="s">
        <v>214</v>
      </c>
      <c r="B116" s="76" t="s">
        <v>215</v>
      </c>
      <c r="C116" s="87"/>
      <c r="D116" s="80"/>
      <c r="E116" s="88"/>
      <c r="F116" s="77"/>
      <c r="G116" s="77"/>
    </row>
    <row r="117" spans="1:7" x14ac:dyDescent="0.25">
      <c r="A117" s="81" t="s">
        <v>216</v>
      </c>
      <c r="B117" s="76" t="s">
        <v>217</v>
      </c>
      <c r="C117" s="84"/>
      <c r="D117" s="80"/>
      <c r="E117" s="80"/>
      <c r="F117" s="77"/>
      <c r="G117" s="77"/>
    </row>
    <row r="118" spans="1:7" ht="14.5" x14ac:dyDescent="0.35">
      <c r="A118" s="81" t="s">
        <v>218</v>
      </c>
      <c r="B118" s="76" t="s">
        <v>219</v>
      </c>
      <c r="C118" s="77"/>
      <c r="D118" s="77"/>
      <c r="E118" s="77"/>
      <c r="F118" s="77"/>
      <c r="G118" s="74"/>
    </row>
    <row r="119" spans="1:7" ht="14.5" x14ac:dyDescent="0.35">
      <c r="A119" s="89" t="s">
        <v>220</v>
      </c>
      <c r="B119" s="75" t="s">
        <v>221</v>
      </c>
      <c r="C119" s="74"/>
      <c r="D119" s="74"/>
      <c r="E119" s="102"/>
      <c r="F119" s="74"/>
      <c r="G119" s="74"/>
    </row>
    <row r="120" spans="1:7" ht="14.5" x14ac:dyDescent="0.35">
      <c r="A120" s="89" t="s">
        <v>222</v>
      </c>
      <c r="B120" s="75" t="s">
        <v>223</v>
      </c>
      <c r="C120" s="75"/>
      <c r="D120" s="74"/>
      <c r="E120" s="102"/>
      <c r="F120" s="74"/>
      <c r="G120" s="74"/>
    </row>
    <row r="121" spans="1:7" ht="14.5" x14ac:dyDescent="0.35">
      <c r="A121" s="81" t="s">
        <v>224</v>
      </c>
      <c r="B121" s="75" t="s">
        <v>225</v>
      </c>
      <c r="C121" s="75"/>
      <c r="D121" s="73"/>
      <c r="E121" s="102"/>
      <c r="F121" s="73"/>
      <c r="G121" s="73"/>
    </row>
    <row r="122" spans="1:7" ht="14.5" x14ac:dyDescent="0.35">
      <c r="A122" s="81" t="s">
        <v>226</v>
      </c>
      <c r="B122" s="75" t="s">
        <v>227</v>
      </c>
      <c r="C122" s="75"/>
      <c r="D122" s="73"/>
      <c r="E122" s="102"/>
      <c r="F122" s="73"/>
      <c r="G122" s="73"/>
    </row>
    <row r="123" spans="1:7" ht="14.5" x14ac:dyDescent="0.35">
      <c r="A123" s="81" t="s">
        <v>228</v>
      </c>
      <c r="B123" s="75" t="s">
        <v>229</v>
      </c>
      <c r="C123" s="75"/>
      <c r="D123" s="73"/>
      <c r="E123" s="102"/>
      <c r="F123" s="73"/>
      <c r="G123" s="73"/>
    </row>
    <row r="124" spans="1:7" ht="14.5" x14ac:dyDescent="0.35">
      <c r="A124" s="73"/>
      <c r="B124" s="90" t="s">
        <v>230</v>
      </c>
      <c r="C124" s="73"/>
      <c r="D124" s="73"/>
      <c r="E124" s="102"/>
      <c r="F124" s="73"/>
      <c r="G124" s="73"/>
    </row>
    <row r="125" spans="1:7" ht="14.5" x14ac:dyDescent="0.35">
      <c r="A125" s="73"/>
      <c r="B125" s="75" t="s">
        <v>231</v>
      </c>
      <c r="C125" s="73"/>
      <c r="D125" s="73"/>
      <c r="E125" s="102"/>
      <c r="F125" s="73"/>
      <c r="G125" s="73"/>
    </row>
    <row r="126" spans="1:7" ht="14.5" x14ac:dyDescent="0.35">
      <c r="A126" s="73"/>
      <c r="B126" s="75" t="s">
        <v>232</v>
      </c>
      <c r="C126" s="73"/>
      <c r="D126" s="73"/>
      <c r="E126" s="102"/>
      <c r="F126" s="73"/>
      <c r="G126" s="73"/>
    </row>
    <row r="127" spans="1:7" x14ac:dyDescent="0.25">
      <c r="A127" s="81"/>
      <c r="B127" s="108" t="s">
        <v>257</v>
      </c>
      <c r="C127" s="75"/>
    </row>
    <row r="128" spans="1:7" x14ac:dyDescent="0.25">
      <c r="A128" s="81"/>
      <c r="C128" s="75"/>
    </row>
    <row r="129" spans="1:3" x14ac:dyDescent="0.25">
      <c r="A129" s="81"/>
      <c r="C129" s="75"/>
    </row>
  </sheetData>
  <mergeCells count="9">
    <mergeCell ref="B36:G36"/>
    <mergeCell ref="B88:G88"/>
    <mergeCell ref="B96:G96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28"/>
  <sheetViews>
    <sheetView topLeftCell="A103" zoomScale="112" zoomScaleNormal="112" workbookViewId="0">
      <selection activeCell="A94" sqref="A94"/>
    </sheetView>
  </sheetViews>
  <sheetFormatPr baseColWidth="10" defaultColWidth="11.453125" defaultRowHeight="10.5" x14ac:dyDescent="0.25"/>
  <cols>
    <col min="1" max="1" width="5" style="75" customWidth="1"/>
    <col min="2" max="2" width="35.81640625" style="75" customWidth="1"/>
    <col min="3" max="3" width="11.81640625" style="66" customWidth="1"/>
    <col min="4" max="4" width="12.453125" style="75" bestFit="1" customWidth="1"/>
    <col min="5" max="5" width="9.81640625" style="75" customWidth="1"/>
    <col min="6" max="6" width="8.1796875" style="75" customWidth="1"/>
    <col min="7" max="7" width="9.1796875" style="75" customWidth="1"/>
    <col min="8" max="16384" width="11.453125" style="75"/>
  </cols>
  <sheetData>
    <row r="1" spans="1:16379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9" ht="18.5" x14ac:dyDescent="0.45">
      <c r="A2" s="3"/>
      <c r="B2" s="133" t="s">
        <v>254</v>
      </c>
      <c r="C2" s="133"/>
      <c r="D2" s="133"/>
      <c r="E2" s="133"/>
      <c r="F2" s="133"/>
      <c r="G2" s="133"/>
    </row>
    <row r="3" spans="1:16379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</row>
    <row r="4" spans="1:16379" ht="42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9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9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91</v>
      </c>
      <c r="F6" s="8">
        <v>271</v>
      </c>
      <c r="G6" s="8">
        <v>3</v>
      </c>
    </row>
    <row r="7" spans="1:16379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265</v>
      </c>
      <c r="G7" s="8">
        <v>1</v>
      </c>
    </row>
    <row r="8" spans="1:16379" ht="13" x14ac:dyDescent="0.3">
      <c r="A8" s="8"/>
      <c r="B8" s="135" t="s">
        <v>15</v>
      </c>
      <c r="C8" s="135"/>
      <c r="D8" s="135"/>
      <c r="E8" s="135"/>
      <c r="F8" s="135"/>
      <c r="G8" s="135"/>
    </row>
    <row r="9" spans="1:16379" ht="13" x14ac:dyDescent="0.3">
      <c r="A9" s="8"/>
      <c r="B9" s="130" t="s">
        <v>16</v>
      </c>
      <c r="C9" s="130"/>
      <c r="D9" s="130"/>
      <c r="E9" s="130"/>
      <c r="F9" s="130"/>
      <c r="G9" s="130"/>
    </row>
    <row r="10" spans="1:16379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9" ht="20.25" customHeight="1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9" ht="29.25" customHeight="1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9" ht="17.149999999999999" customHeight="1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17</v>
      </c>
      <c r="F13" s="8">
        <v>77</v>
      </c>
      <c r="G13" s="8">
        <v>1</v>
      </c>
    </row>
    <row r="14" spans="1:16379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9" ht="25.4" customHeight="1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9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4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36</v>
      </c>
      <c r="F22" s="8">
        <v>235</v>
      </c>
      <c r="G22" s="8">
        <v>2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0</v>
      </c>
      <c r="G25" s="8">
        <v>1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3</v>
      </c>
      <c r="G30" s="8">
        <v>7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/>
      <c r="B35" s="13"/>
      <c r="C35" s="10"/>
      <c r="D35" s="14"/>
      <c r="E35" s="12"/>
      <c r="F35" s="24"/>
      <c r="G35" s="24"/>
    </row>
    <row r="36" spans="1:7" ht="13" x14ac:dyDescent="0.3">
      <c r="A36" s="8"/>
      <c r="B36" s="130" t="s">
        <v>68</v>
      </c>
      <c r="C36" s="130"/>
      <c r="D36" s="130"/>
      <c r="E36" s="130"/>
      <c r="F36" s="130"/>
      <c r="G36" s="130"/>
    </row>
    <row r="37" spans="1:7" ht="13" x14ac:dyDescent="0.3">
      <c r="A37" s="8">
        <v>1</v>
      </c>
      <c r="B37" s="18" t="s">
        <v>69</v>
      </c>
      <c r="C37" s="10" t="s">
        <v>70</v>
      </c>
      <c r="D37" s="11" t="s">
        <v>12</v>
      </c>
      <c r="E37" s="12">
        <v>75</v>
      </c>
      <c r="F37" s="8">
        <v>625</v>
      </c>
      <c r="G37" s="8">
        <v>22</v>
      </c>
    </row>
    <row r="38" spans="1:7" ht="13" x14ac:dyDescent="0.3">
      <c r="A38" s="8">
        <v>2</v>
      </c>
      <c r="B38" s="9" t="s">
        <v>71</v>
      </c>
      <c r="C38" s="10" t="s">
        <v>72</v>
      </c>
      <c r="D38" s="14" t="s">
        <v>12</v>
      </c>
      <c r="E38" s="15">
        <v>7</v>
      </c>
      <c r="F38" s="8">
        <v>12</v>
      </c>
      <c r="G38" s="8">
        <v>4</v>
      </c>
    </row>
    <row r="39" spans="1:7" ht="13" x14ac:dyDescent="0.3">
      <c r="A39" s="8">
        <v>3</v>
      </c>
      <c r="B39" s="18" t="s">
        <v>73</v>
      </c>
      <c r="C39" s="10" t="s">
        <v>74</v>
      </c>
      <c r="D39" s="14" t="s">
        <v>12</v>
      </c>
      <c r="E39" s="15">
        <v>29</v>
      </c>
      <c r="F39" s="8">
        <v>97</v>
      </c>
      <c r="G39" s="8">
        <v>7</v>
      </c>
    </row>
    <row r="40" spans="1:7" ht="13" x14ac:dyDescent="0.3">
      <c r="A40" s="8">
        <v>4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5</v>
      </c>
      <c r="B41" s="9" t="s">
        <v>77</v>
      </c>
      <c r="C41" s="10" t="s">
        <v>78</v>
      </c>
      <c r="D41" s="25" t="s">
        <v>12</v>
      </c>
      <c r="E41" s="12">
        <v>12</v>
      </c>
      <c r="F41" s="8">
        <v>10</v>
      </c>
      <c r="G41" s="8">
        <v>0</v>
      </c>
    </row>
    <row r="42" spans="1:7" ht="13" x14ac:dyDescent="0.3">
      <c r="A42" s="8">
        <v>6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47</v>
      </c>
      <c r="G42" s="8">
        <v>10</v>
      </c>
    </row>
    <row r="43" spans="1:7" ht="13" x14ac:dyDescent="0.3">
      <c r="A43" s="8">
        <v>7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38</v>
      </c>
    </row>
    <row r="44" spans="1:7" ht="13" x14ac:dyDescent="0.3">
      <c r="A44" s="8">
        <v>8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9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10</v>
      </c>
      <c r="B46" s="18" t="s">
        <v>87</v>
      </c>
      <c r="C46" s="10" t="s">
        <v>88</v>
      </c>
      <c r="D46" s="14" t="s">
        <v>12</v>
      </c>
      <c r="E46" s="15">
        <v>6</v>
      </c>
      <c r="F46" s="8">
        <v>39</v>
      </c>
      <c r="G46" s="8">
        <v>1</v>
      </c>
    </row>
    <row r="47" spans="1:7" ht="13" x14ac:dyDescent="0.3">
      <c r="A47" s="8">
        <v>11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12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13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14</v>
      </c>
      <c r="B50" s="13" t="s">
        <v>96</v>
      </c>
      <c r="C50" s="10" t="s">
        <v>97</v>
      </c>
      <c r="D50" s="21" t="s">
        <v>12</v>
      </c>
      <c r="E50" s="15">
        <v>8</v>
      </c>
      <c r="F50" s="15">
        <v>25</v>
      </c>
      <c r="G50" s="15">
        <v>2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30">
        <v>557</v>
      </c>
      <c r="F51" s="30">
        <v>2286</v>
      </c>
      <c r="G51" s="30">
        <v>125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42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26" x14ac:dyDescent="0.3">
      <c r="A68" s="8">
        <v>15</v>
      </c>
      <c r="B68" s="37" t="s">
        <v>133</v>
      </c>
      <c r="C68" s="10" t="s">
        <v>134</v>
      </c>
      <c r="D68" s="20" t="s">
        <v>116</v>
      </c>
      <c r="E68" s="19">
        <v>1</v>
      </c>
      <c r="F68" s="38">
        <v>0</v>
      </c>
      <c r="G68" s="38">
        <v>0</v>
      </c>
    </row>
    <row r="69" spans="1:7" ht="13" x14ac:dyDescent="0.3">
      <c r="A69" s="8">
        <v>16</v>
      </c>
      <c r="B69" s="20" t="s">
        <v>135</v>
      </c>
      <c r="C69" s="10" t="s">
        <v>136</v>
      </c>
      <c r="D69" s="20" t="s">
        <v>137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138</v>
      </c>
      <c r="C70" s="10" t="s">
        <v>139</v>
      </c>
      <c r="D70" s="20" t="s">
        <v>21</v>
      </c>
      <c r="E70" s="15">
        <v>1</v>
      </c>
      <c r="F70" s="35">
        <v>0</v>
      </c>
      <c r="G70" s="35">
        <v>0</v>
      </c>
    </row>
    <row r="71" spans="1:7" ht="13" x14ac:dyDescent="0.3">
      <c r="A71" s="8">
        <v>18</v>
      </c>
      <c r="B71" s="20" t="s">
        <v>140</v>
      </c>
      <c r="C71" s="10" t="s">
        <v>141</v>
      </c>
      <c r="D71" s="20" t="s">
        <v>109</v>
      </c>
      <c r="E71" s="15">
        <v>1</v>
      </c>
      <c r="F71" s="35">
        <v>0</v>
      </c>
      <c r="G71" s="35">
        <v>0</v>
      </c>
    </row>
    <row r="72" spans="1:7" ht="14.5" x14ac:dyDescent="0.35">
      <c r="A72" s="68">
        <v>18</v>
      </c>
      <c r="B72" s="27" t="s">
        <v>142</v>
      </c>
      <c r="C72" s="28"/>
      <c r="D72" s="28"/>
      <c r="E72" s="30">
        <v>19</v>
      </c>
      <c r="F72" s="30">
        <v>0</v>
      </c>
      <c r="G72" s="30">
        <v>0</v>
      </c>
    </row>
    <row r="73" spans="1:7" ht="14.5" x14ac:dyDescent="0.35">
      <c r="A73" s="8"/>
      <c r="B73" s="40"/>
      <c r="C73" s="41"/>
      <c r="D73" s="41"/>
      <c r="E73" s="42"/>
      <c r="F73" s="42"/>
      <c r="G73" s="42"/>
    </row>
    <row r="74" spans="1:7" ht="42" x14ac:dyDescent="0.25">
      <c r="A74" s="32" t="s">
        <v>2</v>
      </c>
      <c r="B74" s="32" t="s">
        <v>143</v>
      </c>
      <c r="C74" s="33" t="s">
        <v>4</v>
      </c>
      <c r="D74" s="33" t="s">
        <v>5</v>
      </c>
      <c r="E74" s="33" t="s">
        <v>6</v>
      </c>
      <c r="F74" s="33" t="s">
        <v>100</v>
      </c>
      <c r="G74" s="33" t="s">
        <v>8</v>
      </c>
    </row>
    <row r="75" spans="1:7" ht="13" x14ac:dyDescent="0.3">
      <c r="A75" s="8">
        <v>1</v>
      </c>
      <c r="B75" s="3" t="s">
        <v>144</v>
      </c>
      <c r="C75" s="43" t="s">
        <v>145</v>
      </c>
      <c r="D75" s="20" t="s">
        <v>12</v>
      </c>
      <c r="E75" s="8">
        <v>1</v>
      </c>
      <c r="F75" s="35">
        <v>0</v>
      </c>
      <c r="G75" s="35">
        <v>0</v>
      </c>
    </row>
    <row r="76" spans="1:7" ht="13" x14ac:dyDescent="0.3">
      <c r="A76" s="8">
        <v>2</v>
      </c>
      <c r="B76" s="3" t="s">
        <v>146</v>
      </c>
      <c r="C76" s="43" t="s">
        <v>147</v>
      </c>
      <c r="D76" s="21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3</v>
      </c>
      <c r="B77" s="3" t="s">
        <v>149</v>
      </c>
      <c r="C77" s="43" t="s">
        <v>150</v>
      </c>
      <c r="D77" s="20" t="s">
        <v>148</v>
      </c>
      <c r="E77" s="8">
        <v>1</v>
      </c>
      <c r="F77" s="35">
        <v>0</v>
      </c>
      <c r="G77" s="35">
        <v>0</v>
      </c>
    </row>
    <row r="78" spans="1:7" ht="13" x14ac:dyDescent="0.3">
      <c r="A78" s="8">
        <v>4</v>
      </c>
      <c r="B78" s="3" t="s">
        <v>151</v>
      </c>
      <c r="C78" s="43" t="s">
        <v>152</v>
      </c>
      <c r="D78" s="20" t="s">
        <v>153</v>
      </c>
      <c r="E78" s="8">
        <v>1</v>
      </c>
      <c r="F78" s="35">
        <v>0</v>
      </c>
      <c r="G78" s="35">
        <v>0</v>
      </c>
    </row>
    <row r="79" spans="1:7" ht="13" x14ac:dyDescent="0.3">
      <c r="A79" s="8">
        <v>5</v>
      </c>
      <c r="B79" s="44" t="s">
        <v>154</v>
      </c>
      <c r="C79" s="43" t="s">
        <v>155</v>
      </c>
      <c r="D79" s="14" t="s">
        <v>19</v>
      </c>
      <c r="E79" s="15">
        <v>1</v>
      </c>
      <c r="F79" s="35">
        <v>0</v>
      </c>
      <c r="G79" s="35">
        <v>0</v>
      </c>
    </row>
    <row r="80" spans="1:7" ht="13" x14ac:dyDescent="0.3">
      <c r="A80" s="8">
        <v>6</v>
      </c>
      <c r="B80" s="44" t="s">
        <v>156</v>
      </c>
      <c r="C80" s="43" t="s">
        <v>157</v>
      </c>
      <c r="D80" s="14" t="s">
        <v>19</v>
      </c>
      <c r="E80" s="8">
        <v>1</v>
      </c>
      <c r="F80" s="35">
        <v>0</v>
      </c>
      <c r="G80" s="35">
        <v>0</v>
      </c>
    </row>
    <row r="81" spans="1:7" ht="13" x14ac:dyDescent="0.3">
      <c r="A81" s="8">
        <v>7</v>
      </c>
      <c r="B81" s="44" t="s">
        <v>158</v>
      </c>
      <c r="C81" s="45" t="s">
        <v>159</v>
      </c>
      <c r="D81" s="14" t="s">
        <v>160</v>
      </c>
      <c r="E81" s="8">
        <v>1</v>
      </c>
      <c r="F81" s="35">
        <v>0</v>
      </c>
      <c r="G81" s="35">
        <v>0</v>
      </c>
    </row>
    <row r="82" spans="1:7" ht="13" x14ac:dyDescent="0.3">
      <c r="A82" s="8">
        <v>8</v>
      </c>
      <c r="B82" s="20" t="s">
        <v>161</v>
      </c>
      <c r="C82" s="43" t="s">
        <v>162</v>
      </c>
      <c r="D82" s="20" t="s">
        <v>148</v>
      </c>
      <c r="E82" s="8">
        <v>1</v>
      </c>
      <c r="F82" s="35">
        <v>0</v>
      </c>
      <c r="G82" s="35">
        <v>0</v>
      </c>
    </row>
    <row r="83" spans="1:7" ht="14.5" x14ac:dyDescent="0.35">
      <c r="A83" s="8">
        <v>9</v>
      </c>
      <c r="B83" s="74" t="s">
        <v>163</v>
      </c>
      <c r="C83" s="43" t="s">
        <v>164</v>
      </c>
      <c r="D83" s="46" t="s">
        <v>165</v>
      </c>
      <c r="E83" s="8">
        <v>1</v>
      </c>
      <c r="F83" s="35">
        <v>0</v>
      </c>
      <c r="G83" s="35">
        <v>0</v>
      </c>
    </row>
    <row r="84" spans="1:7" ht="13" x14ac:dyDescent="0.3">
      <c r="A84" s="8">
        <v>10</v>
      </c>
      <c r="B84" s="20" t="s">
        <v>166</v>
      </c>
      <c r="C84" s="43" t="s">
        <v>167</v>
      </c>
      <c r="D84" s="46" t="s">
        <v>148</v>
      </c>
      <c r="E84" s="8">
        <v>1</v>
      </c>
      <c r="F84" s="35">
        <v>0</v>
      </c>
      <c r="G84" s="35">
        <v>0</v>
      </c>
    </row>
    <row r="85" spans="1:7" s="74" customFormat="1" ht="14.5" x14ac:dyDescent="0.35">
      <c r="A85" s="26">
        <v>10</v>
      </c>
      <c r="B85" s="47" t="s">
        <v>168</v>
      </c>
      <c r="C85" s="48"/>
      <c r="D85" s="47"/>
      <c r="E85" s="39">
        <v>10</v>
      </c>
      <c r="F85" s="39">
        <v>0</v>
      </c>
      <c r="G85" s="39">
        <v>0</v>
      </c>
    </row>
    <row r="86" spans="1:7" ht="14.5" x14ac:dyDescent="0.35">
      <c r="A86" s="74"/>
      <c r="B86" s="74"/>
      <c r="C86" s="74"/>
      <c r="D86" s="74"/>
      <c r="E86" s="102"/>
      <c r="F86" s="74"/>
      <c r="G86" s="74"/>
    </row>
    <row r="87" spans="1:7" ht="13" x14ac:dyDescent="0.3">
      <c r="A87" s="67">
        <v>69</v>
      </c>
      <c r="B87" s="49" t="s">
        <v>169</v>
      </c>
      <c r="C87" s="50"/>
      <c r="D87" s="51"/>
      <c r="E87" s="52">
        <v>586</v>
      </c>
      <c r="F87" s="52">
        <v>2286</v>
      </c>
      <c r="G87" s="52">
        <v>125</v>
      </c>
    </row>
    <row r="88" spans="1:7" ht="18.5" x14ac:dyDescent="0.45">
      <c r="A88" s="53"/>
      <c r="B88" s="131" t="s">
        <v>170</v>
      </c>
      <c r="C88" s="131"/>
      <c r="D88" s="131"/>
      <c r="E88" s="131"/>
      <c r="F88" s="131"/>
      <c r="G88" s="131"/>
    </row>
    <row r="89" spans="1:7" ht="21" x14ac:dyDescent="0.5">
      <c r="A89" s="32" t="s">
        <v>2</v>
      </c>
      <c r="B89" s="54" t="s">
        <v>171</v>
      </c>
      <c r="C89" s="55" t="s">
        <v>4</v>
      </c>
      <c r="D89" s="33" t="s">
        <v>5</v>
      </c>
      <c r="E89" s="33" t="s">
        <v>172</v>
      </c>
      <c r="F89" s="104"/>
      <c r="G89" s="104"/>
    </row>
    <row r="90" spans="1:7" ht="13" x14ac:dyDescent="0.3">
      <c r="A90" s="56">
        <v>1</v>
      </c>
      <c r="B90" s="57" t="s">
        <v>173</v>
      </c>
      <c r="C90" s="10" t="s">
        <v>174</v>
      </c>
      <c r="D90" s="22" t="s">
        <v>175</v>
      </c>
      <c r="E90" s="45" t="s">
        <v>176</v>
      </c>
      <c r="F90" s="58"/>
      <c r="G90" s="58"/>
    </row>
    <row r="91" spans="1:7" ht="13" x14ac:dyDescent="0.3">
      <c r="A91" s="8">
        <v>2</v>
      </c>
      <c r="B91" s="57" t="s">
        <v>177</v>
      </c>
      <c r="C91" s="10" t="s">
        <v>178</v>
      </c>
      <c r="D91" s="22" t="s">
        <v>179</v>
      </c>
      <c r="E91" s="45" t="s">
        <v>180</v>
      </c>
      <c r="F91" s="56"/>
      <c r="G91" s="56"/>
    </row>
    <row r="92" spans="1:7" ht="13" x14ac:dyDescent="0.3">
      <c r="A92" s="8">
        <v>3</v>
      </c>
      <c r="B92" s="57" t="s">
        <v>181</v>
      </c>
      <c r="C92" s="10" t="s">
        <v>127</v>
      </c>
      <c r="D92" s="22" t="s">
        <v>118</v>
      </c>
      <c r="E92" s="45" t="s">
        <v>180</v>
      </c>
      <c r="F92" s="56"/>
      <c r="G92" s="56"/>
    </row>
    <row r="93" spans="1:7" ht="13" x14ac:dyDescent="0.3">
      <c r="A93" s="8">
        <v>4</v>
      </c>
      <c r="B93" s="97" t="s">
        <v>239</v>
      </c>
      <c r="C93" s="10" t="s">
        <v>182</v>
      </c>
      <c r="D93" s="22" t="s">
        <v>175</v>
      </c>
      <c r="E93" s="45" t="s">
        <v>176</v>
      </c>
      <c r="F93" s="56"/>
      <c r="G93" s="56"/>
    </row>
    <row r="94" spans="1:7" ht="13" x14ac:dyDescent="0.3">
      <c r="A94" s="8">
        <v>5</v>
      </c>
      <c r="B94" s="3" t="s">
        <v>89</v>
      </c>
      <c r="C94" s="10" t="s">
        <v>90</v>
      </c>
      <c r="D94" s="35" t="s">
        <v>12</v>
      </c>
      <c r="E94" s="45" t="s">
        <v>176</v>
      </c>
      <c r="F94" s="56"/>
      <c r="G94" s="56"/>
    </row>
    <row r="95" spans="1:7" ht="21" x14ac:dyDescent="0.5">
      <c r="A95" s="8"/>
      <c r="B95" s="132" t="s">
        <v>188</v>
      </c>
      <c r="C95" s="132"/>
      <c r="D95" s="132"/>
      <c r="E95" s="132"/>
      <c r="F95" s="132"/>
      <c r="G95" s="132"/>
    </row>
    <row r="96" spans="1:7" ht="21" x14ac:dyDescent="0.3">
      <c r="A96" s="32" t="s">
        <v>2</v>
      </c>
      <c r="B96" s="54" t="s">
        <v>189</v>
      </c>
      <c r="C96" s="55" t="s">
        <v>4</v>
      </c>
      <c r="D96" s="33" t="s">
        <v>5</v>
      </c>
      <c r="E96" s="33" t="s">
        <v>172</v>
      </c>
      <c r="F96" s="56"/>
      <c r="G96" s="56"/>
    </row>
    <row r="97" spans="1:7" ht="13" x14ac:dyDescent="0.3">
      <c r="A97" s="56">
        <v>1</v>
      </c>
      <c r="B97" s="57" t="s">
        <v>190</v>
      </c>
      <c r="C97" s="22" t="s">
        <v>191</v>
      </c>
      <c r="D97" s="22" t="s">
        <v>32</v>
      </c>
      <c r="E97" s="57" t="s">
        <v>176</v>
      </c>
      <c r="F97" s="56"/>
      <c r="G97" s="56"/>
    </row>
    <row r="98" spans="1:7" ht="13" x14ac:dyDescent="0.3">
      <c r="A98" s="8">
        <v>2</v>
      </c>
      <c r="B98" s="57" t="s">
        <v>192</v>
      </c>
      <c r="C98" s="22" t="s">
        <v>50</v>
      </c>
      <c r="D98" s="22" t="s">
        <v>118</v>
      </c>
      <c r="E98" s="57" t="s">
        <v>176</v>
      </c>
      <c r="F98" s="56"/>
      <c r="G98" s="56"/>
    </row>
    <row r="99" spans="1:7" ht="13" x14ac:dyDescent="0.3">
      <c r="A99" s="8">
        <v>3</v>
      </c>
      <c r="B99" s="94" t="s">
        <v>246</v>
      </c>
      <c r="C99" s="22" t="s">
        <v>193</v>
      </c>
      <c r="D99" s="22" t="s">
        <v>132</v>
      </c>
      <c r="E99" s="57" t="s">
        <v>180</v>
      </c>
      <c r="F99" s="56"/>
      <c r="G99" s="56"/>
    </row>
    <row r="100" spans="1:7" ht="13" x14ac:dyDescent="0.3">
      <c r="A100" s="8">
        <v>4</v>
      </c>
      <c r="B100" s="57" t="s">
        <v>194</v>
      </c>
      <c r="C100" s="22" t="s">
        <v>195</v>
      </c>
      <c r="D100" s="22" t="s">
        <v>196</v>
      </c>
      <c r="E100" s="57" t="s">
        <v>180</v>
      </c>
      <c r="F100" s="56"/>
      <c r="G100" s="56"/>
    </row>
    <row r="101" spans="1:7" ht="13" x14ac:dyDescent="0.3">
      <c r="C101" s="56"/>
      <c r="D101" s="56"/>
      <c r="E101" s="35"/>
      <c r="F101" s="56"/>
      <c r="G101" s="56"/>
    </row>
    <row r="102" spans="1:7" x14ac:dyDescent="0.25">
      <c r="C102" s="75"/>
      <c r="F102" s="77"/>
      <c r="G102" s="77"/>
    </row>
    <row r="103" spans="1:7" x14ac:dyDescent="0.25">
      <c r="A103" s="78"/>
      <c r="C103" s="63"/>
      <c r="D103" s="77"/>
      <c r="E103" s="64"/>
      <c r="F103" s="77"/>
      <c r="G103" s="77"/>
    </row>
    <row r="104" spans="1:7" x14ac:dyDescent="0.25">
      <c r="A104" s="98" t="s">
        <v>197</v>
      </c>
      <c r="B104" s="98"/>
      <c r="C104" s="98"/>
      <c r="D104" s="98"/>
      <c r="E104" s="98"/>
      <c r="F104" s="98"/>
      <c r="G104" s="98"/>
    </row>
    <row r="105" spans="1:7" s="76" customFormat="1" x14ac:dyDescent="0.25">
      <c r="A105" s="109"/>
      <c r="B105" s="110" t="s">
        <v>258</v>
      </c>
      <c r="C105" s="79"/>
      <c r="D105" s="79"/>
      <c r="E105" s="79"/>
      <c r="F105" s="79"/>
      <c r="G105" s="109"/>
    </row>
    <row r="106" spans="1:7" s="76" customFormat="1" x14ac:dyDescent="0.25">
      <c r="A106" s="109"/>
      <c r="B106" s="108"/>
      <c r="C106" s="75"/>
      <c r="D106" s="75"/>
      <c r="E106" s="75"/>
      <c r="F106" s="75"/>
      <c r="G106" s="109"/>
    </row>
    <row r="107" spans="1:7" ht="14.5" x14ac:dyDescent="0.35">
      <c r="A107" s="78"/>
      <c r="B107" s="79" t="s">
        <v>198</v>
      </c>
      <c r="C107" s="74"/>
      <c r="D107" s="77"/>
      <c r="E107" s="77"/>
      <c r="F107" s="77"/>
      <c r="G107" s="77"/>
    </row>
    <row r="108" spans="1:7" ht="14.5" x14ac:dyDescent="0.35">
      <c r="A108" s="80"/>
      <c r="B108" s="75" t="s">
        <v>199</v>
      </c>
      <c r="C108" s="74"/>
      <c r="D108" s="77"/>
      <c r="E108" s="77"/>
      <c r="F108" s="77"/>
      <c r="G108" s="77"/>
    </row>
    <row r="109" spans="1:7" ht="14.5" x14ac:dyDescent="0.35">
      <c r="A109" s="81" t="s">
        <v>202</v>
      </c>
      <c r="B109" s="76" t="s">
        <v>203</v>
      </c>
      <c r="C109" s="82"/>
      <c r="D109" s="83"/>
      <c r="E109" s="102"/>
      <c r="F109" s="74"/>
      <c r="G109" s="74"/>
    </row>
    <row r="110" spans="1:7" ht="14.5" x14ac:dyDescent="0.35">
      <c r="A110" s="81" t="s">
        <v>204</v>
      </c>
      <c r="B110" s="75" t="s">
        <v>205</v>
      </c>
      <c r="C110" s="84"/>
      <c r="D110" s="83"/>
      <c r="E110" s="102"/>
      <c r="F110" s="74"/>
      <c r="G110" s="74"/>
    </row>
    <row r="111" spans="1:7" ht="14.5" x14ac:dyDescent="0.35">
      <c r="A111" s="81" t="s">
        <v>206</v>
      </c>
      <c r="B111" s="75" t="s">
        <v>207</v>
      </c>
      <c r="C111" s="85"/>
      <c r="D111" s="83"/>
      <c r="E111" s="102"/>
      <c r="F111" s="74"/>
      <c r="G111" s="74"/>
    </row>
    <row r="112" spans="1:7" ht="14.5" x14ac:dyDescent="0.35">
      <c r="A112" s="81" t="s">
        <v>208</v>
      </c>
      <c r="B112" s="75" t="s">
        <v>209</v>
      </c>
      <c r="C112" s="85"/>
      <c r="D112" s="83"/>
      <c r="E112" s="102"/>
      <c r="F112" s="74"/>
      <c r="G112" s="74"/>
    </row>
    <row r="113" spans="1:7" ht="14.5" x14ac:dyDescent="0.35">
      <c r="A113" s="81" t="s">
        <v>210</v>
      </c>
      <c r="B113" s="76" t="s">
        <v>211</v>
      </c>
      <c r="C113" s="75"/>
      <c r="D113" s="74"/>
      <c r="E113" s="77"/>
      <c r="F113" s="86"/>
      <c r="G113" s="74"/>
    </row>
    <row r="114" spans="1:7" ht="14.5" x14ac:dyDescent="0.35">
      <c r="A114" s="81" t="s">
        <v>212</v>
      </c>
      <c r="B114" s="75" t="s">
        <v>213</v>
      </c>
      <c r="C114" s="74"/>
      <c r="D114" s="74"/>
      <c r="E114" s="102"/>
      <c r="F114" s="77"/>
      <c r="G114" s="77"/>
    </row>
    <row r="115" spans="1:7" ht="14.5" x14ac:dyDescent="0.35">
      <c r="A115" s="81" t="s">
        <v>214</v>
      </c>
      <c r="B115" s="76" t="s">
        <v>215</v>
      </c>
      <c r="C115" s="87"/>
      <c r="D115" s="80"/>
      <c r="E115" s="88"/>
      <c r="F115" s="77"/>
      <c r="G115" s="77"/>
    </row>
    <row r="116" spans="1:7" x14ac:dyDescent="0.25">
      <c r="A116" s="81" t="s">
        <v>216</v>
      </c>
      <c r="B116" s="76" t="s">
        <v>217</v>
      </c>
      <c r="C116" s="84"/>
      <c r="D116" s="80"/>
      <c r="E116" s="80"/>
      <c r="F116" s="77"/>
      <c r="G116" s="77"/>
    </row>
    <row r="117" spans="1:7" ht="14.5" x14ac:dyDescent="0.35">
      <c r="A117" s="81" t="s">
        <v>218</v>
      </c>
      <c r="B117" s="76" t="s">
        <v>219</v>
      </c>
      <c r="C117" s="77"/>
      <c r="D117" s="77"/>
      <c r="E117" s="77"/>
      <c r="F117" s="77"/>
      <c r="G117" s="74"/>
    </row>
    <row r="118" spans="1:7" ht="14.5" x14ac:dyDescent="0.35">
      <c r="A118" s="89" t="s">
        <v>220</v>
      </c>
      <c r="B118" s="75" t="s">
        <v>221</v>
      </c>
      <c r="C118" s="74"/>
      <c r="D118" s="74"/>
      <c r="E118" s="102"/>
      <c r="F118" s="74"/>
      <c r="G118" s="74"/>
    </row>
    <row r="119" spans="1:7" ht="14.5" x14ac:dyDescent="0.35">
      <c r="A119" s="89" t="s">
        <v>222</v>
      </c>
      <c r="B119" s="75" t="s">
        <v>223</v>
      </c>
      <c r="C119" s="75"/>
      <c r="D119" s="74"/>
      <c r="E119" s="102"/>
      <c r="F119" s="74"/>
      <c r="G119" s="74"/>
    </row>
    <row r="120" spans="1:7" ht="14.5" x14ac:dyDescent="0.35">
      <c r="A120" s="81" t="s">
        <v>224</v>
      </c>
      <c r="B120" s="75" t="s">
        <v>225</v>
      </c>
      <c r="C120" s="75"/>
      <c r="D120" s="73"/>
      <c r="E120" s="102"/>
      <c r="F120" s="73"/>
      <c r="G120" s="73"/>
    </row>
    <row r="121" spans="1:7" ht="14.5" x14ac:dyDescent="0.35">
      <c r="A121" s="81" t="s">
        <v>226</v>
      </c>
      <c r="B121" s="75" t="s">
        <v>227</v>
      </c>
      <c r="C121" s="75"/>
      <c r="D121" s="73"/>
      <c r="E121" s="102"/>
      <c r="F121" s="73"/>
      <c r="G121" s="73"/>
    </row>
    <row r="122" spans="1:7" ht="14.5" x14ac:dyDescent="0.35">
      <c r="A122" s="81" t="s">
        <v>228</v>
      </c>
      <c r="B122" s="75" t="s">
        <v>229</v>
      </c>
      <c r="C122" s="75"/>
      <c r="D122" s="73"/>
      <c r="E122" s="102"/>
      <c r="F122" s="73"/>
      <c r="G122" s="73"/>
    </row>
    <row r="123" spans="1:7" ht="14.5" x14ac:dyDescent="0.35">
      <c r="A123" s="73"/>
      <c r="B123" s="90" t="s">
        <v>230</v>
      </c>
      <c r="C123" s="73"/>
      <c r="D123" s="73"/>
      <c r="E123" s="102"/>
      <c r="F123" s="73"/>
      <c r="G123" s="73"/>
    </row>
    <row r="124" spans="1:7" ht="14.5" x14ac:dyDescent="0.35">
      <c r="A124" s="73"/>
      <c r="B124" s="75" t="s">
        <v>231</v>
      </c>
      <c r="C124" s="73"/>
      <c r="D124" s="73"/>
      <c r="E124" s="102"/>
      <c r="F124" s="73"/>
      <c r="G124" s="73"/>
    </row>
    <row r="125" spans="1:7" ht="14.5" x14ac:dyDescent="0.35">
      <c r="A125" s="73"/>
      <c r="B125" s="75" t="s">
        <v>232</v>
      </c>
      <c r="C125" s="73"/>
      <c r="D125" s="73"/>
      <c r="E125" s="102"/>
      <c r="F125" s="73"/>
      <c r="G125" s="73"/>
    </row>
    <row r="126" spans="1:7" x14ac:dyDescent="0.25">
      <c r="A126" s="81"/>
      <c r="C126" s="75"/>
    </row>
    <row r="127" spans="1:7" x14ac:dyDescent="0.25">
      <c r="A127" s="81"/>
      <c r="C127" s="75"/>
    </row>
    <row r="128" spans="1:7" x14ac:dyDescent="0.25">
      <c r="A128" s="81"/>
      <c r="C128" s="75"/>
    </row>
  </sheetData>
  <mergeCells count="9">
    <mergeCell ref="B36:G36"/>
    <mergeCell ref="B88:G88"/>
    <mergeCell ref="B95:G95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27"/>
  <sheetViews>
    <sheetView topLeftCell="A79" zoomScale="112" zoomScaleNormal="112" workbookViewId="0">
      <selection activeCell="E51" sqref="E51"/>
    </sheetView>
  </sheetViews>
  <sheetFormatPr baseColWidth="10" defaultColWidth="11.453125" defaultRowHeight="10.5" x14ac:dyDescent="0.25"/>
  <cols>
    <col min="1" max="1" width="5" style="75" customWidth="1"/>
    <col min="2" max="2" width="35.81640625" style="75" customWidth="1"/>
    <col min="3" max="3" width="11.81640625" style="66" customWidth="1"/>
    <col min="4" max="4" width="12.453125" style="75" bestFit="1" customWidth="1"/>
    <col min="5" max="5" width="9.81640625" style="75" customWidth="1"/>
    <col min="6" max="6" width="8.1796875" style="75" customWidth="1"/>
    <col min="7" max="7" width="9.1796875" style="75" customWidth="1"/>
    <col min="8" max="16384" width="11.453125" style="75"/>
  </cols>
  <sheetData>
    <row r="1" spans="1:16379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9" ht="18.5" x14ac:dyDescent="0.45">
      <c r="A2" s="3"/>
      <c r="B2" s="133" t="s">
        <v>255</v>
      </c>
      <c r="C2" s="133"/>
      <c r="D2" s="133"/>
      <c r="E2" s="133"/>
      <c r="F2" s="133"/>
      <c r="G2" s="133"/>
    </row>
    <row r="3" spans="1:16379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</row>
    <row r="4" spans="1:16379" ht="42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9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9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91</v>
      </c>
      <c r="F6" s="8">
        <v>271</v>
      </c>
      <c r="G6" s="8">
        <v>3</v>
      </c>
    </row>
    <row r="7" spans="1:16379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265</v>
      </c>
      <c r="G7" s="8">
        <v>1</v>
      </c>
    </row>
    <row r="8" spans="1:16379" ht="13" x14ac:dyDescent="0.3">
      <c r="A8" s="8"/>
      <c r="B8" s="135" t="s">
        <v>15</v>
      </c>
      <c r="C8" s="135"/>
      <c r="D8" s="135"/>
      <c r="E8" s="135"/>
      <c r="F8" s="135"/>
      <c r="G8" s="135"/>
    </row>
    <row r="9" spans="1:16379" ht="13" x14ac:dyDescent="0.3">
      <c r="A9" s="8"/>
      <c r="B9" s="130" t="s">
        <v>16</v>
      </c>
      <c r="C9" s="130"/>
      <c r="D9" s="130"/>
      <c r="E9" s="130"/>
      <c r="F9" s="130"/>
      <c r="G9" s="130"/>
    </row>
    <row r="10" spans="1:16379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9" ht="20.25" customHeight="1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9" ht="29.25" customHeight="1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9" ht="17.149999999999999" customHeight="1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17</v>
      </c>
      <c r="F13" s="8">
        <v>77</v>
      </c>
      <c r="G13" s="8">
        <v>1</v>
      </c>
    </row>
    <row r="14" spans="1:16379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9" ht="25.4" customHeight="1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9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4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36</v>
      </c>
      <c r="F22" s="8">
        <v>235</v>
      </c>
      <c r="G22" s="8">
        <v>2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0</v>
      </c>
      <c r="G25" s="8">
        <v>1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3</v>
      </c>
      <c r="G30" s="8">
        <v>7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>
        <v>26</v>
      </c>
      <c r="B35" s="18" t="s">
        <v>73</v>
      </c>
      <c r="C35" s="10" t="s">
        <v>74</v>
      </c>
      <c r="D35" s="14" t="s">
        <v>21</v>
      </c>
      <c r="E35" s="15">
        <v>29</v>
      </c>
      <c r="F35" s="8">
        <v>97</v>
      </c>
      <c r="G35" s="8">
        <v>7</v>
      </c>
    </row>
    <row r="36" spans="1:7" s="76" customFormat="1" ht="13" x14ac:dyDescent="0.3">
      <c r="A36" s="8"/>
      <c r="B36" s="18"/>
      <c r="C36" s="10"/>
      <c r="D36" s="14"/>
      <c r="E36" s="15"/>
      <c r="F36" s="8"/>
      <c r="G36" s="8"/>
    </row>
    <row r="37" spans="1:7" ht="13" x14ac:dyDescent="0.3">
      <c r="A37" s="8"/>
      <c r="B37" s="130" t="s">
        <v>68</v>
      </c>
      <c r="C37" s="130"/>
      <c r="D37" s="130"/>
      <c r="E37" s="130"/>
      <c r="F37" s="130"/>
      <c r="G37" s="130"/>
    </row>
    <row r="38" spans="1:7" ht="13" x14ac:dyDescent="0.3">
      <c r="A38" s="8">
        <v>1</v>
      </c>
      <c r="B38" s="18" t="s">
        <v>69</v>
      </c>
      <c r="C38" s="10" t="s">
        <v>70</v>
      </c>
      <c r="D38" s="11" t="s">
        <v>12</v>
      </c>
      <c r="E38" s="12">
        <v>75</v>
      </c>
      <c r="F38" s="8">
        <v>625</v>
      </c>
      <c r="G38" s="8">
        <v>22</v>
      </c>
    </row>
    <row r="39" spans="1:7" ht="13" x14ac:dyDescent="0.3">
      <c r="A39" s="8">
        <v>2</v>
      </c>
      <c r="B39" s="9" t="s">
        <v>71</v>
      </c>
      <c r="C39" s="10" t="s">
        <v>72</v>
      </c>
      <c r="D39" s="14" t="s">
        <v>12</v>
      </c>
      <c r="E39" s="15">
        <v>7</v>
      </c>
      <c r="F39" s="8">
        <v>12</v>
      </c>
      <c r="G39" s="8">
        <v>4</v>
      </c>
    </row>
    <row r="40" spans="1:7" ht="13" x14ac:dyDescent="0.3">
      <c r="A40" s="8">
        <v>3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4</v>
      </c>
      <c r="B41" s="9" t="s">
        <v>77</v>
      </c>
      <c r="C41" s="10" t="s">
        <v>78</v>
      </c>
      <c r="D41" s="25" t="s">
        <v>12</v>
      </c>
      <c r="E41" s="12">
        <v>12</v>
      </c>
      <c r="F41" s="8">
        <v>10</v>
      </c>
      <c r="G41" s="8">
        <v>0</v>
      </c>
    </row>
    <row r="42" spans="1:7" ht="13" x14ac:dyDescent="0.3">
      <c r="A42" s="8">
        <v>5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47</v>
      </c>
      <c r="G42" s="8">
        <v>10</v>
      </c>
    </row>
    <row r="43" spans="1:7" ht="13" x14ac:dyDescent="0.3">
      <c r="A43" s="8">
        <v>6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38</v>
      </c>
    </row>
    <row r="44" spans="1:7" ht="13" x14ac:dyDescent="0.3">
      <c r="A44" s="8">
        <v>7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8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9</v>
      </c>
      <c r="B46" s="18" t="s">
        <v>87</v>
      </c>
      <c r="C46" s="10" t="s">
        <v>88</v>
      </c>
      <c r="D46" s="14" t="s">
        <v>12</v>
      </c>
      <c r="E46" s="15">
        <v>6</v>
      </c>
      <c r="F46" s="8">
        <v>39</v>
      </c>
      <c r="G46" s="8">
        <v>1</v>
      </c>
    </row>
    <row r="47" spans="1:7" ht="13" x14ac:dyDescent="0.3">
      <c r="A47" s="8">
        <v>10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11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12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13</v>
      </c>
      <c r="B50" s="13" t="s">
        <v>96</v>
      </c>
      <c r="C50" s="10" t="s">
        <v>97</v>
      </c>
      <c r="D50" s="21" t="s">
        <v>12</v>
      </c>
      <c r="E50" s="15">
        <v>8</v>
      </c>
      <c r="F50" s="15">
        <v>25</v>
      </c>
      <c r="G50" s="15">
        <v>2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30">
        <v>557</v>
      </c>
      <c r="F51" s="30">
        <v>2286</v>
      </c>
      <c r="G51" s="30">
        <v>125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42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26" x14ac:dyDescent="0.3">
      <c r="A68" s="8">
        <v>15</v>
      </c>
      <c r="B68" s="37" t="s">
        <v>133</v>
      </c>
      <c r="C68" s="10" t="s">
        <v>134</v>
      </c>
      <c r="D68" s="20" t="s">
        <v>116</v>
      </c>
      <c r="E68" s="19">
        <v>1</v>
      </c>
      <c r="F68" s="38">
        <v>0</v>
      </c>
      <c r="G68" s="38">
        <v>0</v>
      </c>
    </row>
    <row r="69" spans="1:7" ht="13" x14ac:dyDescent="0.3">
      <c r="A69" s="8">
        <v>16</v>
      </c>
      <c r="B69" s="20" t="s">
        <v>135</v>
      </c>
      <c r="C69" s="10" t="s">
        <v>136</v>
      </c>
      <c r="D69" s="20" t="s">
        <v>137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138</v>
      </c>
      <c r="C70" s="10" t="s">
        <v>139</v>
      </c>
      <c r="D70" s="20" t="s">
        <v>21</v>
      </c>
      <c r="E70" s="15">
        <v>1</v>
      </c>
      <c r="F70" s="35">
        <v>0</v>
      </c>
      <c r="G70" s="35">
        <v>0</v>
      </c>
    </row>
    <row r="71" spans="1:7" ht="13" x14ac:dyDescent="0.3">
      <c r="A71" s="8">
        <v>18</v>
      </c>
      <c r="B71" s="20" t="s">
        <v>140</v>
      </c>
      <c r="C71" s="10" t="s">
        <v>141</v>
      </c>
      <c r="D71" s="20" t="s">
        <v>109</v>
      </c>
      <c r="E71" s="15">
        <v>1</v>
      </c>
      <c r="F71" s="35">
        <v>0</v>
      </c>
      <c r="G71" s="35">
        <v>0</v>
      </c>
    </row>
    <row r="72" spans="1:7" ht="14.5" x14ac:dyDescent="0.35">
      <c r="A72" s="68">
        <v>18</v>
      </c>
      <c r="B72" s="27" t="s">
        <v>142</v>
      </c>
      <c r="C72" s="28"/>
      <c r="D72" s="28"/>
      <c r="E72" s="30">
        <v>19</v>
      </c>
      <c r="F72" s="30">
        <v>0</v>
      </c>
      <c r="G72" s="30">
        <v>0</v>
      </c>
    </row>
    <row r="73" spans="1:7" ht="14.5" x14ac:dyDescent="0.35">
      <c r="A73" s="8"/>
      <c r="B73" s="40"/>
      <c r="C73" s="41"/>
      <c r="D73" s="41"/>
      <c r="E73" s="42"/>
      <c r="F73" s="42"/>
      <c r="G73" s="42"/>
    </row>
    <row r="74" spans="1:7" ht="42" x14ac:dyDescent="0.25">
      <c r="A74" s="32" t="s">
        <v>2</v>
      </c>
      <c r="B74" s="32" t="s">
        <v>143</v>
      </c>
      <c r="C74" s="33" t="s">
        <v>4</v>
      </c>
      <c r="D74" s="33" t="s">
        <v>5</v>
      </c>
      <c r="E74" s="33" t="s">
        <v>6</v>
      </c>
      <c r="F74" s="33" t="s">
        <v>100</v>
      </c>
      <c r="G74" s="33" t="s">
        <v>8</v>
      </c>
    </row>
    <row r="75" spans="1:7" ht="13" x14ac:dyDescent="0.3">
      <c r="A75" s="8">
        <v>1</v>
      </c>
      <c r="B75" s="3" t="s">
        <v>144</v>
      </c>
      <c r="C75" s="43" t="s">
        <v>145</v>
      </c>
      <c r="D75" s="20" t="s">
        <v>12</v>
      </c>
      <c r="E75" s="8">
        <v>1</v>
      </c>
      <c r="F75" s="35">
        <v>0</v>
      </c>
      <c r="G75" s="35">
        <v>0</v>
      </c>
    </row>
    <row r="76" spans="1:7" ht="13" x14ac:dyDescent="0.3">
      <c r="A76" s="8">
        <v>2</v>
      </c>
      <c r="B76" s="3" t="s">
        <v>146</v>
      </c>
      <c r="C76" s="43" t="s">
        <v>147</v>
      </c>
      <c r="D76" s="21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3</v>
      </c>
      <c r="B77" s="3" t="s">
        <v>149</v>
      </c>
      <c r="C77" s="43" t="s">
        <v>150</v>
      </c>
      <c r="D77" s="20" t="s">
        <v>148</v>
      </c>
      <c r="E77" s="8">
        <v>1</v>
      </c>
      <c r="F77" s="35">
        <v>0</v>
      </c>
      <c r="G77" s="35">
        <v>0</v>
      </c>
    </row>
    <row r="78" spans="1:7" ht="13" x14ac:dyDescent="0.3">
      <c r="A78" s="8">
        <v>4</v>
      </c>
      <c r="B78" s="3" t="s">
        <v>151</v>
      </c>
      <c r="C78" s="43" t="s">
        <v>152</v>
      </c>
      <c r="D78" s="20" t="s">
        <v>153</v>
      </c>
      <c r="E78" s="8">
        <v>1</v>
      </c>
      <c r="F78" s="35">
        <v>0</v>
      </c>
      <c r="G78" s="35">
        <v>0</v>
      </c>
    </row>
    <row r="79" spans="1:7" ht="13" x14ac:dyDescent="0.3">
      <c r="A79" s="8">
        <v>5</v>
      </c>
      <c r="B79" s="44" t="s">
        <v>154</v>
      </c>
      <c r="C79" s="43" t="s">
        <v>155</v>
      </c>
      <c r="D79" s="14" t="s">
        <v>19</v>
      </c>
      <c r="E79" s="15">
        <v>1</v>
      </c>
      <c r="F79" s="35">
        <v>0</v>
      </c>
      <c r="G79" s="35">
        <v>0</v>
      </c>
    </row>
    <row r="80" spans="1:7" ht="13" x14ac:dyDescent="0.3">
      <c r="A80" s="8">
        <v>6</v>
      </c>
      <c r="B80" s="44" t="s">
        <v>156</v>
      </c>
      <c r="C80" s="43" t="s">
        <v>157</v>
      </c>
      <c r="D80" s="14" t="s">
        <v>19</v>
      </c>
      <c r="E80" s="8">
        <v>1</v>
      </c>
      <c r="F80" s="35">
        <v>0</v>
      </c>
      <c r="G80" s="35">
        <v>0</v>
      </c>
    </row>
    <row r="81" spans="1:7" ht="13" x14ac:dyDescent="0.3">
      <c r="A81" s="8">
        <v>7</v>
      </c>
      <c r="B81" s="44" t="s">
        <v>158</v>
      </c>
      <c r="C81" s="45" t="s">
        <v>159</v>
      </c>
      <c r="D81" s="14" t="s">
        <v>160</v>
      </c>
      <c r="E81" s="8">
        <v>1</v>
      </c>
      <c r="F81" s="35">
        <v>0</v>
      </c>
      <c r="G81" s="35">
        <v>0</v>
      </c>
    </row>
    <row r="82" spans="1:7" ht="13" x14ac:dyDescent="0.3">
      <c r="A82" s="8">
        <v>8</v>
      </c>
      <c r="B82" s="20" t="s">
        <v>161</v>
      </c>
      <c r="C82" s="43" t="s">
        <v>162</v>
      </c>
      <c r="D82" s="20" t="s">
        <v>148</v>
      </c>
      <c r="E82" s="8">
        <v>1</v>
      </c>
      <c r="F82" s="35">
        <v>0</v>
      </c>
      <c r="G82" s="35">
        <v>0</v>
      </c>
    </row>
    <row r="83" spans="1:7" ht="14.5" x14ac:dyDescent="0.35">
      <c r="A83" s="8">
        <v>9</v>
      </c>
      <c r="B83" s="74" t="s">
        <v>163</v>
      </c>
      <c r="C83" s="43" t="s">
        <v>164</v>
      </c>
      <c r="D83" s="46" t="s">
        <v>165</v>
      </c>
      <c r="E83" s="8">
        <v>1</v>
      </c>
      <c r="F83" s="35">
        <v>0</v>
      </c>
      <c r="G83" s="35">
        <v>0</v>
      </c>
    </row>
    <row r="84" spans="1:7" ht="13" x14ac:dyDescent="0.3">
      <c r="A84" s="8">
        <v>10</v>
      </c>
      <c r="B84" s="20" t="s">
        <v>166</v>
      </c>
      <c r="C84" s="43" t="s">
        <v>167</v>
      </c>
      <c r="D84" s="46" t="s">
        <v>148</v>
      </c>
      <c r="E84" s="8">
        <v>1</v>
      </c>
      <c r="F84" s="35">
        <v>0</v>
      </c>
      <c r="G84" s="35">
        <v>0</v>
      </c>
    </row>
    <row r="85" spans="1:7" s="74" customFormat="1" ht="14.5" x14ac:dyDescent="0.35">
      <c r="A85" s="26">
        <v>10</v>
      </c>
      <c r="B85" s="47" t="s">
        <v>168</v>
      </c>
      <c r="C85" s="48"/>
      <c r="D85" s="47"/>
      <c r="E85" s="39">
        <v>10</v>
      </c>
      <c r="F85" s="39">
        <v>0</v>
      </c>
      <c r="G85" s="39">
        <v>0</v>
      </c>
    </row>
    <row r="86" spans="1:7" ht="14.5" x14ac:dyDescent="0.35">
      <c r="A86" s="74"/>
      <c r="B86" s="74"/>
      <c r="C86" s="74"/>
      <c r="D86" s="74"/>
      <c r="E86" s="102"/>
      <c r="F86" s="74"/>
      <c r="G86" s="74"/>
    </row>
    <row r="87" spans="1:7" ht="13" x14ac:dyDescent="0.3">
      <c r="A87" s="67">
        <v>69</v>
      </c>
      <c r="B87" s="49" t="s">
        <v>169</v>
      </c>
      <c r="C87" s="50"/>
      <c r="D87" s="51"/>
      <c r="E87" s="52">
        <v>586</v>
      </c>
      <c r="F87" s="52">
        <v>2286</v>
      </c>
      <c r="G87" s="52">
        <v>125</v>
      </c>
    </row>
    <row r="88" spans="1:7" ht="18.5" x14ac:dyDescent="0.45">
      <c r="A88" s="53"/>
      <c r="B88" s="131" t="s">
        <v>170</v>
      </c>
      <c r="C88" s="131"/>
      <c r="D88" s="131"/>
      <c r="E88" s="131"/>
      <c r="F88" s="131"/>
      <c r="G88" s="131"/>
    </row>
    <row r="89" spans="1:7" ht="21" x14ac:dyDescent="0.5">
      <c r="A89" s="32" t="s">
        <v>2</v>
      </c>
      <c r="B89" s="54" t="s">
        <v>171</v>
      </c>
      <c r="C89" s="55" t="s">
        <v>4</v>
      </c>
      <c r="D89" s="33" t="s">
        <v>5</v>
      </c>
      <c r="E89" s="33" t="s">
        <v>172</v>
      </c>
      <c r="F89" s="105"/>
      <c r="G89" s="105"/>
    </row>
    <row r="90" spans="1:7" ht="13" x14ac:dyDescent="0.3">
      <c r="A90" s="56">
        <v>1</v>
      </c>
      <c r="B90" s="57" t="s">
        <v>173</v>
      </c>
      <c r="C90" s="10" t="s">
        <v>174</v>
      </c>
      <c r="D90" s="22" t="s">
        <v>175</v>
      </c>
      <c r="E90" s="45" t="s">
        <v>176</v>
      </c>
      <c r="F90" s="58"/>
      <c r="G90" s="58"/>
    </row>
    <row r="91" spans="1:7" ht="13" x14ac:dyDescent="0.3">
      <c r="A91" s="8">
        <v>2</v>
      </c>
      <c r="B91" s="57" t="s">
        <v>177</v>
      </c>
      <c r="C91" s="10" t="s">
        <v>178</v>
      </c>
      <c r="D91" s="22" t="s">
        <v>179</v>
      </c>
      <c r="E91" s="45" t="s">
        <v>180</v>
      </c>
      <c r="F91" s="56"/>
      <c r="G91" s="56"/>
    </row>
    <row r="92" spans="1:7" ht="13" x14ac:dyDescent="0.3">
      <c r="A92" s="8">
        <v>3</v>
      </c>
      <c r="B92" s="57" t="s">
        <v>181</v>
      </c>
      <c r="C92" s="10" t="s">
        <v>127</v>
      </c>
      <c r="D92" s="22" t="s">
        <v>118</v>
      </c>
      <c r="E92" s="45" t="s">
        <v>180</v>
      </c>
      <c r="F92" s="56"/>
      <c r="G92" s="56"/>
    </row>
    <row r="93" spans="1:7" ht="13" x14ac:dyDescent="0.3">
      <c r="A93" s="8">
        <v>4</v>
      </c>
      <c r="B93" s="97" t="s">
        <v>239</v>
      </c>
      <c r="C93" s="10" t="s">
        <v>182</v>
      </c>
      <c r="D93" s="22" t="s">
        <v>175</v>
      </c>
      <c r="E93" s="45" t="s">
        <v>176</v>
      </c>
      <c r="F93" s="56"/>
      <c r="G93" s="56"/>
    </row>
    <row r="94" spans="1:7" ht="21" x14ac:dyDescent="0.5">
      <c r="A94" s="8"/>
      <c r="B94" s="132" t="s">
        <v>188</v>
      </c>
      <c r="C94" s="132"/>
      <c r="D94" s="132"/>
      <c r="E94" s="132"/>
      <c r="F94" s="132"/>
      <c r="G94" s="132"/>
    </row>
    <row r="95" spans="1:7" ht="21" x14ac:dyDescent="0.3">
      <c r="A95" s="32" t="s">
        <v>2</v>
      </c>
      <c r="B95" s="54" t="s">
        <v>189</v>
      </c>
      <c r="C95" s="55" t="s">
        <v>4</v>
      </c>
      <c r="D95" s="33" t="s">
        <v>5</v>
      </c>
      <c r="E95" s="33" t="s">
        <v>172</v>
      </c>
      <c r="F95" s="56"/>
      <c r="G95" s="56"/>
    </row>
    <row r="96" spans="1:7" ht="13" x14ac:dyDescent="0.3">
      <c r="A96" s="56">
        <v>1</v>
      </c>
      <c r="B96" s="57" t="s">
        <v>190</v>
      </c>
      <c r="C96" s="22" t="s">
        <v>191</v>
      </c>
      <c r="D96" s="22" t="s">
        <v>32</v>
      </c>
      <c r="E96" s="57" t="s">
        <v>176</v>
      </c>
      <c r="F96" s="56"/>
      <c r="G96" s="56"/>
    </row>
    <row r="97" spans="1:7" ht="13" x14ac:dyDescent="0.3">
      <c r="A97" s="8">
        <v>2</v>
      </c>
      <c r="B97" s="57" t="s">
        <v>192</v>
      </c>
      <c r="C97" s="22" t="s">
        <v>50</v>
      </c>
      <c r="D97" s="22" t="s">
        <v>118</v>
      </c>
      <c r="E97" s="57" t="s">
        <v>176</v>
      </c>
      <c r="F97" s="56"/>
      <c r="G97" s="56"/>
    </row>
    <row r="98" spans="1:7" ht="13" x14ac:dyDescent="0.3">
      <c r="A98" s="8">
        <v>3</v>
      </c>
      <c r="B98" s="94" t="s">
        <v>246</v>
      </c>
      <c r="C98" s="22" t="s">
        <v>193</v>
      </c>
      <c r="D98" s="22" t="s">
        <v>132</v>
      </c>
      <c r="E98" s="57" t="s">
        <v>180</v>
      </c>
      <c r="F98" s="56"/>
      <c r="G98" s="56"/>
    </row>
    <row r="99" spans="1:7" ht="13" x14ac:dyDescent="0.3">
      <c r="A99" s="8">
        <v>4</v>
      </c>
      <c r="B99" s="57" t="s">
        <v>194</v>
      </c>
      <c r="C99" s="22" t="s">
        <v>195</v>
      </c>
      <c r="D99" s="22" t="s">
        <v>196</v>
      </c>
      <c r="E99" s="57" t="s">
        <v>180</v>
      </c>
      <c r="F99" s="56"/>
      <c r="G99" s="56"/>
    </row>
    <row r="100" spans="1:7" ht="13" x14ac:dyDescent="0.3">
      <c r="C100" s="56"/>
      <c r="D100" s="56"/>
      <c r="E100" s="35"/>
      <c r="F100" s="56"/>
      <c r="G100" s="56"/>
    </row>
    <row r="101" spans="1:7" x14ac:dyDescent="0.25">
      <c r="C101" s="75"/>
      <c r="F101" s="77"/>
      <c r="G101" s="77"/>
    </row>
    <row r="102" spans="1:7" x14ac:dyDescent="0.25">
      <c r="A102" s="78"/>
      <c r="C102" s="63"/>
      <c r="D102" s="77"/>
      <c r="E102" s="64"/>
      <c r="F102" s="77"/>
      <c r="G102" s="77"/>
    </row>
    <row r="103" spans="1:7" x14ac:dyDescent="0.25">
      <c r="A103" s="98" t="s">
        <v>197</v>
      </c>
      <c r="B103" s="98"/>
      <c r="C103" s="98"/>
      <c r="D103" s="98"/>
      <c r="E103" s="98"/>
      <c r="F103" s="98"/>
      <c r="G103" s="98"/>
    </row>
    <row r="104" spans="1:7" s="76" customFormat="1" x14ac:dyDescent="0.25">
      <c r="A104" s="109"/>
      <c r="B104" s="110" t="s">
        <v>258</v>
      </c>
      <c r="C104" s="79"/>
      <c r="D104" s="79"/>
      <c r="E104" s="79"/>
      <c r="F104" s="79"/>
      <c r="G104" s="109"/>
    </row>
    <row r="105" spans="1:7" s="76" customFormat="1" x14ac:dyDescent="0.25">
      <c r="A105" s="109"/>
      <c r="B105" s="111" t="s">
        <v>259</v>
      </c>
      <c r="C105" s="79"/>
      <c r="D105" s="79"/>
      <c r="E105" s="79"/>
      <c r="F105" s="79"/>
      <c r="G105" s="109"/>
    </row>
    <row r="106" spans="1:7" ht="14.5" x14ac:dyDescent="0.35">
      <c r="A106" s="78"/>
      <c r="B106" s="79" t="s">
        <v>198</v>
      </c>
      <c r="C106" s="74"/>
      <c r="D106" s="77"/>
      <c r="E106" s="77"/>
      <c r="F106" s="77"/>
      <c r="G106" s="77"/>
    </row>
    <row r="107" spans="1:7" ht="14.5" x14ac:dyDescent="0.35">
      <c r="A107" s="80"/>
      <c r="B107" s="75" t="s">
        <v>199</v>
      </c>
      <c r="C107" s="74"/>
      <c r="D107" s="77"/>
      <c r="E107" s="77"/>
      <c r="F107" s="77"/>
      <c r="G107" s="77"/>
    </row>
    <row r="108" spans="1:7" ht="14.5" x14ac:dyDescent="0.35">
      <c r="A108" s="81" t="s">
        <v>202</v>
      </c>
      <c r="B108" s="76" t="s">
        <v>203</v>
      </c>
      <c r="C108" s="82"/>
      <c r="D108" s="83"/>
      <c r="E108" s="102"/>
      <c r="F108" s="74"/>
      <c r="G108" s="74"/>
    </row>
    <row r="109" spans="1:7" ht="14.5" x14ac:dyDescent="0.35">
      <c r="A109" s="81" t="s">
        <v>204</v>
      </c>
      <c r="B109" s="75" t="s">
        <v>205</v>
      </c>
      <c r="C109" s="84"/>
      <c r="D109" s="83"/>
      <c r="E109" s="102"/>
      <c r="F109" s="74"/>
      <c r="G109" s="74"/>
    </row>
    <row r="110" spans="1:7" ht="14.5" x14ac:dyDescent="0.35">
      <c r="A110" s="81" t="s">
        <v>206</v>
      </c>
      <c r="B110" s="75" t="s">
        <v>207</v>
      </c>
      <c r="C110" s="85"/>
      <c r="D110" s="83"/>
      <c r="E110" s="102"/>
      <c r="F110" s="74"/>
      <c r="G110" s="74"/>
    </row>
    <row r="111" spans="1:7" ht="14.5" x14ac:dyDescent="0.35">
      <c r="A111" s="81" t="s">
        <v>208</v>
      </c>
      <c r="B111" s="75" t="s">
        <v>209</v>
      </c>
      <c r="C111" s="85"/>
      <c r="D111" s="83"/>
      <c r="E111" s="102"/>
      <c r="F111" s="74"/>
      <c r="G111" s="74"/>
    </row>
    <row r="112" spans="1:7" ht="14.5" x14ac:dyDescent="0.35">
      <c r="A112" s="81" t="s">
        <v>210</v>
      </c>
      <c r="B112" s="76" t="s">
        <v>211</v>
      </c>
      <c r="C112" s="75"/>
      <c r="D112" s="74"/>
      <c r="E112" s="77"/>
      <c r="F112" s="86"/>
      <c r="G112" s="74"/>
    </row>
    <row r="113" spans="1:7" ht="14.5" x14ac:dyDescent="0.35">
      <c r="A113" s="81" t="s">
        <v>212</v>
      </c>
      <c r="B113" s="75" t="s">
        <v>213</v>
      </c>
      <c r="C113" s="74"/>
      <c r="D113" s="74"/>
      <c r="E113" s="102"/>
      <c r="F113" s="77"/>
      <c r="G113" s="77"/>
    </row>
    <row r="114" spans="1:7" ht="14.5" x14ac:dyDescent="0.35">
      <c r="A114" s="81" t="s">
        <v>214</v>
      </c>
      <c r="B114" s="76" t="s">
        <v>215</v>
      </c>
      <c r="C114" s="87"/>
      <c r="D114" s="80"/>
      <c r="E114" s="88"/>
      <c r="F114" s="77"/>
      <c r="G114" s="77"/>
    </row>
    <row r="115" spans="1:7" x14ac:dyDescent="0.25">
      <c r="A115" s="81" t="s">
        <v>216</v>
      </c>
      <c r="B115" s="76" t="s">
        <v>217</v>
      </c>
      <c r="C115" s="84"/>
      <c r="D115" s="80"/>
      <c r="E115" s="80"/>
      <c r="F115" s="77"/>
      <c r="G115" s="77"/>
    </row>
    <row r="116" spans="1:7" ht="14.5" x14ac:dyDescent="0.35">
      <c r="A116" s="81" t="s">
        <v>218</v>
      </c>
      <c r="B116" s="76" t="s">
        <v>219</v>
      </c>
      <c r="C116" s="77"/>
      <c r="D116" s="77"/>
      <c r="E116" s="77"/>
      <c r="F116" s="77"/>
      <c r="G116" s="74"/>
    </row>
    <row r="117" spans="1:7" ht="14.5" x14ac:dyDescent="0.35">
      <c r="A117" s="89" t="s">
        <v>220</v>
      </c>
      <c r="B117" s="75" t="s">
        <v>221</v>
      </c>
      <c r="C117" s="74"/>
      <c r="D117" s="74"/>
      <c r="E117" s="102"/>
      <c r="F117" s="74"/>
      <c r="G117" s="74"/>
    </row>
    <row r="118" spans="1:7" ht="14.5" x14ac:dyDescent="0.35">
      <c r="A118" s="89" t="s">
        <v>222</v>
      </c>
      <c r="B118" s="75" t="s">
        <v>223</v>
      </c>
      <c r="C118" s="75"/>
      <c r="D118" s="74"/>
      <c r="E118" s="102"/>
      <c r="F118" s="74"/>
      <c r="G118" s="74"/>
    </row>
    <row r="119" spans="1:7" ht="14.5" x14ac:dyDescent="0.35">
      <c r="A119" s="81" t="s">
        <v>224</v>
      </c>
      <c r="B119" s="75" t="s">
        <v>225</v>
      </c>
      <c r="C119" s="75"/>
      <c r="D119" s="73"/>
      <c r="E119" s="102"/>
      <c r="F119" s="73"/>
      <c r="G119" s="73"/>
    </row>
    <row r="120" spans="1:7" ht="14.5" x14ac:dyDescent="0.35">
      <c r="A120" s="81" t="s">
        <v>226</v>
      </c>
      <c r="B120" s="75" t="s">
        <v>227</v>
      </c>
      <c r="C120" s="75"/>
      <c r="D120" s="73"/>
      <c r="E120" s="102"/>
      <c r="F120" s="73"/>
      <c r="G120" s="73"/>
    </row>
    <row r="121" spans="1:7" ht="14.5" x14ac:dyDescent="0.35">
      <c r="A121" s="81" t="s">
        <v>228</v>
      </c>
      <c r="B121" s="75" t="s">
        <v>229</v>
      </c>
      <c r="C121" s="75"/>
      <c r="D121" s="73"/>
      <c r="E121" s="102"/>
      <c r="F121" s="73"/>
      <c r="G121" s="73"/>
    </row>
    <row r="122" spans="1:7" ht="14.5" x14ac:dyDescent="0.35">
      <c r="A122" s="73"/>
      <c r="B122" s="90" t="s">
        <v>230</v>
      </c>
      <c r="C122" s="73"/>
      <c r="D122" s="73"/>
      <c r="E122" s="102"/>
      <c r="F122" s="73"/>
      <c r="G122" s="73"/>
    </row>
    <row r="123" spans="1:7" ht="14.5" x14ac:dyDescent="0.35">
      <c r="A123" s="73"/>
      <c r="B123" s="75" t="s">
        <v>231</v>
      </c>
      <c r="C123" s="73"/>
      <c r="D123" s="73"/>
      <c r="E123" s="102"/>
      <c r="F123" s="73"/>
      <c r="G123" s="73"/>
    </row>
    <row r="124" spans="1:7" ht="14.5" x14ac:dyDescent="0.35">
      <c r="A124" s="73"/>
      <c r="B124" s="75" t="s">
        <v>232</v>
      </c>
      <c r="C124" s="73"/>
      <c r="D124" s="73"/>
      <c r="E124" s="102"/>
      <c r="F124" s="73"/>
      <c r="G124" s="73"/>
    </row>
    <row r="125" spans="1:7" x14ac:dyDescent="0.25">
      <c r="A125" s="81"/>
      <c r="C125" s="75"/>
    </row>
    <row r="126" spans="1:7" x14ac:dyDescent="0.25">
      <c r="A126" s="81"/>
      <c r="C126" s="75"/>
    </row>
    <row r="127" spans="1:7" x14ac:dyDescent="0.25">
      <c r="A127" s="81"/>
      <c r="C127" s="75"/>
    </row>
  </sheetData>
  <mergeCells count="9">
    <mergeCell ref="B37:G37"/>
    <mergeCell ref="B88:G88"/>
    <mergeCell ref="B94:G94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27"/>
  <sheetViews>
    <sheetView zoomScale="112" zoomScaleNormal="112" workbookViewId="0">
      <pane ySplit="4" topLeftCell="A5" activePane="bottomLeft" state="frozen"/>
      <selection pane="bottomLeft" activeCell="B4" sqref="B4"/>
    </sheetView>
  </sheetViews>
  <sheetFormatPr baseColWidth="10" defaultColWidth="11.453125" defaultRowHeight="10.5" x14ac:dyDescent="0.25"/>
  <cols>
    <col min="1" max="1" width="5" style="75" customWidth="1"/>
    <col min="2" max="2" width="35.81640625" style="75" customWidth="1"/>
    <col min="3" max="3" width="11.81640625" style="66" customWidth="1"/>
    <col min="4" max="4" width="12.453125" style="75" bestFit="1" customWidth="1"/>
    <col min="5" max="5" width="9.81640625" style="75" customWidth="1"/>
    <col min="6" max="6" width="8.54296875" style="75" customWidth="1"/>
    <col min="7" max="7" width="9.1796875" style="75" customWidth="1"/>
    <col min="8" max="16384" width="11.453125" style="75"/>
  </cols>
  <sheetData>
    <row r="1" spans="1:1637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4" ht="18.5" x14ac:dyDescent="0.45">
      <c r="A2" s="3"/>
      <c r="B2" s="133" t="s">
        <v>256</v>
      </c>
      <c r="C2" s="133"/>
      <c r="D2" s="133"/>
      <c r="E2" s="133"/>
      <c r="F2" s="133"/>
      <c r="G2" s="133"/>
    </row>
    <row r="3" spans="1:1637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pans="1:16374" ht="42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91</v>
      </c>
      <c r="F6" s="8">
        <v>271</v>
      </c>
      <c r="G6" s="8">
        <v>3</v>
      </c>
    </row>
    <row r="7" spans="1:1637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267</v>
      </c>
      <c r="G7" s="8">
        <v>1</v>
      </c>
    </row>
    <row r="8" spans="1:16374" ht="13" x14ac:dyDescent="0.3">
      <c r="A8" s="8"/>
      <c r="B8" s="135" t="s">
        <v>15</v>
      </c>
      <c r="C8" s="135"/>
      <c r="D8" s="135"/>
      <c r="E8" s="135"/>
      <c r="F8" s="135"/>
      <c r="G8" s="135"/>
    </row>
    <row r="9" spans="1:16374" ht="13" x14ac:dyDescent="0.3">
      <c r="A9" s="8"/>
      <c r="B9" s="130" t="s">
        <v>16</v>
      </c>
      <c r="C9" s="130"/>
      <c r="D9" s="130"/>
      <c r="E9" s="130"/>
      <c r="F9" s="130"/>
      <c r="G9" s="130"/>
    </row>
    <row r="10" spans="1:1637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4" ht="20.25" customHeight="1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4" ht="29.25" customHeight="1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4" ht="17.149999999999999" customHeight="1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12</v>
      </c>
      <c r="F13" s="8">
        <v>82</v>
      </c>
      <c r="G13" s="8">
        <v>1</v>
      </c>
    </row>
    <row r="14" spans="1:16374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4" ht="25.4" customHeight="1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4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4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36</v>
      </c>
      <c r="F22" s="8">
        <v>232</v>
      </c>
      <c r="G22" s="8">
        <v>2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0</v>
      </c>
      <c r="G25" s="8">
        <v>1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2</v>
      </c>
      <c r="G30" s="8">
        <v>6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>
        <v>26</v>
      </c>
      <c r="B35" s="18" t="s">
        <v>73</v>
      </c>
      <c r="C35" s="10" t="s">
        <v>74</v>
      </c>
      <c r="D35" s="14" t="s">
        <v>21</v>
      </c>
      <c r="E35" s="15">
        <v>29</v>
      </c>
      <c r="F35" s="8">
        <v>97</v>
      </c>
      <c r="G35" s="8">
        <v>7</v>
      </c>
    </row>
    <row r="36" spans="1:7" s="76" customFormat="1" ht="13" x14ac:dyDescent="0.3">
      <c r="A36" s="8"/>
      <c r="B36" s="18"/>
      <c r="C36" s="10"/>
      <c r="D36" s="14"/>
      <c r="E36" s="15"/>
      <c r="F36" s="8"/>
      <c r="G36" s="8"/>
    </row>
    <row r="37" spans="1:7" ht="13" x14ac:dyDescent="0.3">
      <c r="A37" s="8"/>
      <c r="B37" s="130" t="s">
        <v>68</v>
      </c>
      <c r="C37" s="130"/>
      <c r="D37" s="130"/>
      <c r="E37" s="130"/>
      <c r="F37" s="130"/>
      <c r="G37" s="130"/>
    </row>
    <row r="38" spans="1:7" ht="13" x14ac:dyDescent="0.3">
      <c r="A38" s="8">
        <v>1</v>
      </c>
      <c r="B38" s="18" t="s">
        <v>69</v>
      </c>
      <c r="C38" s="10" t="s">
        <v>70</v>
      </c>
      <c r="D38" s="11" t="s">
        <v>12</v>
      </c>
      <c r="E38" s="12">
        <v>75</v>
      </c>
      <c r="F38" s="8">
        <v>625</v>
      </c>
      <c r="G38" s="8">
        <v>22</v>
      </c>
    </row>
    <row r="39" spans="1:7" ht="13" x14ac:dyDescent="0.3">
      <c r="A39" s="8">
        <v>2</v>
      </c>
      <c r="B39" s="9" t="s">
        <v>71</v>
      </c>
      <c r="C39" s="10" t="s">
        <v>72</v>
      </c>
      <c r="D39" s="14" t="s">
        <v>12</v>
      </c>
      <c r="E39" s="15">
        <v>7</v>
      </c>
      <c r="F39" s="8">
        <v>12</v>
      </c>
      <c r="G39" s="8">
        <v>4</v>
      </c>
    </row>
    <row r="40" spans="1:7" ht="13" x14ac:dyDescent="0.3">
      <c r="A40" s="8">
        <v>3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4</v>
      </c>
      <c r="B41" s="9" t="s">
        <v>77</v>
      </c>
      <c r="C41" s="10" t="s">
        <v>78</v>
      </c>
      <c r="D41" s="25" t="s">
        <v>12</v>
      </c>
      <c r="E41" s="12">
        <v>10</v>
      </c>
      <c r="F41" s="8">
        <v>10</v>
      </c>
      <c r="G41" s="8">
        <v>0</v>
      </c>
    </row>
    <row r="42" spans="1:7" ht="13" x14ac:dyDescent="0.3">
      <c r="A42" s="8">
        <v>5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47</v>
      </c>
      <c r="G42" s="8">
        <v>10</v>
      </c>
    </row>
    <row r="43" spans="1:7" ht="13" x14ac:dyDescent="0.3">
      <c r="A43" s="8">
        <v>6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38</v>
      </c>
    </row>
    <row r="44" spans="1:7" ht="13" x14ac:dyDescent="0.3">
      <c r="A44" s="8">
        <v>7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8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9</v>
      </c>
      <c r="B46" s="18" t="s">
        <v>87</v>
      </c>
      <c r="C46" s="10" t="s">
        <v>88</v>
      </c>
      <c r="D46" s="14" t="s">
        <v>12</v>
      </c>
      <c r="E46" s="15">
        <v>6</v>
      </c>
      <c r="F46" s="8">
        <v>40</v>
      </c>
      <c r="G46" s="8">
        <v>1</v>
      </c>
    </row>
    <row r="47" spans="1:7" ht="13" x14ac:dyDescent="0.3">
      <c r="A47" s="8">
        <v>10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11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12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13</v>
      </c>
      <c r="B50" s="13" t="s">
        <v>96</v>
      </c>
      <c r="C50" s="10" t="s">
        <v>97</v>
      </c>
      <c r="D50" s="21" t="s">
        <v>12</v>
      </c>
      <c r="E50" s="15">
        <v>5</v>
      </c>
      <c r="F50" s="15">
        <v>22</v>
      </c>
      <c r="G50" s="15">
        <v>1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30">
        <v>547</v>
      </c>
      <c r="F51" s="30">
        <v>2287</v>
      </c>
      <c r="G51" s="30">
        <v>123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42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26" x14ac:dyDescent="0.3">
      <c r="A68" s="8">
        <v>15</v>
      </c>
      <c r="B68" s="37" t="s">
        <v>133</v>
      </c>
      <c r="C68" s="10" t="s">
        <v>134</v>
      </c>
      <c r="D68" s="20" t="s">
        <v>116</v>
      </c>
      <c r="E68" s="19">
        <v>1</v>
      </c>
      <c r="F68" s="38">
        <v>0</v>
      </c>
      <c r="G68" s="38">
        <v>0</v>
      </c>
    </row>
    <row r="69" spans="1:7" ht="13" x14ac:dyDescent="0.3">
      <c r="A69" s="8">
        <v>16</v>
      </c>
      <c r="B69" s="20" t="s">
        <v>135</v>
      </c>
      <c r="C69" s="10" t="s">
        <v>136</v>
      </c>
      <c r="D69" s="20" t="s">
        <v>137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138</v>
      </c>
      <c r="C70" s="10" t="s">
        <v>139</v>
      </c>
      <c r="D70" s="20" t="s">
        <v>21</v>
      </c>
      <c r="E70" s="15">
        <v>1</v>
      </c>
      <c r="F70" s="35">
        <v>0</v>
      </c>
      <c r="G70" s="35">
        <v>0</v>
      </c>
    </row>
    <row r="71" spans="1:7" ht="13" x14ac:dyDescent="0.3">
      <c r="A71" s="8">
        <v>18</v>
      </c>
      <c r="B71" s="20" t="s">
        <v>140</v>
      </c>
      <c r="C71" s="10" t="s">
        <v>141</v>
      </c>
      <c r="D71" s="20" t="s">
        <v>109</v>
      </c>
      <c r="E71" s="15">
        <v>1</v>
      </c>
      <c r="F71" s="35">
        <v>0</v>
      </c>
      <c r="G71" s="35">
        <v>0</v>
      </c>
    </row>
    <row r="72" spans="1:7" ht="14.5" x14ac:dyDescent="0.35">
      <c r="A72" s="68">
        <v>18</v>
      </c>
      <c r="B72" s="27" t="s">
        <v>142</v>
      </c>
      <c r="C72" s="28"/>
      <c r="D72" s="28"/>
      <c r="E72" s="30">
        <v>19</v>
      </c>
      <c r="F72" s="30">
        <v>0</v>
      </c>
      <c r="G72" s="30">
        <v>0</v>
      </c>
    </row>
    <row r="73" spans="1:7" ht="14.5" x14ac:dyDescent="0.35">
      <c r="A73" s="8"/>
      <c r="B73" s="40"/>
      <c r="C73" s="41"/>
      <c r="D73" s="41"/>
      <c r="E73" s="42"/>
      <c r="F73" s="42"/>
      <c r="G73" s="42"/>
    </row>
    <row r="74" spans="1:7" ht="42" x14ac:dyDescent="0.25">
      <c r="A74" s="32" t="s">
        <v>2</v>
      </c>
      <c r="B74" s="32" t="s">
        <v>143</v>
      </c>
      <c r="C74" s="33" t="s">
        <v>4</v>
      </c>
      <c r="D74" s="33" t="s">
        <v>5</v>
      </c>
      <c r="E74" s="33" t="s">
        <v>6</v>
      </c>
      <c r="F74" s="33" t="s">
        <v>100</v>
      </c>
      <c r="G74" s="33" t="s">
        <v>8</v>
      </c>
    </row>
    <row r="75" spans="1:7" ht="13" x14ac:dyDescent="0.3">
      <c r="A75" s="8">
        <v>1</v>
      </c>
      <c r="B75" s="3" t="s">
        <v>144</v>
      </c>
      <c r="C75" s="43" t="s">
        <v>145</v>
      </c>
      <c r="D75" s="20" t="s">
        <v>12</v>
      </c>
      <c r="E75" s="8">
        <v>1</v>
      </c>
      <c r="F75" s="35">
        <v>0</v>
      </c>
      <c r="G75" s="35">
        <v>0</v>
      </c>
    </row>
    <row r="76" spans="1:7" ht="13" x14ac:dyDescent="0.3">
      <c r="A76" s="8">
        <v>2</v>
      </c>
      <c r="B76" s="3" t="s">
        <v>146</v>
      </c>
      <c r="C76" s="43" t="s">
        <v>147</v>
      </c>
      <c r="D76" s="21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3</v>
      </c>
      <c r="B77" s="3" t="s">
        <v>149</v>
      </c>
      <c r="C77" s="43" t="s">
        <v>150</v>
      </c>
      <c r="D77" s="20" t="s">
        <v>148</v>
      </c>
      <c r="E77" s="8">
        <v>1</v>
      </c>
      <c r="F77" s="35">
        <v>0</v>
      </c>
      <c r="G77" s="35">
        <v>0</v>
      </c>
    </row>
    <row r="78" spans="1:7" ht="13" x14ac:dyDescent="0.3">
      <c r="A78" s="8">
        <v>4</v>
      </c>
      <c r="B78" s="3" t="s">
        <v>151</v>
      </c>
      <c r="C78" s="43" t="s">
        <v>152</v>
      </c>
      <c r="D78" s="20" t="s">
        <v>153</v>
      </c>
      <c r="E78" s="8">
        <v>1</v>
      </c>
      <c r="F78" s="35">
        <v>0</v>
      </c>
      <c r="G78" s="35">
        <v>0</v>
      </c>
    </row>
    <row r="79" spans="1:7" ht="13" x14ac:dyDescent="0.3">
      <c r="A79" s="8">
        <v>5</v>
      </c>
      <c r="B79" s="44" t="s">
        <v>154</v>
      </c>
      <c r="C79" s="43" t="s">
        <v>155</v>
      </c>
      <c r="D79" s="14" t="s">
        <v>19</v>
      </c>
      <c r="E79" s="15">
        <v>1</v>
      </c>
      <c r="F79" s="35">
        <v>0</v>
      </c>
      <c r="G79" s="35">
        <v>0</v>
      </c>
    </row>
    <row r="80" spans="1:7" ht="13" x14ac:dyDescent="0.3">
      <c r="A80" s="8">
        <v>6</v>
      </c>
      <c r="B80" s="44" t="s">
        <v>156</v>
      </c>
      <c r="C80" s="43" t="s">
        <v>157</v>
      </c>
      <c r="D80" s="14" t="s">
        <v>19</v>
      </c>
      <c r="E80" s="8">
        <v>1</v>
      </c>
      <c r="F80" s="35">
        <v>0</v>
      </c>
      <c r="G80" s="35">
        <v>0</v>
      </c>
    </row>
    <row r="81" spans="1:7" ht="13" x14ac:dyDescent="0.3">
      <c r="A81" s="8">
        <v>7</v>
      </c>
      <c r="B81" s="44" t="s">
        <v>158</v>
      </c>
      <c r="C81" s="45" t="s">
        <v>159</v>
      </c>
      <c r="D81" s="14" t="s">
        <v>160</v>
      </c>
      <c r="E81" s="8">
        <v>1</v>
      </c>
      <c r="F81" s="35">
        <v>0</v>
      </c>
      <c r="G81" s="35">
        <v>0</v>
      </c>
    </row>
    <row r="82" spans="1:7" ht="13" x14ac:dyDescent="0.3">
      <c r="A82" s="8">
        <v>8</v>
      </c>
      <c r="B82" s="20" t="s">
        <v>161</v>
      </c>
      <c r="C82" s="43" t="s">
        <v>162</v>
      </c>
      <c r="D82" s="20" t="s">
        <v>148</v>
      </c>
      <c r="E82" s="8">
        <v>1</v>
      </c>
      <c r="F82" s="35">
        <v>0</v>
      </c>
      <c r="G82" s="35">
        <v>0</v>
      </c>
    </row>
    <row r="83" spans="1:7" ht="14.5" x14ac:dyDescent="0.35">
      <c r="A83" s="8">
        <v>9</v>
      </c>
      <c r="B83" s="74" t="s">
        <v>163</v>
      </c>
      <c r="C83" s="43" t="s">
        <v>164</v>
      </c>
      <c r="D83" s="46" t="s">
        <v>165</v>
      </c>
      <c r="E83" s="8">
        <v>1</v>
      </c>
      <c r="F83" s="35">
        <v>0</v>
      </c>
      <c r="G83" s="35">
        <v>0</v>
      </c>
    </row>
    <row r="84" spans="1:7" ht="13" x14ac:dyDescent="0.3">
      <c r="A84" s="8">
        <v>10</v>
      </c>
      <c r="B84" s="20" t="s">
        <v>166</v>
      </c>
      <c r="C84" s="43" t="s">
        <v>167</v>
      </c>
      <c r="D84" s="46" t="s">
        <v>148</v>
      </c>
      <c r="E84" s="8">
        <v>1</v>
      </c>
      <c r="F84" s="35">
        <v>0</v>
      </c>
      <c r="G84" s="35">
        <v>0</v>
      </c>
    </row>
    <row r="85" spans="1:7" s="74" customFormat="1" ht="14.5" x14ac:dyDescent="0.35">
      <c r="A85" s="26">
        <v>10</v>
      </c>
      <c r="B85" s="47" t="s">
        <v>168</v>
      </c>
      <c r="C85" s="48"/>
      <c r="D85" s="47"/>
      <c r="E85" s="39">
        <v>10</v>
      </c>
      <c r="F85" s="39">
        <v>0</v>
      </c>
      <c r="G85" s="39">
        <v>0</v>
      </c>
    </row>
    <row r="86" spans="1:7" ht="14.5" x14ac:dyDescent="0.35">
      <c r="A86" s="74"/>
      <c r="B86" s="74"/>
      <c r="C86" s="74"/>
      <c r="D86" s="74"/>
      <c r="E86" s="102"/>
      <c r="F86" s="74"/>
      <c r="G86" s="74"/>
    </row>
    <row r="87" spans="1:7" ht="13" x14ac:dyDescent="0.3">
      <c r="A87" s="67">
        <v>69</v>
      </c>
      <c r="B87" s="49" t="s">
        <v>169</v>
      </c>
      <c r="C87" s="50"/>
      <c r="D87" s="51"/>
      <c r="E87" s="52">
        <v>576</v>
      </c>
      <c r="F87" s="52">
        <v>2287</v>
      </c>
      <c r="G87" s="52">
        <v>123</v>
      </c>
    </row>
    <row r="88" spans="1:7" ht="18.5" x14ac:dyDescent="0.45">
      <c r="A88" s="53"/>
      <c r="B88" s="131" t="s">
        <v>170</v>
      </c>
      <c r="C88" s="131"/>
      <c r="D88" s="131"/>
      <c r="E88" s="131"/>
      <c r="F88" s="131"/>
      <c r="G88" s="131"/>
    </row>
    <row r="89" spans="1:7" ht="21" x14ac:dyDescent="0.5">
      <c r="A89" s="32" t="s">
        <v>2</v>
      </c>
      <c r="B89" s="54" t="s">
        <v>171</v>
      </c>
      <c r="C89" s="55" t="s">
        <v>4</v>
      </c>
      <c r="D89" s="33" t="s">
        <v>5</v>
      </c>
      <c r="E89" s="33" t="s">
        <v>172</v>
      </c>
      <c r="F89" s="106"/>
      <c r="G89" s="106"/>
    </row>
    <row r="90" spans="1:7" ht="13" x14ac:dyDescent="0.3">
      <c r="A90" s="56">
        <v>1</v>
      </c>
      <c r="B90" s="57" t="s">
        <v>173</v>
      </c>
      <c r="C90" s="10" t="s">
        <v>174</v>
      </c>
      <c r="D90" s="22" t="s">
        <v>175</v>
      </c>
      <c r="E90" s="45" t="s">
        <v>176</v>
      </c>
      <c r="F90" s="58"/>
      <c r="G90" s="58"/>
    </row>
    <row r="91" spans="1:7" ht="13" x14ac:dyDescent="0.3">
      <c r="A91" s="8">
        <v>2</v>
      </c>
      <c r="B91" s="57" t="s">
        <v>177</v>
      </c>
      <c r="C91" s="10" t="s">
        <v>178</v>
      </c>
      <c r="D91" s="22" t="s">
        <v>179</v>
      </c>
      <c r="E91" s="45" t="s">
        <v>180</v>
      </c>
      <c r="F91" s="56"/>
      <c r="G91" s="56"/>
    </row>
    <row r="92" spans="1:7" ht="13" x14ac:dyDescent="0.3">
      <c r="A92" s="8">
        <v>3</v>
      </c>
      <c r="B92" s="57" t="s">
        <v>181</v>
      </c>
      <c r="C92" s="10" t="s">
        <v>127</v>
      </c>
      <c r="D92" s="22" t="s">
        <v>118</v>
      </c>
      <c r="E92" s="45" t="s">
        <v>180</v>
      </c>
      <c r="F92" s="56"/>
      <c r="G92" s="56"/>
    </row>
    <row r="93" spans="1:7" ht="13" x14ac:dyDescent="0.3">
      <c r="A93" s="8">
        <v>4</v>
      </c>
      <c r="B93" s="97" t="s">
        <v>239</v>
      </c>
      <c r="C93" s="10" t="s">
        <v>182</v>
      </c>
      <c r="D93" s="22" t="s">
        <v>175</v>
      </c>
      <c r="E93" s="45" t="s">
        <v>176</v>
      </c>
      <c r="F93" s="56"/>
      <c r="G93" s="56"/>
    </row>
    <row r="94" spans="1:7" ht="21" x14ac:dyDescent="0.5">
      <c r="A94" s="8"/>
      <c r="B94" s="132" t="s">
        <v>188</v>
      </c>
      <c r="C94" s="132"/>
      <c r="D94" s="132"/>
      <c r="E94" s="132"/>
      <c r="F94" s="132"/>
      <c r="G94" s="132"/>
    </row>
    <row r="95" spans="1:7" ht="21" x14ac:dyDescent="0.3">
      <c r="A95" s="32" t="s">
        <v>2</v>
      </c>
      <c r="B95" s="54" t="s">
        <v>189</v>
      </c>
      <c r="C95" s="55" t="s">
        <v>4</v>
      </c>
      <c r="D95" s="33" t="s">
        <v>5</v>
      </c>
      <c r="E95" s="33" t="s">
        <v>172</v>
      </c>
      <c r="F95" s="56"/>
      <c r="G95" s="56"/>
    </row>
    <row r="96" spans="1:7" ht="13" x14ac:dyDescent="0.3">
      <c r="A96" s="56">
        <v>1</v>
      </c>
      <c r="B96" s="57" t="s">
        <v>190</v>
      </c>
      <c r="C96" s="22" t="s">
        <v>191</v>
      </c>
      <c r="D96" s="22" t="s">
        <v>32</v>
      </c>
      <c r="E96" s="57" t="s">
        <v>176</v>
      </c>
      <c r="F96" s="56"/>
      <c r="G96" s="56"/>
    </row>
    <row r="97" spans="1:7" ht="13" x14ac:dyDescent="0.3">
      <c r="A97" s="8">
        <v>2</v>
      </c>
      <c r="B97" s="57" t="s">
        <v>192</v>
      </c>
      <c r="C97" s="22" t="s">
        <v>50</v>
      </c>
      <c r="D97" s="22" t="s">
        <v>118</v>
      </c>
      <c r="E97" s="57" t="s">
        <v>176</v>
      </c>
      <c r="F97" s="56"/>
      <c r="G97" s="56"/>
    </row>
    <row r="98" spans="1:7" ht="13" x14ac:dyDescent="0.3">
      <c r="A98" s="8">
        <v>3</v>
      </c>
      <c r="B98" s="94" t="s">
        <v>246</v>
      </c>
      <c r="C98" s="22" t="s">
        <v>193</v>
      </c>
      <c r="D98" s="22" t="s">
        <v>132</v>
      </c>
      <c r="E98" s="57" t="s">
        <v>180</v>
      </c>
      <c r="F98" s="56"/>
      <c r="G98" s="56"/>
    </row>
    <row r="99" spans="1:7" ht="13" x14ac:dyDescent="0.3">
      <c r="A99" s="8">
        <v>4</v>
      </c>
      <c r="B99" s="57" t="s">
        <v>194</v>
      </c>
      <c r="C99" s="22" t="s">
        <v>195</v>
      </c>
      <c r="D99" s="22" t="s">
        <v>196</v>
      </c>
      <c r="E99" s="57" t="s">
        <v>180</v>
      </c>
      <c r="F99" s="56"/>
      <c r="G99" s="56"/>
    </row>
    <row r="100" spans="1:7" ht="13" x14ac:dyDescent="0.3">
      <c r="C100" s="56"/>
      <c r="D100" s="56"/>
      <c r="E100" s="35"/>
      <c r="F100" s="56"/>
      <c r="G100" s="56"/>
    </row>
    <row r="101" spans="1:7" x14ac:dyDescent="0.25">
      <c r="C101" s="75"/>
      <c r="F101" s="77"/>
      <c r="G101" s="77"/>
    </row>
    <row r="102" spans="1:7" x14ac:dyDescent="0.25">
      <c r="A102" s="78"/>
      <c r="C102" s="63"/>
      <c r="D102" s="77"/>
      <c r="E102" s="64"/>
      <c r="F102" s="77"/>
      <c r="G102" s="77"/>
    </row>
    <row r="103" spans="1:7" x14ac:dyDescent="0.25">
      <c r="A103" s="98" t="s">
        <v>197</v>
      </c>
      <c r="B103" s="98"/>
      <c r="C103" s="98"/>
      <c r="D103" s="98"/>
      <c r="E103" s="98"/>
      <c r="F103" s="98"/>
      <c r="G103" s="98"/>
    </row>
    <row r="104" spans="1:7" s="76" customFormat="1" x14ac:dyDescent="0.25">
      <c r="A104" s="109"/>
      <c r="B104" s="110" t="s">
        <v>258</v>
      </c>
      <c r="C104" s="79"/>
      <c r="D104" s="79"/>
      <c r="E104" s="79"/>
      <c r="F104" s="79"/>
      <c r="G104" s="109"/>
    </row>
    <row r="105" spans="1:7" s="76" customFormat="1" x14ac:dyDescent="0.25">
      <c r="A105" s="109"/>
      <c r="B105" s="111" t="s">
        <v>259</v>
      </c>
      <c r="C105" s="79"/>
      <c r="D105" s="79"/>
      <c r="E105" s="79"/>
      <c r="F105" s="111"/>
      <c r="G105" s="109"/>
    </row>
    <row r="106" spans="1:7" ht="14.5" x14ac:dyDescent="0.35">
      <c r="A106" s="78"/>
      <c r="B106" s="79" t="s">
        <v>198</v>
      </c>
      <c r="C106" s="74"/>
      <c r="D106" s="77"/>
      <c r="E106" s="77"/>
      <c r="F106" s="77"/>
      <c r="G106" s="77"/>
    </row>
    <row r="107" spans="1:7" ht="14.5" x14ac:dyDescent="0.35">
      <c r="A107" s="80"/>
      <c r="B107" s="75" t="s">
        <v>199</v>
      </c>
      <c r="C107" s="74"/>
      <c r="D107" s="77"/>
      <c r="E107" s="77"/>
      <c r="F107" s="77"/>
      <c r="G107" s="77"/>
    </row>
    <row r="108" spans="1:7" ht="14.5" x14ac:dyDescent="0.35">
      <c r="A108" s="81" t="s">
        <v>202</v>
      </c>
      <c r="B108" s="76" t="s">
        <v>203</v>
      </c>
      <c r="C108" s="82"/>
      <c r="D108" s="83"/>
      <c r="E108" s="102"/>
      <c r="F108" s="74"/>
      <c r="G108" s="74"/>
    </row>
    <row r="109" spans="1:7" ht="14.5" x14ac:dyDescent="0.35">
      <c r="A109" s="81" t="s">
        <v>204</v>
      </c>
      <c r="B109" s="75" t="s">
        <v>205</v>
      </c>
      <c r="C109" s="84"/>
      <c r="D109" s="83"/>
      <c r="E109" s="102"/>
      <c r="F109" s="74"/>
      <c r="G109" s="74"/>
    </row>
    <row r="110" spans="1:7" ht="14.5" x14ac:dyDescent="0.35">
      <c r="A110" s="81" t="s">
        <v>206</v>
      </c>
      <c r="B110" s="75" t="s">
        <v>207</v>
      </c>
      <c r="C110" s="85"/>
      <c r="D110" s="83"/>
      <c r="E110" s="102"/>
      <c r="F110" s="74"/>
      <c r="G110" s="74"/>
    </row>
    <row r="111" spans="1:7" ht="14.5" x14ac:dyDescent="0.35">
      <c r="A111" s="81" t="s">
        <v>208</v>
      </c>
      <c r="B111" s="75" t="s">
        <v>209</v>
      </c>
      <c r="C111" s="85"/>
      <c r="D111" s="83"/>
      <c r="E111" s="102"/>
      <c r="F111" s="74"/>
      <c r="G111" s="74"/>
    </row>
    <row r="112" spans="1:7" ht="14.5" x14ac:dyDescent="0.35">
      <c r="A112" s="81" t="s">
        <v>210</v>
      </c>
      <c r="B112" s="76" t="s">
        <v>211</v>
      </c>
      <c r="C112" s="75"/>
      <c r="D112" s="74"/>
      <c r="E112" s="77"/>
      <c r="F112" s="86"/>
      <c r="G112" s="74"/>
    </row>
    <row r="113" spans="1:7" ht="14.5" x14ac:dyDescent="0.35">
      <c r="A113" s="81" t="s">
        <v>212</v>
      </c>
      <c r="B113" s="75" t="s">
        <v>213</v>
      </c>
      <c r="C113" s="74"/>
      <c r="D113" s="74"/>
      <c r="E113" s="102"/>
      <c r="F113" s="77"/>
      <c r="G113" s="77"/>
    </row>
    <row r="114" spans="1:7" ht="14.5" x14ac:dyDescent="0.35">
      <c r="A114" s="81" t="s">
        <v>214</v>
      </c>
      <c r="B114" s="76" t="s">
        <v>215</v>
      </c>
      <c r="C114" s="87"/>
      <c r="D114" s="80"/>
      <c r="E114" s="88"/>
      <c r="F114" s="77"/>
      <c r="G114" s="77"/>
    </row>
    <row r="115" spans="1:7" x14ac:dyDescent="0.25">
      <c r="A115" s="81" t="s">
        <v>216</v>
      </c>
      <c r="B115" s="76" t="s">
        <v>217</v>
      </c>
      <c r="C115" s="84"/>
      <c r="D115" s="80"/>
      <c r="E115" s="80"/>
      <c r="F115" s="77"/>
      <c r="G115" s="77"/>
    </row>
    <row r="116" spans="1:7" ht="14.5" x14ac:dyDescent="0.35">
      <c r="A116" s="81" t="s">
        <v>218</v>
      </c>
      <c r="B116" s="76" t="s">
        <v>219</v>
      </c>
      <c r="C116" s="77"/>
      <c r="D116" s="77"/>
      <c r="E116" s="77"/>
      <c r="F116" s="77"/>
      <c r="G116" s="74"/>
    </row>
    <row r="117" spans="1:7" ht="14.5" x14ac:dyDescent="0.35">
      <c r="A117" s="89" t="s">
        <v>220</v>
      </c>
      <c r="B117" s="75" t="s">
        <v>221</v>
      </c>
      <c r="C117" s="74"/>
      <c r="D117" s="74"/>
      <c r="E117" s="102"/>
      <c r="F117" s="74"/>
      <c r="G117" s="74"/>
    </row>
    <row r="118" spans="1:7" ht="14.5" x14ac:dyDescent="0.35">
      <c r="A118" s="89" t="s">
        <v>222</v>
      </c>
      <c r="B118" s="75" t="s">
        <v>223</v>
      </c>
      <c r="C118" s="75"/>
      <c r="D118" s="74"/>
      <c r="E118" s="102"/>
      <c r="F118" s="74"/>
      <c r="G118" s="74"/>
    </row>
    <row r="119" spans="1:7" ht="14.5" x14ac:dyDescent="0.35">
      <c r="A119" s="81" t="s">
        <v>224</v>
      </c>
      <c r="B119" s="75" t="s">
        <v>225</v>
      </c>
      <c r="C119" s="75"/>
      <c r="D119" s="73"/>
      <c r="E119" s="102"/>
      <c r="F119" s="73"/>
      <c r="G119" s="73"/>
    </row>
    <row r="120" spans="1:7" ht="14.5" x14ac:dyDescent="0.35">
      <c r="A120" s="81" t="s">
        <v>226</v>
      </c>
      <c r="B120" s="75" t="s">
        <v>227</v>
      </c>
      <c r="C120" s="75"/>
      <c r="D120" s="73"/>
      <c r="E120" s="102"/>
      <c r="F120" s="73"/>
      <c r="G120" s="73"/>
    </row>
    <row r="121" spans="1:7" ht="14.5" x14ac:dyDescent="0.35">
      <c r="A121" s="81" t="s">
        <v>228</v>
      </c>
      <c r="B121" s="75" t="s">
        <v>229</v>
      </c>
      <c r="C121" s="75"/>
      <c r="D121" s="73"/>
      <c r="E121" s="102"/>
      <c r="F121" s="73"/>
      <c r="G121" s="73"/>
    </row>
    <row r="122" spans="1:7" ht="14.5" x14ac:dyDescent="0.35">
      <c r="A122" s="73"/>
      <c r="B122" s="90" t="s">
        <v>230</v>
      </c>
      <c r="C122" s="73"/>
      <c r="D122" s="73"/>
      <c r="E122" s="102"/>
      <c r="F122" s="73"/>
      <c r="G122" s="73"/>
    </row>
    <row r="123" spans="1:7" ht="14.5" x14ac:dyDescent="0.35">
      <c r="A123" s="73"/>
      <c r="B123" s="75" t="s">
        <v>231</v>
      </c>
      <c r="C123" s="73"/>
      <c r="D123" s="73"/>
      <c r="E123" s="102"/>
      <c r="F123" s="73"/>
      <c r="G123" s="73"/>
    </row>
    <row r="124" spans="1:7" ht="14.5" x14ac:dyDescent="0.35">
      <c r="A124" s="73"/>
      <c r="B124" s="75" t="s">
        <v>232</v>
      </c>
      <c r="C124" s="73"/>
      <c r="D124" s="73"/>
      <c r="E124" s="102"/>
      <c r="F124" s="73"/>
      <c r="G124" s="73"/>
    </row>
    <row r="125" spans="1:7" x14ac:dyDescent="0.25">
      <c r="A125" s="81"/>
      <c r="C125" s="75"/>
    </row>
    <row r="126" spans="1:7" x14ac:dyDescent="0.25">
      <c r="A126" s="81"/>
      <c r="C126" s="75"/>
    </row>
    <row r="127" spans="1:7" x14ac:dyDescent="0.25">
      <c r="A127" s="81"/>
      <c r="C127" s="75"/>
    </row>
  </sheetData>
  <mergeCells count="9">
    <mergeCell ref="B37:G37"/>
    <mergeCell ref="B88:G88"/>
    <mergeCell ref="B94:G94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29"/>
  <sheetViews>
    <sheetView zoomScale="95" zoomScaleNormal="95" zoomScaleSheetLayoutView="89" workbookViewId="0">
      <pane ySplit="4" topLeftCell="A74" activePane="bottomLeft" state="frozen"/>
      <selection pane="bottomLeft" activeCell="E87" sqref="E87"/>
    </sheetView>
  </sheetViews>
  <sheetFormatPr baseColWidth="10" defaultColWidth="11.453125" defaultRowHeight="10.5" x14ac:dyDescent="0.25"/>
  <cols>
    <col min="1" max="1" width="5" style="75" customWidth="1"/>
    <col min="2" max="2" width="37.81640625" style="75" customWidth="1"/>
    <col min="3" max="3" width="11.81640625" style="66" customWidth="1"/>
    <col min="4" max="4" width="12.1796875" style="75" customWidth="1"/>
    <col min="5" max="5" width="13.81640625" style="75" customWidth="1"/>
    <col min="6" max="6" width="12.1796875" style="75" customWidth="1"/>
    <col min="7" max="7" width="15.1796875" style="75" customWidth="1"/>
    <col min="8" max="16384" width="11.453125" style="75"/>
  </cols>
  <sheetData>
    <row r="1" spans="1:1637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4" ht="18.5" x14ac:dyDescent="0.45">
      <c r="A2" s="3"/>
      <c r="B2" s="133" t="s">
        <v>261</v>
      </c>
      <c r="C2" s="133"/>
      <c r="D2" s="133"/>
      <c r="E2" s="133"/>
      <c r="F2" s="133"/>
      <c r="G2" s="133"/>
    </row>
    <row r="3" spans="1:1637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pans="1:16374" ht="21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91</v>
      </c>
      <c r="F6" s="8">
        <v>271</v>
      </c>
      <c r="G6" s="8">
        <v>3</v>
      </c>
    </row>
    <row r="7" spans="1:1637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270</v>
      </c>
      <c r="G7" s="8">
        <v>1</v>
      </c>
    </row>
    <row r="8" spans="1:16374" ht="13" x14ac:dyDescent="0.3">
      <c r="A8" s="8"/>
      <c r="B8" s="9"/>
      <c r="C8" s="10"/>
      <c r="D8" s="9"/>
      <c r="E8" s="12"/>
      <c r="F8" s="8"/>
      <c r="G8" s="8"/>
    </row>
    <row r="9" spans="1:16374" ht="13" x14ac:dyDescent="0.3">
      <c r="A9" s="8"/>
      <c r="B9" s="135" t="s">
        <v>15</v>
      </c>
      <c r="C9" s="135"/>
      <c r="D9" s="135"/>
      <c r="E9" s="135"/>
      <c r="F9" s="135"/>
      <c r="G9" s="135"/>
    </row>
    <row r="10" spans="1:16374" ht="13" x14ac:dyDescent="0.3">
      <c r="A10" s="8"/>
      <c r="B10" s="130" t="s">
        <v>16</v>
      </c>
      <c r="C10" s="130"/>
      <c r="D10" s="130"/>
      <c r="E10" s="130"/>
      <c r="F10" s="130"/>
      <c r="G10" s="130"/>
    </row>
    <row r="11" spans="1:16374" ht="13" x14ac:dyDescent="0.3">
      <c r="A11" s="8">
        <v>1</v>
      </c>
      <c r="B11" s="13" t="s">
        <v>17</v>
      </c>
      <c r="C11" s="10" t="s">
        <v>18</v>
      </c>
      <c r="D11" s="14" t="s">
        <v>19</v>
      </c>
      <c r="E11" s="15">
        <v>3</v>
      </c>
      <c r="F11" s="8">
        <v>0</v>
      </c>
      <c r="G11" s="8">
        <v>0</v>
      </c>
    </row>
    <row r="12" spans="1:16374" ht="20.25" customHeight="1" x14ac:dyDescent="0.3">
      <c r="A12" s="8">
        <v>2</v>
      </c>
      <c r="B12" s="13" t="s">
        <v>233</v>
      </c>
      <c r="C12" s="10" t="s">
        <v>20</v>
      </c>
      <c r="D12" s="11" t="s">
        <v>21</v>
      </c>
      <c r="E12" s="16">
        <v>7</v>
      </c>
      <c r="F12" s="17">
        <v>11</v>
      </c>
      <c r="G12" s="17">
        <v>0</v>
      </c>
    </row>
    <row r="13" spans="1:16374" ht="21.65" customHeight="1" x14ac:dyDescent="0.3">
      <c r="A13" s="8">
        <v>3</v>
      </c>
      <c r="B13" s="18" t="s">
        <v>22</v>
      </c>
      <c r="C13" s="10" t="s">
        <v>23</v>
      </c>
      <c r="D13" s="14" t="s">
        <v>24</v>
      </c>
      <c r="E13" s="19">
        <v>1</v>
      </c>
      <c r="F13" s="17">
        <v>0</v>
      </c>
      <c r="G13" s="17">
        <v>0</v>
      </c>
    </row>
    <row r="14" spans="1:16374" ht="17.149999999999999" customHeight="1" x14ac:dyDescent="0.3">
      <c r="A14" s="8">
        <v>4</v>
      </c>
      <c r="B14" s="95" t="s">
        <v>200</v>
      </c>
      <c r="C14" s="71" t="s">
        <v>174</v>
      </c>
      <c r="D14" s="21" t="s">
        <v>175</v>
      </c>
      <c r="E14" s="15">
        <v>12</v>
      </c>
      <c r="F14" s="8">
        <v>90</v>
      </c>
      <c r="G14" s="8">
        <v>0</v>
      </c>
    </row>
    <row r="15" spans="1:16374" ht="13" x14ac:dyDescent="0.3">
      <c r="A15" s="8">
        <v>5</v>
      </c>
      <c r="B15" s="9" t="s">
        <v>25</v>
      </c>
      <c r="C15" s="10" t="s">
        <v>26</v>
      </c>
      <c r="D15" s="14" t="s">
        <v>27</v>
      </c>
      <c r="E15" s="15">
        <v>2</v>
      </c>
      <c r="F15" s="8">
        <v>2</v>
      </c>
      <c r="G15" s="8">
        <v>0</v>
      </c>
    </row>
    <row r="16" spans="1:16374" ht="25.4" customHeight="1" x14ac:dyDescent="0.3">
      <c r="A16" s="8">
        <v>6</v>
      </c>
      <c r="B16" s="9" t="s">
        <v>28</v>
      </c>
      <c r="C16" s="10" t="s">
        <v>29</v>
      </c>
      <c r="D16" s="14" t="s">
        <v>30</v>
      </c>
      <c r="E16" s="19">
        <v>1</v>
      </c>
      <c r="F16" s="17">
        <v>0</v>
      </c>
      <c r="G16" s="17">
        <v>0</v>
      </c>
    </row>
    <row r="17" spans="1:7" ht="13" x14ac:dyDescent="0.3">
      <c r="A17" s="8">
        <v>7</v>
      </c>
      <c r="B17" s="3" t="s">
        <v>234</v>
      </c>
      <c r="C17" s="10" t="s">
        <v>31</v>
      </c>
      <c r="D17" s="20" t="s">
        <v>32</v>
      </c>
      <c r="E17" s="8">
        <v>3</v>
      </c>
      <c r="F17" s="8">
        <v>3</v>
      </c>
      <c r="G17" s="8">
        <v>1</v>
      </c>
    </row>
    <row r="18" spans="1:7" ht="13" x14ac:dyDescent="0.3">
      <c r="A18" s="8">
        <v>8</v>
      </c>
      <c r="B18" s="20" t="s">
        <v>33</v>
      </c>
      <c r="C18" s="10" t="s">
        <v>34</v>
      </c>
      <c r="D18" s="20" t="s">
        <v>35</v>
      </c>
      <c r="E18" s="8">
        <v>1</v>
      </c>
      <c r="F18" s="8">
        <v>0</v>
      </c>
      <c r="G18" s="8">
        <v>0</v>
      </c>
    </row>
    <row r="19" spans="1:7" ht="13" x14ac:dyDescent="0.3">
      <c r="A19" s="8">
        <v>9</v>
      </c>
      <c r="B19" s="13" t="s">
        <v>235</v>
      </c>
      <c r="C19" s="10" t="s">
        <v>36</v>
      </c>
      <c r="D19" s="14" t="s">
        <v>37</v>
      </c>
      <c r="E19" s="15">
        <v>1</v>
      </c>
      <c r="F19" s="8">
        <v>0</v>
      </c>
      <c r="G19" s="8">
        <v>0</v>
      </c>
    </row>
    <row r="20" spans="1:7" ht="13" x14ac:dyDescent="0.3">
      <c r="A20" s="8">
        <v>10</v>
      </c>
      <c r="B20" s="3" t="s">
        <v>236</v>
      </c>
      <c r="C20" s="10" t="s">
        <v>38</v>
      </c>
      <c r="D20" s="20" t="s">
        <v>32</v>
      </c>
      <c r="E20" s="8">
        <v>22</v>
      </c>
      <c r="F20" s="8">
        <v>27</v>
      </c>
      <c r="G20" s="8">
        <v>4</v>
      </c>
    </row>
    <row r="21" spans="1:7" ht="13" x14ac:dyDescent="0.3">
      <c r="A21" s="8">
        <v>11</v>
      </c>
      <c r="B21" s="3" t="s">
        <v>237</v>
      </c>
      <c r="C21" s="10" t="s">
        <v>39</v>
      </c>
      <c r="D21" s="20" t="s">
        <v>27</v>
      </c>
      <c r="E21" s="8">
        <v>7</v>
      </c>
      <c r="F21" s="8">
        <v>7</v>
      </c>
      <c r="G21" s="8">
        <v>0</v>
      </c>
    </row>
    <row r="22" spans="1:7" ht="13" x14ac:dyDescent="0.3">
      <c r="A22" s="8">
        <v>12</v>
      </c>
      <c r="B22" s="13" t="s">
        <v>249</v>
      </c>
      <c r="C22" s="10" t="s">
        <v>41</v>
      </c>
      <c r="D22" s="14" t="s">
        <v>42</v>
      </c>
      <c r="E22" s="15">
        <v>4</v>
      </c>
      <c r="F22" s="8">
        <v>0</v>
      </c>
      <c r="G22" s="8">
        <v>0</v>
      </c>
    </row>
    <row r="23" spans="1:7" s="76" customFormat="1" ht="13" x14ac:dyDescent="0.3">
      <c r="A23" s="8">
        <v>13</v>
      </c>
      <c r="B23" s="96" t="s">
        <v>238</v>
      </c>
      <c r="C23" s="10" t="s">
        <v>43</v>
      </c>
      <c r="D23" s="14" t="s">
        <v>21</v>
      </c>
      <c r="E23" s="15">
        <v>33</v>
      </c>
      <c r="F23" s="8">
        <v>235</v>
      </c>
      <c r="G23" s="8">
        <v>2</v>
      </c>
    </row>
    <row r="24" spans="1:7" ht="13" x14ac:dyDescent="0.3">
      <c r="A24" s="8">
        <v>14</v>
      </c>
      <c r="B24" s="18" t="s">
        <v>44</v>
      </c>
      <c r="C24" s="10" t="s">
        <v>45</v>
      </c>
      <c r="D24" s="14" t="s">
        <v>46</v>
      </c>
      <c r="E24" s="15">
        <v>13</v>
      </c>
      <c r="F24" s="8">
        <v>14</v>
      </c>
      <c r="G24" s="8">
        <v>0</v>
      </c>
    </row>
    <row r="25" spans="1:7" s="76" customFormat="1" ht="13" x14ac:dyDescent="0.3">
      <c r="A25" s="8">
        <v>15</v>
      </c>
      <c r="B25" s="3" t="s">
        <v>47</v>
      </c>
      <c r="C25" s="10" t="s">
        <v>48</v>
      </c>
      <c r="D25" s="20" t="s">
        <v>49</v>
      </c>
      <c r="E25" s="8">
        <v>7</v>
      </c>
      <c r="F25" s="8">
        <v>0</v>
      </c>
      <c r="G25" s="8">
        <v>11</v>
      </c>
    </row>
    <row r="26" spans="1:7" s="76" customFormat="1" ht="13" x14ac:dyDescent="0.3">
      <c r="A26" s="8">
        <v>16</v>
      </c>
      <c r="B26" s="3" t="s">
        <v>240</v>
      </c>
      <c r="C26" s="10" t="s">
        <v>50</v>
      </c>
      <c r="D26" s="20" t="s">
        <v>35</v>
      </c>
      <c r="E26" s="8">
        <v>1</v>
      </c>
      <c r="F26" s="8">
        <v>1</v>
      </c>
      <c r="G26" s="8">
        <v>0</v>
      </c>
    </row>
    <row r="27" spans="1:7" ht="13" x14ac:dyDescent="0.3">
      <c r="A27" s="8">
        <v>17</v>
      </c>
      <c r="B27" s="3" t="s">
        <v>241</v>
      </c>
      <c r="C27" s="10" t="s">
        <v>51</v>
      </c>
      <c r="D27" s="21" t="s">
        <v>35</v>
      </c>
      <c r="E27" s="8">
        <v>2</v>
      </c>
      <c r="F27" s="8">
        <v>6</v>
      </c>
      <c r="G27" s="8">
        <v>0</v>
      </c>
    </row>
    <row r="28" spans="1:7" ht="13" x14ac:dyDescent="0.3">
      <c r="A28" s="8">
        <v>18</v>
      </c>
      <c r="B28" s="3" t="s">
        <v>242</v>
      </c>
      <c r="C28" s="22" t="s">
        <v>252</v>
      </c>
      <c r="D28" s="21" t="s">
        <v>35</v>
      </c>
      <c r="E28" s="8">
        <v>1</v>
      </c>
      <c r="F28" s="8">
        <v>0</v>
      </c>
      <c r="G28" s="8">
        <v>0</v>
      </c>
    </row>
    <row r="29" spans="1:7" ht="13" x14ac:dyDescent="0.3">
      <c r="A29" s="8">
        <v>19</v>
      </c>
      <c r="B29" s="3" t="s">
        <v>53</v>
      </c>
      <c r="C29" s="10" t="s">
        <v>54</v>
      </c>
      <c r="D29" s="20" t="s">
        <v>46</v>
      </c>
      <c r="E29" s="8">
        <v>5</v>
      </c>
      <c r="F29" s="8">
        <v>0</v>
      </c>
      <c r="G29" s="8">
        <v>0</v>
      </c>
    </row>
    <row r="30" spans="1:7" ht="13" x14ac:dyDescent="0.3">
      <c r="A30" s="8">
        <v>20</v>
      </c>
      <c r="B30" s="13" t="s">
        <v>55</v>
      </c>
      <c r="C30" s="10" t="s">
        <v>56</v>
      </c>
      <c r="D30" s="21" t="s">
        <v>21</v>
      </c>
      <c r="E30" s="15">
        <v>1</v>
      </c>
      <c r="F30" s="15">
        <v>0</v>
      </c>
      <c r="G30" s="15">
        <v>0</v>
      </c>
    </row>
    <row r="31" spans="1:7" ht="13" x14ac:dyDescent="0.3">
      <c r="A31" s="8">
        <v>21</v>
      </c>
      <c r="B31" s="23" t="s">
        <v>57</v>
      </c>
      <c r="C31" s="10" t="s">
        <v>58</v>
      </c>
      <c r="D31" s="20" t="s">
        <v>59</v>
      </c>
      <c r="E31" s="15">
        <v>3</v>
      </c>
      <c r="F31" s="8">
        <v>2</v>
      </c>
      <c r="G31" s="8">
        <v>6</v>
      </c>
    </row>
    <row r="32" spans="1:7" ht="13" x14ac:dyDescent="0.3">
      <c r="A32" s="8">
        <v>22</v>
      </c>
      <c r="B32" s="13" t="s">
        <v>60</v>
      </c>
      <c r="C32" s="10" t="s">
        <v>61</v>
      </c>
      <c r="D32" s="11" t="s">
        <v>21</v>
      </c>
      <c r="E32" s="12">
        <v>1</v>
      </c>
      <c r="F32" s="8">
        <v>0</v>
      </c>
      <c r="G32" s="8">
        <v>0</v>
      </c>
    </row>
    <row r="33" spans="1:7" ht="13" x14ac:dyDescent="0.3">
      <c r="A33" s="8">
        <v>23</v>
      </c>
      <c r="B33" s="95" t="s">
        <v>243</v>
      </c>
      <c r="C33" s="10" t="s">
        <v>62</v>
      </c>
      <c r="D33" s="14" t="s">
        <v>21</v>
      </c>
      <c r="E33" s="15">
        <v>49</v>
      </c>
      <c r="F33" s="8">
        <v>348</v>
      </c>
      <c r="G33" s="8">
        <v>6</v>
      </c>
    </row>
    <row r="34" spans="1:7" ht="13" x14ac:dyDescent="0.3">
      <c r="A34" s="8">
        <v>24</v>
      </c>
      <c r="B34" s="13" t="s">
        <v>63</v>
      </c>
      <c r="C34" s="10" t="s">
        <v>64</v>
      </c>
      <c r="D34" s="11" t="s">
        <v>65</v>
      </c>
      <c r="E34" s="12">
        <v>1</v>
      </c>
      <c r="F34" s="8">
        <v>2</v>
      </c>
      <c r="G34" s="8">
        <v>0</v>
      </c>
    </row>
    <row r="35" spans="1:7" ht="13" x14ac:dyDescent="0.3">
      <c r="A35" s="8">
        <v>25</v>
      </c>
      <c r="B35" s="13" t="s">
        <v>66</v>
      </c>
      <c r="C35" s="10" t="s">
        <v>67</v>
      </c>
      <c r="D35" s="14" t="s">
        <v>19</v>
      </c>
      <c r="E35" s="12">
        <v>1</v>
      </c>
      <c r="F35" s="8">
        <v>0</v>
      </c>
      <c r="G35" s="8">
        <v>0</v>
      </c>
    </row>
    <row r="36" spans="1:7" ht="22.5" customHeight="1" x14ac:dyDescent="0.3">
      <c r="A36" s="8">
        <v>26</v>
      </c>
      <c r="B36" s="18" t="s">
        <v>73</v>
      </c>
      <c r="C36" s="10" t="s">
        <v>74</v>
      </c>
      <c r="D36" s="14" t="s">
        <v>21</v>
      </c>
      <c r="E36" s="15">
        <v>29</v>
      </c>
      <c r="F36" s="8">
        <v>97</v>
      </c>
      <c r="G36" s="8">
        <v>7</v>
      </c>
    </row>
    <row r="37" spans="1:7" s="76" customFormat="1" ht="13" x14ac:dyDescent="0.3">
      <c r="A37" s="8"/>
      <c r="B37" s="18"/>
      <c r="C37" s="10"/>
      <c r="D37" s="14"/>
      <c r="E37" s="15"/>
      <c r="F37" s="8"/>
      <c r="G37" s="8"/>
    </row>
    <row r="38" spans="1:7" ht="13" x14ac:dyDescent="0.3">
      <c r="A38" s="8"/>
      <c r="B38" s="130" t="s">
        <v>68</v>
      </c>
      <c r="C38" s="130"/>
      <c r="D38" s="130"/>
      <c r="E38" s="130"/>
      <c r="F38" s="130"/>
      <c r="G38" s="130"/>
    </row>
    <row r="39" spans="1:7" ht="13" x14ac:dyDescent="0.3">
      <c r="A39" s="8">
        <v>1</v>
      </c>
      <c r="B39" s="18" t="s">
        <v>69</v>
      </c>
      <c r="C39" s="10" t="s">
        <v>70</v>
      </c>
      <c r="D39" s="11" t="s">
        <v>12</v>
      </c>
      <c r="E39" s="12">
        <v>75</v>
      </c>
      <c r="F39" s="8">
        <v>624</v>
      </c>
      <c r="G39" s="8">
        <v>22</v>
      </c>
    </row>
    <row r="40" spans="1:7" ht="13" x14ac:dyDescent="0.3">
      <c r="A40" s="8">
        <v>2</v>
      </c>
      <c r="B40" s="9" t="s">
        <v>71</v>
      </c>
      <c r="C40" s="10" t="s">
        <v>72</v>
      </c>
      <c r="D40" s="14" t="s">
        <v>12</v>
      </c>
      <c r="E40" s="15">
        <v>7</v>
      </c>
      <c r="F40" s="8">
        <v>12</v>
      </c>
      <c r="G40" s="8">
        <v>4</v>
      </c>
    </row>
    <row r="41" spans="1:7" ht="13" x14ac:dyDescent="0.3">
      <c r="A41" s="8">
        <v>3</v>
      </c>
      <c r="B41" s="18" t="s">
        <v>75</v>
      </c>
      <c r="C41" s="10" t="s">
        <v>76</v>
      </c>
      <c r="D41" s="14" t="s">
        <v>12</v>
      </c>
      <c r="E41" s="15">
        <v>4</v>
      </c>
      <c r="F41" s="8">
        <v>10</v>
      </c>
      <c r="G41" s="8">
        <v>0</v>
      </c>
    </row>
    <row r="42" spans="1:7" ht="13" x14ac:dyDescent="0.3">
      <c r="A42" s="8">
        <v>4</v>
      </c>
      <c r="B42" s="9" t="s">
        <v>77</v>
      </c>
      <c r="C42" s="10" t="s">
        <v>78</v>
      </c>
      <c r="D42" s="25" t="s">
        <v>12</v>
      </c>
      <c r="E42" s="12">
        <v>10</v>
      </c>
      <c r="F42" s="8">
        <v>10</v>
      </c>
      <c r="G42" s="8">
        <v>0</v>
      </c>
    </row>
    <row r="43" spans="1:7" ht="13" x14ac:dyDescent="0.3">
      <c r="A43" s="8">
        <v>5</v>
      </c>
      <c r="B43" s="9" t="s">
        <v>79</v>
      </c>
      <c r="C43" s="10" t="s">
        <v>80</v>
      </c>
      <c r="D43" s="14" t="s">
        <v>12</v>
      </c>
      <c r="E43" s="15">
        <v>20</v>
      </c>
      <c r="F43" s="8">
        <v>47</v>
      </c>
      <c r="G43" s="8">
        <v>10</v>
      </c>
    </row>
    <row r="44" spans="1:7" ht="13" x14ac:dyDescent="0.3">
      <c r="A44" s="8">
        <v>6</v>
      </c>
      <c r="B44" s="18" t="s">
        <v>81</v>
      </c>
      <c r="C44" s="10" t="s">
        <v>82</v>
      </c>
      <c r="D44" s="14" t="s">
        <v>12</v>
      </c>
      <c r="E44" s="15">
        <v>40</v>
      </c>
      <c r="F44" s="8">
        <v>145</v>
      </c>
      <c r="G44" s="8">
        <v>39</v>
      </c>
    </row>
    <row r="45" spans="1:7" ht="13" x14ac:dyDescent="0.3">
      <c r="A45" s="8">
        <v>7</v>
      </c>
      <c r="B45" s="18" t="s">
        <v>83</v>
      </c>
      <c r="C45" s="10" t="s">
        <v>84</v>
      </c>
      <c r="D45" s="14" t="s">
        <v>12</v>
      </c>
      <c r="E45" s="15">
        <v>1</v>
      </c>
      <c r="F45" s="8">
        <v>1</v>
      </c>
      <c r="G45" s="8">
        <v>0</v>
      </c>
    </row>
    <row r="46" spans="1:7" ht="13" x14ac:dyDescent="0.3">
      <c r="A46" s="8">
        <v>8</v>
      </c>
      <c r="B46" s="18" t="s">
        <v>85</v>
      </c>
      <c r="C46" s="10" t="s">
        <v>86</v>
      </c>
      <c r="D46" s="14" t="s">
        <v>12</v>
      </c>
      <c r="E46" s="15">
        <v>8</v>
      </c>
      <c r="F46" s="8">
        <v>2</v>
      </c>
      <c r="G46" s="8">
        <v>0</v>
      </c>
    </row>
    <row r="47" spans="1:7" ht="13" x14ac:dyDescent="0.3">
      <c r="A47" s="8">
        <v>9</v>
      </c>
      <c r="B47" s="18" t="s">
        <v>87</v>
      </c>
      <c r="C47" s="10" t="s">
        <v>88</v>
      </c>
      <c r="D47" s="14" t="s">
        <v>12</v>
      </c>
      <c r="E47" s="15">
        <v>7</v>
      </c>
      <c r="F47" s="8">
        <v>40</v>
      </c>
      <c r="G47" s="8">
        <v>1</v>
      </c>
    </row>
    <row r="48" spans="1:7" ht="13" x14ac:dyDescent="0.3">
      <c r="A48" s="8">
        <v>10</v>
      </c>
      <c r="B48" s="9" t="s">
        <v>91</v>
      </c>
      <c r="C48" s="10" t="s">
        <v>54</v>
      </c>
      <c r="D48" s="21" t="s">
        <v>12</v>
      </c>
      <c r="E48" s="15">
        <v>3</v>
      </c>
      <c r="F48" s="15">
        <v>0</v>
      </c>
      <c r="G48" s="15">
        <v>0</v>
      </c>
    </row>
    <row r="49" spans="1:7" ht="13" x14ac:dyDescent="0.3">
      <c r="A49" s="8">
        <v>11</v>
      </c>
      <c r="B49" s="18" t="s">
        <v>92</v>
      </c>
      <c r="C49" s="10" t="s">
        <v>93</v>
      </c>
      <c r="D49" s="21" t="s">
        <v>12</v>
      </c>
      <c r="E49" s="15">
        <v>1</v>
      </c>
      <c r="F49" s="15">
        <v>0</v>
      </c>
      <c r="G49" s="15">
        <v>4</v>
      </c>
    </row>
    <row r="50" spans="1:7" ht="13" x14ac:dyDescent="0.3">
      <c r="A50" s="8">
        <v>12</v>
      </c>
      <c r="B50" s="18" t="s">
        <v>94</v>
      </c>
      <c r="C50" s="10" t="s">
        <v>95</v>
      </c>
      <c r="D50" s="21" t="s">
        <v>12</v>
      </c>
      <c r="E50" s="15">
        <v>3</v>
      </c>
      <c r="F50" s="15">
        <v>2</v>
      </c>
      <c r="G50" s="15">
        <v>0</v>
      </c>
    </row>
    <row r="51" spans="1:7" ht="13" x14ac:dyDescent="0.3">
      <c r="A51" s="8">
        <v>13</v>
      </c>
      <c r="B51" s="13" t="s">
        <v>96</v>
      </c>
      <c r="C51" s="10" t="s">
        <v>97</v>
      </c>
      <c r="D51" s="21" t="s">
        <v>12</v>
      </c>
      <c r="E51" s="15">
        <v>5</v>
      </c>
      <c r="F51" s="15">
        <v>22</v>
      </c>
      <c r="G51" s="15">
        <v>1</v>
      </c>
    </row>
    <row r="52" spans="1:7" s="74" customFormat="1" ht="14.5" x14ac:dyDescent="0.35">
      <c r="A52" s="68">
        <v>41</v>
      </c>
      <c r="B52" s="27" t="s">
        <v>98</v>
      </c>
      <c r="C52" s="28"/>
      <c r="D52" s="29"/>
      <c r="E52" s="30">
        <f>SUM(E6:E51)</f>
        <v>545</v>
      </c>
      <c r="F52" s="119">
        <f>SUM(F6:F51)</f>
        <v>2301</v>
      </c>
      <c r="G52" s="30">
        <f>SUM(G6:G51)</f>
        <v>122</v>
      </c>
    </row>
    <row r="53" spans="1:7" ht="14.5" x14ac:dyDescent="0.35">
      <c r="A53" s="74"/>
      <c r="B53" s="74"/>
      <c r="C53" s="74"/>
      <c r="D53" s="74"/>
      <c r="E53" s="102"/>
      <c r="F53" s="74"/>
      <c r="G53" s="74"/>
    </row>
    <row r="54" spans="1:7" ht="21" x14ac:dyDescent="0.25">
      <c r="A54" s="32" t="s">
        <v>2</v>
      </c>
      <c r="B54" s="32" t="s">
        <v>99</v>
      </c>
      <c r="C54" s="33" t="s">
        <v>4</v>
      </c>
      <c r="D54" s="33" t="s">
        <v>5</v>
      </c>
      <c r="E54" s="33" t="s">
        <v>6</v>
      </c>
      <c r="F54" s="33" t="s">
        <v>100</v>
      </c>
      <c r="G54" s="33" t="s">
        <v>8</v>
      </c>
    </row>
    <row r="55" spans="1:7" ht="13" x14ac:dyDescent="0.3">
      <c r="A55" s="8">
        <v>1</v>
      </c>
      <c r="B55" s="9" t="s">
        <v>101</v>
      </c>
      <c r="C55" s="10" t="s">
        <v>102</v>
      </c>
      <c r="D55" s="34" t="s">
        <v>21</v>
      </c>
      <c r="E55" s="16">
        <v>1</v>
      </c>
      <c r="F55" s="17">
        <v>0</v>
      </c>
      <c r="G55" s="17">
        <v>0</v>
      </c>
    </row>
    <row r="56" spans="1:7" ht="13" x14ac:dyDescent="0.3">
      <c r="A56" s="8">
        <v>2</v>
      </c>
      <c r="B56" s="9" t="s">
        <v>103</v>
      </c>
      <c r="C56" s="10" t="s">
        <v>104</v>
      </c>
      <c r="D56" s="14" t="s">
        <v>21</v>
      </c>
      <c r="E56" s="15">
        <v>1</v>
      </c>
      <c r="F56" s="35">
        <v>0</v>
      </c>
      <c r="G56" s="35">
        <v>0</v>
      </c>
    </row>
    <row r="57" spans="1:7" ht="13" x14ac:dyDescent="0.3">
      <c r="A57" s="8">
        <v>3</v>
      </c>
      <c r="B57" s="3" t="s">
        <v>105</v>
      </c>
      <c r="C57" s="10" t="s">
        <v>106</v>
      </c>
      <c r="D57" s="20" t="s">
        <v>21</v>
      </c>
      <c r="E57" s="8">
        <v>1</v>
      </c>
      <c r="F57" s="35">
        <v>0</v>
      </c>
      <c r="G57" s="35">
        <v>0</v>
      </c>
    </row>
    <row r="58" spans="1:7" ht="13" x14ac:dyDescent="0.3">
      <c r="A58" s="8">
        <v>4</v>
      </c>
      <c r="B58" s="3" t="s">
        <v>107</v>
      </c>
      <c r="C58" s="10" t="s">
        <v>108</v>
      </c>
      <c r="D58" s="20" t="s">
        <v>109</v>
      </c>
      <c r="E58" s="8">
        <v>1</v>
      </c>
      <c r="F58" s="35">
        <v>0</v>
      </c>
      <c r="G58" s="35">
        <v>0</v>
      </c>
    </row>
    <row r="59" spans="1:7" ht="13" x14ac:dyDescent="0.3">
      <c r="A59" s="8">
        <v>5</v>
      </c>
      <c r="B59" s="3" t="s">
        <v>110</v>
      </c>
      <c r="C59" s="10" t="s">
        <v>111</v>
      </c>
      <c r="D59" s="20" t="s">
        <v>112</v>
      </c>
      <c r="E59" s="8">
        <v>1</v>
      </c>
      <c r="F59" s="35">
        <v>0</v>
      </c>
      <c r="G59" s="35">
        <v>0</v>
      </c>
    </row>
    <row r="60" spans="1:7" ht="13" x14ac:dyDescent="0.3">
      <c r="A60" s="8">
        <v>6</v>
      </c>
      <c r="B60" s="3" t="s">
        <v>113</v>
      </c>
      <c r="C60" s="10" t="s">
        <v>114</v>
      </c>
      <c r="D60" s="20" t="s">
        <v>35</v>
      </c>
      <c r="E60" s="8">
        <v>2</v>
      </c>
      <c r="F60" s="35">
        <v>0</v>
      </c>
      <c r="G60" s="35">
        <v>0</v>
      </c>
    </row>
    <row r="61" spans="1:7" ht="13" x14ac:dyDescent="0.3">
      <c r="A61" s="8">
        <v>7</v>
      </c>
      <c r="B61" s="3" t="s">
        <v>244</v>
      </c>
      <c r="C61" s="10" t="s">
        <v>115</v>
      </c>
      <c r="D61" s="20" t="s">
        <v>116</v>
      </c>
      <c r="E61" s="8">
        <v>1</v>
      </c>
      <c r="F61" s="35">
        <v>0</v>
      </c>
      <c r="G61" s="35">
        <v>0</v>
      </c>
    </row>
    <row r="62" spans="1:7" ht="13" x14ac:dyDescent="0.3">
      <c r="A62" s="8">
        <v>8</v>
      </c>
      <c r="B62" s="3" t="s">
        <v>245</v>
      </c>
      <c r="C62" s="10" t="s">
        <v>117</v>
      </c>
      <c r="D62" s="20" t="s">
        <v>118</v>
      </c>
      <c r="E62" s="8">
        <v>1</v>
      </c>
      <c r="F62" s="35">
        <v>0</v>
      </c>
      <c r="G62" s="35">
        <v>0</v>
      </c>
    </row>
    <row r="63" spans="1:7" ht="13" x14ac:dyDescent="0.3">
      <c r="A63" s="8">
        <v>9</v>
      </c>
      <c r="B63" s="1" t="s">
        <v>119</v>
      </c>
      <c r="C63" s="10" t="s">
        <v>120</v>
      </c>
      <c r="D63" s="14" t="s">
        <v>21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10</v>
      </c>
      <c r="B64" s="1" t="s">
        <v>121</v>
      </c>
      <c r="C64" s="10" t="s">
        <v>122</v>
      </c>
      <c r="D64" s="14" t="s">
        <v>65</v>
      </c>
      <c r="E64" s="15">
        <v>1</v>
      </c>
      <c r="F64" s="35">
        <v>0</v>
      </c>
      <c r="G64" s="35">
        <v>0</v>
      </c>
    </row>
    <row r="65" spans="1:7" ht="13" x14ac:dyDescent="0.3">
      <c r="A65" s="8">
        <v>11</v>
      </c>
      <c r="B65" s="13" t="s">
        <v>123</v>
      </c>
      <c r="C65" s="10" t="s">
        <v>124</v>
      </c>
      <c r="D65" s="14" t="s">
        <v>116</v>
      </c>
      <c r="E65" s="36">
        <v>1</v>
      </c>
      <c r="F65" s="35">
        <v>0</v>
      </c>
      <c r="G65" s="35">
        <v>0</v>
      </c>
    </row>
    <row r="66" spans="1:7" ht="13" x14ac:dyDescent="0.3">
      <c r="A66" s="8">
        <v>12</v>
      </c>
      <c r="B66" s="9" t="s">
        <v>125</v>
      </c>
      <c r="C66" s="10" t="s">
        <v>126</v>
      </c>
      <c r="D66" s="14" t="s">
        <v>21</v>
      </c>
      <c r="E66" s="12">
        <v>1</v>
      </c>
      <c r="F66" s="35">
        <v>0</v>
      </c>
      <c r="G66" s="35">
        <v>0</v>
      </c>
    </row>
    <row r="67" spans="1:7" ht="13" x14ac:dyDescent="0.3">
      <c r="A67" s="8">
        <v>13</v>
      </c>
      <c r="B67" s="3" t="s">
        <v>128</v>
      </c>
      <c r="C67" s="10" t="s">
        <v>129</v>
      </c>
      <c r="D67" s="20" t="s">
        <v>109</v>
      </c>
      <c r="E67" s="8">
        <v>1</v>
      </c>
      <c r="F67" s="35">
        <v>0</v>
      </c>
      <c r="G67" s="35">
        <v>0</v>
      </c>
    </row>
    <row r="68" spans="1:7" ht="13" x14ac:dyDescent="0.3">
      <c r="A68" s="8">
        <v>14</v>
      </c>
      <c r="B68" s="20" t="s">
        <v>130</v>
      </c>
      <c r="C68" s="10" t="s">
        <v>131</v>
      </c>
      <c r="D68" s="20" t="s">
        <v>132</v>
      </c>
      <c r="E68" s="8">
        <v>1</v>
      </c>
      <c r="F68" s="35">
        <v>0</v>
      </c>
      <c r="G68" s="35">
        <v>0</v>
      </c>
    </row>
    <row r="69" spans="1:7" ht="13" x14ac:dyDescent="0.3">
      <c r="A69" s="8">
        <v>15</v>
      </c>
      <c r="B69" s="20" t="s">
        <v>135</v>
      </c>
      <c r="C69" s="10" t="s">
        <v>136</v>
      </c>
      <c r="D69" s="20" t="s">
        <v>137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16</v>
      </c>
      <c r="B70" s="20" t="s">
        <v>138</v>
      </c>
      <c r="C70" s="10" t="s">
        <v>139</v>
      </c>
      <c r="D70" s="20" t="s">
        <v>21</v>
      </c>
      <c r="E70" s="15">
        <v>1</v>
      </c>
      <c r="F70" s="35">
        <v>0</v>
      </c>
      <c r="G70" s="35">
        <v>0</v>
      </c>
    </row>
    <row r="71" spans="1:7" ht="13" x14ac:dyDescent="0.3">
      <c r="A71" s="8">
        <v>17</v>
      </c>
      <c r="B71" s="20" t="s">
        <v>140</v>
      </c>
      <c r="C71" s="10" t="s">
        <v>141</v>
      </c>
      <c r="D71" s="20" t="s">
        <v>109</v>
      </c>
      <c r="E71" s="15">
        <v>1</v>
      </c>
      <c r="F71" s="35">
        <v>0</v>
      </c>
      <c r="G71" s="35">
        <v>0</v>
      </c>
    </row>
    <row r="72" spans="1:7" ht="14.5" x14ac:dyDescent="0.35">
      <c r="A72" s="112">
        <v>17</v>
      </c>
      <c r="B72" s="27" t="s">
        <v>142</v>
      </c>
      <c r="C72" s="28"/>
      <c r="D72" s="28"/>
      <c r="E72" s="30">
        <f>SUM(E55:E71)</f>
        <v>18</v>
      </c>
      <c r="F72" s="30">
        <v>0</v>
      </c>
      <c r="G72" s="30">
        <v>0</v>
      </c>
    </row>
    <row r="73" spans="1:7" ht="14.5" x14ac:dyDescent="0.35">
      <c r="A73" s="8"/>
      <c r="B73" s="40"/>
      <c r="C73" s="41"/>
      <c r="D73" s="41"/>
      <c r="E73" s="42"/>
      <c r="F73" s="42"/>
      <c r="G73" s="42"/>
    </row>
    <row r="74" spans="1:7" ht="21" x14ac:dyDescent="0.25">
      <c r="A74" s="32" t="s">
        <v>2</v>
      </c>
      <c r="B74" s="32" t="s">
        <v>143</v>
      </c>
      <c r="C74" s="33" t="s">
        <v>4</v>
      </c>
      <c r="D74" s="33" t="s">
        <v>5</v>
      </c>
      <c r="E74" s="33" t="s">
        <v>6</v>
      </c>
      <c r="F74" s="33" t="s">
        <v>100</v>
      </c>
      <c r="G74" s="33" t="s">
        <v>8</v>
      </c>
    </row>
    <row r="75" spans="1:7" ht="13" x14ac:dyDescent="0.3">
      <c r="A75" s="8">
        <v>1</v>
      </c>
      <c r="B75" s="3" t="s">
        <v>144</v>
      </c>
      <c r="C75" s="43" t="s">
        <v>145</v>
      </c>
      <c r="D75" s="20" t="s">
        <v>12</v>
      </c>
      <c r="E75" s="8">
        <v>1</v>
      </c>
      <c r="F75" s="35">
        <v>0</v>
      </c>
      <c r="G75" s="35">
        <v>0</v>
      </c>
    </row>
    <row r="76" spans="1:7" ht="13" x14ac:dyDescent="0.3">
      <c r="A76" s="8">
        <v>2</v>
      </c>
      <c r="B76" s="3" t="s">
        <v>146</v>
      </c>
      <c r="C76" s="43" t="s">
        <v>147</v>
      </c>
      <c r="D76" s="21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3</v>
      </c>
      <c r="B77" s="3" t="s">
        <v>149</v>
      </c>
      <c r="C77" s="43" t="s">
        <v>150</v>
      </c>
      <c r="D77" s="20" t="s">
        <v>148</v>
      </c>
      <c r="E77" s="8">
        <v>1</v>
      </c>
      <c r="F77" s="35">
        <v>0</v>
      </c>
      <c r="G77" s="35">
        <v>0</v>
      </c>
    </row>
    <row r="78" spans="1:7" ht="13" x14ac:dyDescent="0.3">
      <c r="A78" s="8">
        <v>4</v>
      </c>
      <c r="B78" s="3" t="s">
        <v>151</v>
      </c>
      <c r="C78" s="43" t="s">
        <v>152</v>
      </c>
      <c r="D78" s="20" t="s">
        <v>153</v>
      </c>
      <c r="E78" s="8">
        <v>1</v>
      </c>
      <c r="F78" s="35">
        <v>0</v>
      </c>
      <c r="G78" s="35">
        <v>0</v>
      </c>
    </row>
    <row r="79" spans="1:7" ht="13" x14ac:dyDescent="0.3">
      <c r="A79" s="8">
        <v>5</v>
      </c>
      <c r="B79" s="44" t="s">
        <v>154</v>
      </c>
      <c r="C79" s="43" t="s">
        <v>155</v>
      </c>
      <c r="D79" s="14" t="s">
        <v>19</v>
      </c>
      <c r="E79" s="15">
        <v>1</v>
      </c>
      <c r="F79" s="35">
        <v>0</v>
      </c>
      <c r="G79" s="35">
        <v>0</v>
      </c>
    </row>
    <row r="80" spans="1:7" ht="13" x14ac:dyDescent="0.3">
      <c r="A80" s="8">
        <v>6</v>
      </c>
      <c r="B80" s="44" t="s">
        <v>156</v>
      </c>
      <c r="C80" s="43" t="s">
        <v>157</v>
      </c>
      <c r="D80" s="14" t="s">
        <v>19</v>
      </c>
      <c r="E80" s="8">
        <v>1</v>
      </c>
      <c r="F80" s="35">
        <v>0</v>
      </c>
      <c r="G80" s="35">
        <v>0</v>
      </c>
    </row>
    <row r="81" spans="1:7" ht="13" x14ac:dyDescent="0.3">
      <c r="A81" s="8">
        <v>7</v>
      </c>
      <c r="B81" s="44" t="s">
        <v>158</v>
      </c>
      <c r="C81" s="45" t="s">
        <v>159</v>
      </c>
      <c r="D81" s="14" t="s">
        <v>160</v>
      </c>
      <c r="E81" s="8">
        <v>1</v>
      </c>
      <c r="F81" s="35">
        <v>0</v>
      </c>
      <c r="G81" s="35">
        <v>0</v>
      </c>
    </row>
    <row r="82" spans="1:7" ht="13" x14ac:dyDescent="0.3">
      <c r="A82" s="8">
        <v>8</v>
      </c>
      <c r="B82" s="20" t="s">
        <v>161</v>
      </c>
      <c r="C82" s="43" t="s">
        <v>162</v>
      </c>
      <c r="D82" s="20" t="s">
        <v>148</v>
      </c>
      <c r="E82" s="8">
        <v>1</v>
      </c>
      <c r="F82" s="35">
        <v>0</v>
      </c>
      <c r="G82" s="35">
        <v>0</v>
      </c>
    </row>
    <row r="83" spans="1:7" ht="14.5" x14ac:dyDescent="0.35">
      <c r="A83" s="8">
        <v>9</v>
      </c>
      <c r="B83" s="74" t="s">
        <v>163</v>
      </c>
      <c r="C83" s="43" t="s">
        <v>164</v>
      </c>
      <c r="D83" s="46" t="s">
        <v>165</v>
      </c>
      <c r="E83" s="8">
        <v>1</v>
      </c>
      <c r="F83" s="35">
        <v>0</v>
      </c>
      <c r="G83" s="35">
        <v>0</v>
      </c>
    </row>
    <row r="84" spans="1:7" ht="13" x14ac:dyDescent="0.3">
      <c r="A84" s="8">
        <v>10</v>
      </c>
      <c r="B84" s="20" t="s">
        <v>166</v>
      </c>
      <c r="C84" s="43" t="s">
        <v>167</v>
      </c>
      <c r="D84" s="46" t="s">
        <v>148</v>
      </c>
      <c r="E84" s="8">
        <v>1</v>
      </c>
      <c r="F84" s="35">
        <v>0</v>
      </c>
      <c r="G84" s="35">
        <v>0</v>
      </c>
    </row>
    <row r="85" spans="1:7" s="74" customFormat="1" ht="14.5" x14ac:dyDescent="0.35">
      <c r="A85" s="26">
        <v>10</v>
      </c>
      <c r="B85" s="47" t="s">
        <v>168</v>
      </c>
      <c r="C85" s="48"/>
      <c r="D85" s="47"/>
      <c r="E85" s="39">
        <v>10</v>
      </c>
      <c r="F85" s="39">
        <v>0</v>
      </c>
      <c r="G85" s="39">
        <v>0</v>
      </c>
    </row>
    <row r="86" spans="1:7" ht="14.5" x14ac:dyDescent="0.35">
      <c r="A86" s="74"/>
      <c r="B86" s="74"/>
      <c r="C86" s="74"/>
      <c r="D86" s="74"/>
      <c r="E86" s="102"/>
      <c r="F86" s="74"/>
      <c r="G86" s="74"/>
    </row>
    <row r="87" spans="1:7" ht="13" x14ac:dyDescent="0.3">
      <c r="A87" s="67">
        <v>68</v>
      </c>
      <c r="B87" s="49" t="s">
        <v>169</v>
      </c>
      <c r="C87" s="50"/>
      <c r="D87" s="51"/>
      <c r="E87" s="52">
        <f>E85+E72+E52</f>
        <v>573</v>
      </c>
      <c r="F87" s="119">
        <v>2301</v>
      </c>
      <c r="G87" s="52">
        <v>122</v>
      </c>
    </row>
    <row r="88" spans="1:7" ht="18.5" x14ac:dyDescent="0.45">
      <c r="A88" s="53"/>
      <c r="B88" s="131" t="s">
        <v>170</v>
      </c>
      <c r="C88" s="131"/>
      <c r="D88" s="131"/>
      <c r="E88" s="131"/>
      <c r="F88" s="131"/>
      <c r="G88" s="131"/>
    </row>
    <row r="89" spans="1:7" ht="28.5" customHeight="1" x14ac:dyDescent="0.5">
      <c r="A89" s="32" t="s">
        <v>2</v>
      </c>
      <c r="B89" s="54" t="s">
        <v>171</v>
      </c>
      <c r="C89" s="55" t="s">
        <v>4</v>
      </c>
      <c r="D89" s="33" t="s">
        <v>5</v>
      </c>
      <c r="E89" s="33" t="s">
        <v>172</v>
      </c>
      <c r="F89" s="107"/>
      <c r="G89" s="107"/>
    </row>
    <row r="90" spans="1:7" ht="13" x14ac:dyDescent="0.3">
      <c r="A90" s="56">
        <v>1</v>
      </c>
      <c r="B90" s="57" t="s">
        <v>173</v>
      </c>
      <c r="C90" s="10" t="s">
        <v>174</v>
      </c>
      <c r="D90" s="22" t="s">
        <v>175</v>
      </c>
      <c r="E90" s="45" t="s">
        <v>176</v>
      </c>
      <c r="F90" s="58"/>
      <c r="G90" s="58"/>
    </row>
    <row r="91" spans="1:7" ht="13" x14ac:dyDescent="0.3">
      <c r="A91" s="8">
        <v>2</v>
      </c>
      <c r="B91" s="57" t="s">
        <v>177</v>
      </c>
      <c r="C91" s="10" t="s">
        <v>178</v>
      </c>
      <c r="D91" s="22" t="s">
        <v>179</v>
      </c>
      <c r="E91" s="45" t="s">
        <v>180</v>
      </c>
      <c r="F91" s="56"/>
      <c r="G91" s="56"/>
    </row>
    <row r="92" spans="1:7" ht="13" x14ac:dyDescent="0.3">
      <c r="A92" s="8">
        <v>3</v>
      </c>
      <c r="B92" s="57" t="s">
        <v>181</v>
      </c>
      <c r="C92" s="10" t="s">
        <v>127</v>
      </c>
      <c r="D92" s="22" t="s">
        <v>118</v>
      </c>
      <c r="E92" s="45" t="s">
        <v>180</v>
      </c>
      <c r="F92" s="56"/>
      <c r="G92" s="56"/>
    </row>
    <row r="93" spans="1:7" ht="13" x14ac:dyDescent="0.3">
      <c r="A93" s="8">
        <v>4</v>
      </c>
      <c r="B93" s="97" t="s">
        <v>239</v>
      </c>
      <c r="C93" s="10" t="s">
        <v>182</v>
      </c>
      <c r="D93" s="22" t="s">
        <v>175</v>
      </c>
      <c r="E93" s="45" t="s">
        <v>176</v>
      </c>
      <c r="F93" s="56"/>
      <c r="G93" s="56"/>
    </row>
    <row r="94" spans="1:7" ht="14.5" customHeight="1" x14ac:dyDescent="0.3">
      <c r="A94" s="8">
        <v>5</v>
      </c>
      <c r="B94" s="20" t="s">
        <v>133</v>
      </c>
      <c r="C94" s="10" t="s">
        <v>134</v>
      </c>
      <c r="D94" s="8" t="s">
        <v>116</v>
      </c>
      <c r="E94" s="45" t="s">
        <v>180</v>
      </c>
      <c r="F94" s="56"/>
      <c r="G94" s="56"/>
    </row>
    <row r="95" spans="1:7" ht="21" x14ac:dyDescent="0.5">
      <c r="A95" s="8"/>
      <c r="B95" s="132" t="s">
        <v>188</v>
      </c>
      <c r="C95" s="132"/>
      <c r="D95" s="132"/>
      <c r="E95" s="132"/>
      <c r="F95" s="132"/>
      <c r="G95" s="132"/>
    </row>
    <row r="96" spans="1:7" ht="33" customHeight="1" x14ac:dyDescent="0.3">
      <c r="A96" s="32" t="s">
        <v>2</v>
      </c>
      <c r="B96" s="54" t="s">
        <v>189</v>
      </c>
      <c r="C96" s="55" t="s">
        <v>4</v>
      </c>
      <c r="D96" s="33" t="s">
        <v>5</v>
      </c>
      <c r="E96" s="33" t="s">
        <v>172</v>
      </c>
      <c r="F96" s="56"/>
      <c r="G96" s="56"/>
    </row>
    <row r="97" spans="1:7" ht="13" x14ac:dyDescent="0.3">
      <c r="A97" s="56">
        <v>1</v>
      </c>
      <c r="B97" s="57" t="s">
        <v>190</v>
      </c>
      <c r="C97" s="22" t="s">
        <v>191</v>
      </c>
      <c r="D97" s="22" t="s">
        <v>32</v>
      </c>
      <c r="E97" s="57" t="s">
        <v>176</v>
      </c>
      <c r="F97" s="56"/>
      <c r="G97" s="56"/>
    </row>
    <row r="98" spans="1:7" ht="13" x14ac:dyDescent="0.3">
      <c r="A98" s="8">
        <v>2</v>
      </c>
      <c r="B98" s="57" t="s">
        <v>192</v>
      </c>
      <c r="C98" s="22" t="s">
        <v>50</v>
      </c>
      <c r="D98" s="22" t="s">
        <v>118</v>
      </c>
      <c r="E98" s="57" t="s">
        <v>176</v>
      </c>
      <c r="F98" s="56"/>
      <c r="G98" s="56"/>
    </row>
    <row r="99" spans="1:7" ht="13" x14ac:dyDescent="0.3">
      <c r="A99" s="8">
        <v>3</v>
      </c>
      <c r="B99" s="116" t="s">
        <v>246</v>
      </c>
      <c r="C99" s="22" t="s">
        <v>193</v>
      </c>
      <c r="D99" s="22" t="s">
        <v>132</v>
      </c>
      <c r="E99" s="57" t="s">
        <v>180</v>
      </c>
      <c r="F99" s="56"/>
      <c r="G99" s="56"/>
    </row>
    <row r="100" spans="1:7" ht="13" x14ac:dyDescent="0.3">
      <c r="A100" s="8">
        <v>4</v>
      </c>
      <c r="B100" s="57" t="s">
        <v>194</v>
      </c>
      <c r="C100" s="22" t="s">
        <v>195</v>
      </c>
      <c r="D100" s="22" t="s">
        <v>196</v>
      </c>
      <c r="E100" s="57" t="s">
        <v>180</v>
      </c>
      <c r="F100" s="56"/>
      <c r="G100" s="56"/>
    </row>
    <row r="101" spans="1:7" ht="13" x14ac:dyDescent="0.3">
      <c r="C101" s="56"/>
      <c r="D101" s="56"/>
      <c r="E101" s="35"/>
      <c r="F101" s="56"/>
      <c r="G101" s="56"/>
    </row>
    <row r="102" spans="1:7" ht="24.65" customHeight="1" x14ac:dyDescent="0.3">
      <c r="A102" s="68">
        <f>A87+7</f>
        <v>75</v>
      </c>
      <c r="B102" s="140" t="s">
        <v>262</v>
      </c>
      <c r="C102" s="140"/>
      <c r="D102" s="140"/>
      <c r="E102" s="140"/>
      <c r="F102" s="140"/>
      <c r="G102" s="77"/>
    </row>
    <row r="103" spans="1:7" x14ac:dyDescent="0.25">
      <c r="A103" s="78"/>
      <c r="C103" s="63"/>
      <c r="D103" s="77"/>
      <c r="E103" s="64"/>
      <c r="F103" s="77"/>
      <c r="G103" s="77"/>
    </row>
    <row r="104" spans="1:7" ht="13" x14ac:dyDescent="0.25">
      <c r="A104" s="139" t="s">
        <v>197</v>
      </c>
      <c r="B104" s="139"/>
      <c r="C104" s="98"/>
      <c r="D104" s="98"/>
      <c r="E104" s="98"/>
      <c r="F104" s="98"/>
      <c r="G104" s="98"/>
    </row>
    <row r="105" spans="1:7" s="3" customFormat="1" ht="24" customHeight="1" x14ac:dyDescent="0.3">
      <c r="A105" s="113"/>
      <c r="B105" s="136" t="s">
        <v>258</v>
      </c>
      <c r="C105" s="136"/>
      <c r="D105" s="136"/>
      <c r="E105" s="136"/>
      <c r="F105" s="136"/>
      <c r="G105" s="136"/>
    </row>
    <row r="106" spans="1:7" s="3" customFormat="1" ht="13" x14ac:dyDescent="0.3">
      <c r="A106" s="113"/>
      <c r="B106" s="114" t="s">
        <v>259</v>
      </c>
      <c r="C106" s="90"/>
      <c r="D106" s="90"/>
      <c r="E106" s="90"/>
      <c r="F106" s="114"/>
      <c r="G106" s="113"/>
    </row>
    <row r="107" spans="1:7" s="3" customFormat="1" ht="24.75" customHeight="1" x14ac:dyDescent="0.3">
      <c r="A107" s="113"/>
      <c r="B107" s="137" t="s">
        <v>260</v>
      </c>
      <c r="C107" s="137"/>
      <c r="D107" s="137"/>
      <c r="E107" s="137"/>
      <c r="F107" s="137"/>
      <c r="G107" s="137"/>
    </row>
    <row r="108" spans="1:7" s="3" customFormat="1" ht="13" x14ac:dyDescent="0.3">
      <c r="A108" s="113"/>
      <c r="B108" s="114"/>
      <c r="C108" s="90"/>
      <c r="D108" s="90"/>
      <c r="E108" s="90"/>
      <c r="F108" s="114"/>
      <c r="G108" s="113"/>
    </row>
    <row r="109" spans="1:7" s="86" customFormat="1" ht="24.75" customHeight="1" x14ac:dyDescent="0.3">
      <c r="A109" s="53"/>
      <c r="B109" s="138" t="s">
        <v>265</v>
      </c>
      <c r="C109" s="138"/>
      <c r="D109" s="138"/>
      <c r="E109" s="138"/>
      <c r="F109" s="138"/>
      <c r="G109" s="138"/>
    </row>
    <row r="110" spans="1:7" ht="14.5" x14ac:dyDescent="0.35">
      <c r="A110" s="81" t="s">
        <v>202</v>
      </c>
      <c r="B110" s="76" t="s">
        <v>203</v>
      </c>
      <c r="C110" s="82"/>
      <c r="D110" s="83"/>
      <c r="E110" s="102"/>
      <c r="F110" s="74"/>
      <c r="G110" s="74"/>
    </row>
    <row r="111" spans="1:7" ht="14.5" x14ac:dyDescent="0.35">
      <c r="A111" s="81" t="s">
        <v>204</v>
      </c>
      <c r="B111" s="75" t="s">
        <v>205</v>
      </c>
      <c r="C111" s="84"/>
      <c r="D111" s="83"/>
      <c r="E111" s="102"/>
      <c r="F111" s="74"/>
      <c r="G111" s="74"/>
    </row>
    <row r="112" spans="1:7" ht="14.5" x14ac:dyDescent="0.35">
      <c r="A112" s="81" t="s">
        <v>206</v>
      </c>
      <c r="B112" s="75" t="s">
        <v>207</v>
      </c>
      <c r="C112" s="85"/>
      <c r="D112" s="83"/>
      <c r="E112" s="102"/>
      <c r="F112" s="74"/>
      <c r="G112" s="74"/>
    </row>
    <row r="113" spans="1:7" ht="14.5" x14ac:dyDescent="0.35">
      <c r="A113" s="81" t="s">
        <v>208</v>
      </c>
      <c r="B113" s="75" t="s">
        <v>209</v>
      </c>
      <c r="C113" s="85"/>
      <c r="D113" s="83"/>
      <c r="E113" s="102"/>
      <c r="F113" s="74"/>
      <c r="G113" s="74"/>
    </row>
    <row r="114" spans="1:7" ht="14.5" x14ac:dyDescent="0.35">
      <c r="A114" s="81" t="s">
        <v>210</v>
      </c>
      <c r="B114" s="76" t="s">
        <v>211</v>
      </c>
      <c r="C114" s="75"/>
      <c r="D114" s="74"/>
      <c r="E114" s="77"/>
      <c r="F114" s="86"/>
      <c r="G114" s="74"/>
    </row>
    <row r="115" spans="1:7" ht="14.5" x14ac:dyDescent="0.35">
      <c r="A115" s="81" t="s">
        <v>212</v>
      </c>
      <c r="B115" s="75" t="s">
        <v>213</v>
      </c>
      <c r="C115" s="74"/>
      <c r="D115" s="74"/>
      <c r="E115" s="102"/>
      <c r="F115" s="77"/>
      <c r="G115" s="77"/>
    </row>
    <row r="116" spans="1:7" ht="14.5" x14ac:dyDescent="0.35">
      <c r="A116" s="81" t="s">
        <v>214</v>
      </c>
      <c r="B116" s="76" t="s">
        <v>215</v>
      </c>
      <c r="C116" s="87"/>
      <c r="D116" s="80"/>
      <c r="E116" s="88"/>
      <c r="F116" s="77"/>
      <c r="G116" s="77"/>
    </row>
    <row r="117" spans="1:7" x14ac:dyDescent="0.25">
      <c r="A117" s="81" t="s">
        <v>216</v>
      </c>
      <c r="B117" s="76" t="s">
        <v>217</v>
      </c>
      <c r="C117" s="84"/>
      <c r="D117" s="80"/>
      <c r="E117" s="80"/>
      <c r="F117" s="77"/>
      <c r="G117" s="77"/>
    </row>
    <row r="118" spans="1:7" ht="14.5" x14ac:dyDescent="0.35">
      <c r="A118" s="81" t="s">
        <v>218</v>
      </c>
      <c r="B118" s="76" t="s">
        <v>219</v>
      </c>
      <c r="C118" s="77"/>
      <c r="D118" s="77"/>
      <c r="E118" s="77"/>
      <c r="F118" s="77"/>
      <c r="G118" s="74"/>
    </row>
    <row r="119" spans="1:7" ht="14.5" x14ac:dyDescent="0.35">
      <c r="A119" s="89" t="s">
        <v>220</v>
      </c>
      <c r="B119" s="75" t="s">
        <v>221</v>
      </c>
      <c r="C119" s="74"/>
      <c r="D119" s="74"/>
      <c r="E119" s="102"/>
      <c r="F119" s="74"/>
      <c r="G119" s="74"/>
    </row>
    <row r="120" spans="1:7" ht="14.5" x14ac:dyDescent="0.35">
      <c r="A120" s="89" t="s">
        <v>222</v>
      </c>
      <c r="B120" s="75" t="s">
        <v>223</v>
      </c>
      <c r="C120" s="75"/>
      <c r="D120" s="74"/>
      <c r="E120" s="102"/>
      <c r="F120" s="74"/>
      <c r="G120" s="74"/>
    </row>
    <row r="121" spans="1:7" ht="14.5" x14ac:dyDescent="0.35">
      <c r="A121" s="81" t="s">
        <v>224</v>
      </c>
      <c r="B121" s="75" t="s">
        <v>225</v>
      </c>
      <c r="C121" s="75"/>
      <c r="D121" s="73"/>
      <c r="E121" s="102"/>
      <c r="F121" s="73"/>
      <c r="G121" s="73"/>
    </row>
    <row r="122" spans="1:7" ht="14.5" x14ac:dyDescent="0.35">
      <c r="A122" s="81" t="s">
        <v>226</v>
      </c>
      <c r="B122" s="75" t="s">
        <v>227</v>
      </c>
      <c r="C122" s="75"/>
      <c r="D122" s="73"/>
      <c r="E122" s="102"/>
      <c r="F122" s="73"/>
      <c r="G122" s="73"/>
    </row>
    <row r="123" spans="1:7" ht="14.5" x14ac:dyDescent="0.35">
      <c r="A123" s="81" t="s">
        <v>228</v>
      </c>
      <c r="B123" s="75" t="s">
        <v>229</v>
      </c>
      <c r="C123" s="75"/>
      <c r="D123" s="73"/>
      <c r="E123" s="102"/>
      <c r="F123" s="73"/>
      <c r="G123" s="73"/>
    </row>
    <row r="124" spans="1:7" ht="14.5" x14ac:dyDescent="0.35">
      <c r="A124" s="73"/>
      <c r="B124" s="90" t="s">
        <v>230</v>
      </c>
      <c r="C124" s="73"/>
      <c r="D124" s="73"/>
      <c r="E124" s="102"/>
      <c r="F124" s="73"/>
      <c r="G124" s="73"/>
    </row>
    <row r="125" spans="1:7" ht="14.5" x14ac:dyDescent="0.35">
      <c r="A125" s="73"/>
      <c r="B125" s="75" t="s">
        <v>231</v>
      </c>
      <c r="C125" s="73"/>
      <c r="D125" s="73"/>
      <c r="E125" s="102"/>
      <c r="F125" s="73"/>
      <c r="G125" s="73"/>
    </row>
    <row r="126" spans="1:7" ht="14.5" x14ac:dyDescent="0.35">
      <c r="A126" s="73"/>
      <c r="B126" s="75" t="s">
        <v>232</v>
      </c>
      <c r="C126" s="73"/>
      <c r="D126" s="73"/>
      <c r="E126" s="102"/>
      <c r="F126" s="73"/>
      <c r="G126" s="73"/>
    </row>
    <row r="127" spans="1:7" x14ac:dyDescent="0.25">
      <c r="A127" s="81"/>
      <c r="C127" s="75"/>
    </row>
    <row r="128" spans="1:7" x14ac:dyDescent="0.25">
      <c r="A128" s="81"/>
      <c r="C128" s="75"/>
    </row>
    <row r="129" spans="1:3" x14ac:dyDescent="0.25">
      <c r="A129" s="81"/>
      <c r="C129" s="75"/>
    </row>
  </sheetData>
  <mergeCells count="14">
    <mergeCell ref="B10:G10"/>
    <mergeCell ref="B102:F102"/>
    <mergeCell ref="B1:G1"/>
    <mergeCell ref="B2:G2"/>
    <mergeCell ref="B3:G3"/>
    <mergeCell ref="B5:G5"/>
    <mergeCell ref="B9:G9"/>
    <mergeCell ref="B105:G105"/>
    <mergeCell ref="B107:G107"/>
    <mergeCell ref="B109:G109"/>
    <mergeCell ref="A104:B104"/>
    <mergeCell ref="B38:G38"/>
    <mergeCell ref="B88:G88"/>
    <mergeCell ref="B95:G95"/>
  </mergeCells>
  <pageMargins left="0.7" right="0.7" top="0.75" bottom="0.75" header="0.3" footer="0.3"/>
  <pageSetup scale="94" orientation="portrait" horizontalDpi="300" verticalDpi="300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28"/>
  <sheetViews>
    <sheetView zoomScale="95" zoomScaleNormal="95" zoomScaleSheetLayoutView="89" workbookViewId="0">
      <pane ySplit="4" topLeftCell="A74" activePane="bottomLeft" state="frozen"/>
      <selection pane="bottomLeft" activeCell="I91" sqref="I91"/>
    </sheetView>
  </sheetViews>
  <sheetFormatPr baseColWidth="10" defaultColWidth="11.453125" defaultRowHeight="10.5" x14ac:dyDescent="0.25"/>
  <cols>
    <col min="1" max="1" width="5" style="75" customWidth="1"/>
    <col min="2" max="2" width="41.1796875" style="75" customWidth="1"/>
    <col min="3" max="3" width="11.81640625" style="66" customWidth="1"/>
    <col min="4" max="4" width="11.54296875" style="75" customWidth="1"/>
    <col min="5" max="5" width="12.7265625" style="75" customWidth="1"/>
    <col min="6" max="6" width="11.54296875" style="75" customWidth="1"/>
    <col min="7" max="7" width="15.26953125" style="75" customWidth="1"/>
    <col min="8" max="16384" width="11.453125" style="75"/>
  </cols>
  <sheetData>
    <row r="1" spans="1:1637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4" ht="18.5" x14ac:dyDescent="0.45">
      <c r="A2" s="3"/>
      <c r="B2" s="133" t="s">
        <v>263</v>
      </c>
      <c r="C2" s="133"/>
      <c r="D2" s="133"/>
      <c r="E2" s="133"/>
      <c r="F2" s="133"/>
      <c r="G2" s="133"/>
    </row>
    <row r="3" spans="1:1637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pans="1:16374" ht="31.5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92</v>
      </c>
      <c r="F6" s="8">
        <v>271</v>
      </c>
      <c r="G6" s="8">
        <v>3</v>
      </c>
    </row>
    <row r="7" spans="1:1637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271</v>
      </c>
      <c r="G7" s="8">
        <v>1</v>
      </c>
    </row>
    <row r="8" spans="1:16374" ht="13" x14ac:dyDescent="0.3">
      <c r="A8" s="8"/>
      <c r="B8" s="120" t="s">
        <v>15</v>
      </c>
      <c r="C8" s="120"/>
      <c r="D8" s="120"/>
      <c r="E8" s="120"/>
      <c r="F8" s="120"/>
      <c r="G8" s="120"/>
    </row>
    <row r="9" spans="1:16374" ht="13" x14ac:dyDescent="0.3">
      <c r="A9" s="8"/>
      <c r="B9" s="121" t="s">
        <v>16</v>
      </c>
      <c r="C9" s="121"/>
      <c r="D9" s="121"/>
      <c r="E9" s="121"/>
      <c r="F9" s="121"/>
      <c r="G9" s="121"/>
    </row>
    <row r="10" spans="1:1637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4" ht="13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4" ht="13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4" ht="13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12</v>
      </c>
      <c r="F13" s="8">
        <v>94</v>
      </c>
      <c r="G13" s="8">
        <v>0</v>
      </c>
    </row>
    <row r="14" spans="1:16374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4" ht="26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4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3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33</v>
      </c>
      <c r="F22" s="8">
        <v>231</v>
      </c>
      <c r="G22" s="8">
        <v>2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1</v>
      </c>
      <c r="G25" s="8">
        <v>0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2</v>
      </c>
      <c r="G30" s="8">
        <v>6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>
        <v>26</v>
      </c>
      <c r="B35" s="18" t="s">
        <v>73</v>
      </c>
      <c r="C35" s="10" t="s">
        <v>74</v>
      </c>
      <c r="D35" s="14" t="s">
        <v>21</v>
      </c>
      <c r="E35" s="15">
        <v>29</v>
      </c>
      <c r="F35" s="8">
        <v>97</v>
      </c>
      <c r="G35" s="8">
        <v>7</v>
      </c>
    </row>
    <row r="36" spans="1:7" s="76" customFormat="1" ht="13" x14ac:dyDescent="0.3">
      <c r="A36" s="8"/>
      <c r="B36" s="18"/>
      <c r="C36" s="10"/>
      <c r="D36" s="14"/>
      <c r="E36" s="15"/>
      <c r="F36" s="8"/>
      <c r="G36" s="8"/>
    </row>
    <row r="37" spans="1:7" ht="13" x14ac:dyDescent="0.3">
      <c r="A37" s="8"/>
      <c r="B37" s="121" t="s">
        <v>68</v>
      </c>
      <c r="C37" s="121"/>
      <c r="D37" s="121"/>
      <c r="E37" s="121"/>
      <c r="F37" s="121"/>
      <c r="G37" s="121"/>
    </row>
    <row r="38" spans="1:7" ht="13" x14ac:dyDescent="0.3">
      <c r="A38" s="8">
        <v>1</v>
      </c>
      <c r="B38" s="18" t="s">
        <v>69</v>
      </c>
      <c r="C38" s="10" t="s">
        <v>70</v>
      </c>
      <c r="D38" s="11" t="s">
        <v>12</v>
      </c>
      <c r="E38" s="12">
        <v>75</v>
      </c>
      <c r="F38" s="8">
        <v>624</v>
      </c>
      <c r="G38" s="8">
        <v>22</v>
      </c>
    </row>
    <row r="39" spans="1:7" ht="13" x14ac:dyDescent="0.3">
      <c r="A39" s="8">
        <v>2</v>
      </c>
      <c r="B39" s="9" t="s">
        <v>71</v>
      </c>
      <c r="C39" s="10" t="s">
        <v>72</v>
      </c>
      <c r="D39" s="14" t="s">
        <v>12</v>
      </c>
      <c r="E39" s="15">
        <v>7</v>
      </c>
      <c r="F39" s="8">
        <v>12</v>
      </c>
      <c r="G39" s="8">
        <v>4</v>
      </c>
    </row>
    <row r="40" spans="1:7" ht="13" x14ac:dyDescent="0.3">
      <c r="A40" s="8">
        <v>3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4</v>
      </c>
      <c r="B41" s="9" t="s">
        <v>77</v>
      </c>
      <c r="C41" s="10" t="s">
        <v>78</v>
      </c>
      <c r="D41" s="25" t="s">
        <v>12</v>
      </c>
      <c r="E41" s="12">
        <v>10</v>
      </c>
      <c r="F41" s="8">
        <v>10</v>
      </c>
      <c r="G41" s="8">
        <v>0</v>
      </c>
    </row>
    <row r="42" spans="1:7" ht="13" x14ac:dyDescent="0.3">
      <c r="A42" s="8">
        <v>5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47</v>
      </c>
      <c r="G42" s="8">
        <v>10</v>
      </c>
    </row>
    <row r="43" spans="1:7" ht="13" x14ac:dyDescent="0.3">
      <c r="A43" s="8">
        <v>6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39</v>
      </c>
    </row>
    <row r="44" spans="1:7" ht="13" x14ac:dyDescent="0.3">
      <c r="A44" s="8">
        <v>7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8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9</v>
      </c>
      <c r="B46" s="18" t="s">
        <v>87</v>
      </c>
      <c r="C46" s="10" t="s">
        <v>88</v>
      </c>
      <c r="D46" s="14" t="s">
        <v>12</v>
      </c>
      <c r="E46" s="15">
        <v>5</v>
      </c>
      <c r="F46" s="8">
        <v>35</v>
      </c>
      <c r="G46" s="8">
        <v>1</v>
      </c>
    </row>
    <row r="47" spans="1:7" ht="13" x14ac:dyDescent="0.3">
      <c r="A47" s="8">
        <v>10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11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12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13</v>
      </c>
      <c r="B50" s="13" t="s">
        <v>96</v>
      </c>
      <c r="C50" s="10" t="s">
        <v>97</v>
      </c>
      <c r="D50" s="21" t="s">
        <v>12</v>
      </c>
      <c r="E50" s="15">
        <v>5</v>
      </c>
      <c r="F50" s="15">
        <v>22</v>
      </c>
      <c r="G50" s="15">
        <v>1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119">
        <f>SUM(E6:E50)</f>
        <v>543</v>
      </c>
      <c r="F51" s="119">
        <f t="shared" ref="F51:G51" si="0">SUM(F6:F50)</f>
        <v>2297</v>
      </c>
      <c r="G51" s="119">
        <f t="shared" si="0"/>
        <v>122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31.5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13" x14ac:dyDescent="0.3">
      <c r="A68" s="8">
        <v>15</v>
      </c>
      <c r="B68" s="20" t="s">
        <v>135</v>
      </c>
      <c r="C68" s="10" t="s">
        <v>136</v>
      </c>
      <c r="D68" s="20" t="s">
        <v>137</v>
      </c>
      <c r="E68" s="15">
        <v>1</v>
      </c>
      <c r="F68" s="35">
        <v>0</v>
      </c>
      <c r="G68" s="35">
        <v>0</v>
      </c>
    </row>
    <row r="69" spans="1:7" ht="13" x14ac:dyDescent="0.3">
      <c r="A69" s="8">
        <v>16</v>
      </c>
      <c r="B69" s="20" t="s">
        <v>138</v>
      </c>
      <c r="C69" s="10" t="s">
        <v>139</v>
      </c>
      <c r="D69" s="20" t="s">
        <v>21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140</v>
      </c>
      <c r="C70" s="10" t="s">
        <v>141</v>
      </c>
      <c r="D70" s="20" t="s">
        <v>109</v>
      </c>
      <c r="E70" s="15">
        <v>1</v>
      </c>
      <c r="F70" s="35">
        <v>0</v>
      </c>
      <c r="G70" s="35">
        <v>0</v>
      </c>
    </row>
    <row r="71" spans="1:7" ht="14.5" x14ac:dyDescent="0.35">
      <c r="A71" s="112">
        <v>17</v>
      </c>
      <c r="B71" s="27" t="s">
        <v>142</v>
      </c>
      <c r="C71" s="28"/>
      <c r="D71" s="28"/>
      <c r="E71" s="30">
        <f>SUM(E54:E70)</f>
        <v>18</v>
      </c>
      <c r="F71" s="30">
        <v>0</v>
      </c>
      <c r="G71" s="30">
        <v>0</v>
      </c>
    </row>
    <row r="72" spans="1:7" ht="14.5" x14ac:dyDescent="0.35">
      <c r="A72" s="8"/>
      <c r="B72" s="40"/>
      <c r="C72" s="41"/>
      <c r="D72" s="41"/>
      <c r="E72" s="42"/>
      <c r="F72" s="42"/>
      <c r="G72" s="42"/>
    </row>
    <row r="73" spans="1:7" ht="31.5" x14ac:dyDescent="0.25">
      <c r="A73" s="32" t="s">
        <v>2</v>
      </c>
      <c r="B73" s="32" t="s">
        <v>143</v>
      </c>
      <c r="C73" s="33" t="s">
        <v>4</v>
      </c>
      <c r="D73" s="33" t="s">
        <v>5</v>
      </c>
      <c r="E73" s="33" t="s">
        <v>6</v>
      </c>
      <c r="F73" s="33" t="s">
        <v>100</v>
      </c>
      <c r="G73" s="33" t="s">
        <v>8</v>
      </c>
    </row>
    <row r="74" spans="1:7" ht="13" x14ac:dyDescent="0.3">
      <c r="A74" s="8">
        <v>1</v>
      </c>
      <c r="B74" s="3" t="s">
        <v>144</v>
      </c>
      <c r="C74" s="43" t="s">
        <v>145</v>
      </c>
      <c r="D74" s="20" t="s">
        <v>12</v>
      </c>
      <c r="E74" s="8">
        <v>1</v>
      </c>
      <c r="F74" s="35">
        <v>0</v>
      </c>
      <c r="G74" s="35">
        <v>0</v>
      </c>
    </row>
    <row r="75" spans="1:7" ht="13" x14ac:dyDescent="0.3">
      <c r="A75" s="8">
        <v>2</v>
      </c>
      <c r="B75" s="3" t="s">
        <v>146</v>
      </c>
      <c r="C75" s="43" t="s">
        <v>147</v>
      </c>
      <c r="D75" s="21" t="s">
        <v>148</v>
      </c>
      <c r="E75" s="8">
        <v>1</v>
      </c>
      <c r="F75" s="35">
        <v>0</v>
      </c>
      <c r="G75" s="35">
        <v>0</v>
      </c>
    </row>
    <row r="76" spans="1:7" ht="13" x14ac:dyDescent="0.3">
      <c r="A76" s="8">
        <v>3</v>
      </c>
      <c r="B76" s="3" t="s">
        <v>149</v>
      </c>
      <c r="C76" s="43" t="s">
        <v>150</v>
      </c>
      <c r="D76" s="20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4</v>
      </c>
      <c r="B77" s="3" t="s">
        <v>151</v>
      </c>
      <c r="C77" s="43" t="s">
        <v>152</v>
      </c>
      <c r="D77" s="20" t="s">
        <v>153</v>
      </c>
      <c r="E77" s="8">
        <v>1</v>
      </c>
      <c r="F77" s="35">
        <v>0</v>
      </c>
      <c r="G77" s="35">
        <v>0</v>
      </c>
    </row>
    <row r="78" spans="1:7" ht="13" x14ac:dyDescent="0.3">
      <c r="A78" s="8">
        <v>5</v>
      </c>
      <c r="B78" s="44" t="s">
        <v>154</v>
      </c>
      <c r="C78" s="43" t="s">
        <v>155</v>
      </c>
      <c r="D78" s="14" t="s">
        <v>19</v>
      </c>
      <c r="E78" s="15">
        <v>1</v>
      </c>
      <c r="F78" s="35">
        <v>0</v>
      </c>
      <c r="G78" s="35">
        <v>0</v>
      </c>
    </row>
    <row r="79" spans="1:7" ht="13" x14ac:dyDescent="0.3">
      <c r="A79" s="8">
        <v>6</v>
      </c>
      <c r="B79" s="44" t="s">
        <v>156</v>
      </c>
      <c r="C79" s="43" t="s">
        <v>157</v>
      </c>
      <c r="D79" s="14" t="s">
        <v>19</v>
      </c>
      <c r="E79" s="8">
        <v>1</v>
      </c>
      <c r="F79" s="35">
        <v>0</v>
      </c>
      <c r="G79" s="35">
        <v>0</v>
      </c>
    </row>
    <row r="80" spans="1:7" ht="13" x14ac:dyDescent="0.3">
      <c r="A80" s="8">
        <v>7</v>
      </c>
      <c r="B80" s="44" t="s">
        <v>158</v>
      </c>
      <c r="C80" s="45" t="s">
        <v>159</v>
      </c>
      <c r="D80" s="14" t="s">
        <v>160</v>
      </c>
      <c r="E80" s="8">
        <v>1</v>
      </c>
      <c r="F80" s="35">
        <v>0</v>
      </c>
      <c r="G80" s="35">
        <v>0</v>
      </c>
    </row>
    <row r="81" spans="1:7" ht="13" x14ac:dyDescent="0.3">
      <c r="A81" s="8">
        <v>8</v>
      </c>
      <c r="B81" s="20" t="s">
        <v>161</v>
      </c>
      <c r="C81" s="43" t="s">
        <v>162</v>
      </c>
      <c r="D81" s="20" t="s">
        <v>148</v>
      </c>
      <c r="E81" s="8">
        <v>1</v>
      </c>
      <c r="F81" s="35">
        <v>0</v>
      </c>
      <c r="G81" s="35">
        <v>0</v>
      </c>
    </row>
    <row r="82" spans="1:7" ht="14.5" x14ac:dyDescent="0.35">
      <c r="A82" s="8">
        <v>9</v>
      </c>
      <c r="B82" s="74" t="s">
        <v>163</v>
      </c>
      <c r="C82" s="43" t="s">
        <v>164</v>
      </c>
      <c r="D82" s="46" t="s">
        <v>165</v>
      </c>
      <c r="E82" s="8">
        <v>1</v>
      </c>
      <c r="F82" s="35">
        <v>0</v>
      </c>
      <c r="G82" s="35">
        <v>0</v>
      </c>
    </row>
    <row r="83" spans="1:7" ht="13" x14ac:dyDescent="0.3">
      <c r="A83" s="8">
        <v>10</v>
      </c>
      <c r="B83" s="20" t="s">
        <v>166</v>
      </c>
      <c r="C83" s="43" t="s">
        <v>167</v>
      </c>
      <c r="D83" s="46" t="s">
        <v>148</v>
      </c>
      <c r="E83" s="8">
        <v>1</v>
      </c>
      <c r="F83" s="35">
        <v>0</v>
      </c>
      <c r="G83" s="35">
        <v>0</v>
      </c>
    </row>
    <row r="84" spans="1:7" s="74" customFormat="1" ht="14.5" x14ac:dyDescent="0.35">
      <c r="A84" s="26">
        <v>10</v>
      </c>
      <c r="B84" s="47" t="s">
        <v>168</v>
      </c>
      <c r="C84" s="48"/>
      <c r="D84" s="47"/>
      <c r="E84" s="39">
        <f>SUM(E74:E83)</f>
        <v>10</v>
      </c>
      <c r="F84" s="39">
        <f t="shared" ref="F84:G84" si="1">SUM(F74:F83)</f>
        <v>0</v>
      </c>
      <c r="G84" s="39">
        <f t="shared" si="1"/>
        <v>0</v>
      </c>
    </row>
    <row r="85" spans="1:7" ht="14.5" x14ac:dyDescent="0.35">
      <c r="A85" s="74"/>
      <c r="B85" s="74"/>
      <c r="C85" s="74"/>
      <c r="D85" s="74"/>
      <c r="E85" s="102"/>
      <c r="F85" s="74"/>
      <c r="G85" s="74"/>
    </row>
    <row r="86" spans="1:7" ht="13" x14ac:dyDescent="0.3">
      <c r="A86" s="67">
        <v>68</v>
      </c>
      <c r="B86" s="49" t="s">
        <v>169</v>
      </c>
      <c r="C86" s="50"/>
      <c r="D86" s="51"/>
      <c r="E86" s="119">
        <f>E51+E71+E84</f>
        <v>571</v>
      </c>
      <c r="F86" s="119">
        <f t="shared" ref="F86:G86" si="2">F51+F71+F84</f>
        <v>2297</v>
      </c>
      <c r="G86" s="119">
        <f t="shared" si="2"/>
        <v>122</v>
      </c>
    </row>
    <row r="87" spans="1:7" ht="18.5" x14ac:dyDescent="0.45">
      <c r="A87" s="53"/>
      <c r="B87" s="131" t="s">
        <v>170</v>
      </c>
      <c r="C87" s="131"/>
      <c r="D87" s="131"/>
      <c r="E87" s="131"/>
      <c r="F87" s="131"/>
      <c r="G87" s="131"/>
    </row>
    <row r="88" spans="1:7" ht="32.25" customHeight="1" x14ac:dyDescent="0.5">
      <c r="A88" s="32" t="s">
        <v>2</v>
      </c>
      <c r="B88" s="54" t="s">
        <v>171</v>
      </c>
      <c r="C88" s="55" t="s">
        <v>4</v>
      </c>
      <c r="D88" s="33" t="s">
        <v>5</v>
      </c>
      <c r="E88" s="33" t="s">
        <v>172</v>
      </c>
      <c r="F88" s="117"/>
      <c r="G88" s="117"/>
    </row>
    <row r="89" spans="1:7" ht="13" x14ac:dyDescent="0.3">
      <c r="A89" s="56">
        <v>1</v>
      </c>
      <c r="B89" s="57" t="s">
        <v>173</v>
      </c>
      <c r="C89" s="10" t="s">
        <v>174</v>
      </c>
      <c r="D89" s="22" t="s">
        <v>175</v>
      </c>
      <c r="E89" s="45" t="s">
        <v>176</v>
      </c>
      <c r="F89" s="58"/>
      <c r="G89" s="58"/>
    </row>
    <row r="90" spans="1:7" ht="13" x14ac:dyDescent="0.3">
      <c r="A90" s="8">
        <v>2</v>
      </c>
      <c r="B90" s="57" t="s">
        <v>177</v>
      </c>
      <c r="C90" s="10" t="s">
        <v>178</v>
      </c>
      <c r="D90" s="22" t="s">
        <v>179</v>
      </c>
      <c r="E90" s="45" t="s">
        <v>180</v>
      </c>
      <c r="F90" s="56"/>
      <c r="G90" s="56"/>
    </row>
    <row r="91" spans="1:7" ht="13" x14ac:dyDescent="0.3">
      <c r="A91" s="8">
        <v>3</v>
      </c>
      <c r="B91" s="57" t="s">
        <v>181</v>
      </c>
      <c r="C91" s="10" t="s">
        <v>127</v>
      </c>
      <c r="D91" s="22" t="s">
        <v>118</v>
      </c>
      <c r="E91" s="45" t="s">
        <v>180</v>
      </c>
      <c r="F91" s="56"/>
      <c r="G91" s="56"/>
    </row>
    <row r="92" spans="1:7" ht="13" x14ac:dyDescent="0.3">
      <c r="A92" s="8">
        <v>4</v>
      </c>
      <c r="B92" s="97" t="s">
        <v>239</v>
      </c>
      <c r="C92" s="10" t="s">
        <v>182</v>
      </c>
      <c r="D92" s="22" t="s">
        <v>175</v>
      </c>
      <c r="E92" s="45" t="s">
        <v>176</v>
      </c>
      <c r="F92" s="56"/>
      <c r="G92" s="56"/>
    </row>
    <row r="93" spans="1:7" ht="13" x14ac:dyDescent="0.3">
      <c r="A93" s="8">
        <v>5</v>
      </c>
      <c r="B93" s="20" t="s">
        <v>133</v>
      </c>
      <c r="C93" s="10" t="s">
        <v>134</v>
      </c>
      <c r="D93" s="8" t="s">
        <v>116</v>
      </c>
      <c r="E93" s="45" t="s">
        <v>180</v>
      </c>
      <c r="F93" s="56"/>
      <c r="G93" s="56"/>
    </row>
    <row r="94" spans="1:7" ht="21" x14ac:dyDescent="0.5">
      <c r="A94" s="8"/>
      <c r="B94" s="132" t="s">
        <v>188</v>
      </c>
      <c r="C94" s="132"/>
      <c r="D94" s="132"/>
      <c r="E94" s="132"/>
      <c r="F94" s="132"/>
      <c r="G94" s="132"/>
    </row>
    <row r="95" spans="1:7" ht="31.5" customHeight="1" x14ac:dyDescent="0.3">
      <c r="A95" s="32" t="s">
        <v>2</v>
      </c>
      <c r="B95" s="54" t="s">
        <v>189</v>
      </c>
      <c r="C95" s="55" t="s">
        <v>4</v>
      </c>
      <c r="D95" s="33" t="s">
        <v>5</v>
      </c>
      <c r="E95" s="33" t="s">
        <v>172</v>
      </c>
      <c r="F95" s="56"/>
      <c r="G95" s="56"/>
    </row>
    <row r="96" spans="1:7" ht="13" x14ac:dyDescent="0.3">
      <c r="A96" s="56">
        <v>1</v>
      </c>
      <c r="B96" s="57" t="s">
        <v>190</v>
      </c>
      <c r="C96" s="22" t="s">
        <v>191</v>
      </c>
      <c r="D96" s="22" t="s">
        <v>32</v>
      </c>
      <c r="E96" s="57" t="s">
        <v>176</v>
      </c>
      <c r="F96" s="56"/>
      <c r="G96" s="56"/>
    </row>
    <row r="97" spans="1:7" ht="13" x14ac:dyDescent="0.3">
      <c r="A97" s="8">
        <v>2</v>
      </c>
      <c r="B97" s="57" t="s">
        <v>192</v>
      </c>
      <c r="C97" s="22" t="s">
        <v>50</v>
      </c>
      <c r="D97" s="22" t="s">
        <v>118</v>
      </c>
      <c r="E97" s="57" t="s">
        <v>176</v>
      </c>
      <c r="F97" s="56"/>
      <c r="G97" s="56"/>
    </row>
    <row r="98" spans="1:7" ht="13" x14ac:dyDescent="0.3">
      <c r="A98" s="8">
        <v>3</v>
      </c>
      <c r="B98" s="116" t="s">
        <v>246</v>
      </c>
      <c r="C98" s="22" t="s">
        <v>193</v>
      </c>
      <c r="D98" s="22" t="s">
        <v>132</v>
      </c>
      <c r="E98" s="57" t="s">
        <v>180</v>
      </c>
      <c r="F98" s="56"/>
      <c r="G98" s="56"/>
    </row>
    <row r="99" spans="1:7" ht="13" x14ac:dyDescent="0.3">
      <c r="A99" s="8">
        <v>4</v>
      </c>
      <c r="B99" s="57" t="s">
        <v>194</v>
      </c>
      <c r="C99" s="22" t="s">
        <v>195</v>
      </c>
      <c r="D99" s="22" t="s">
        <v>196</v>
      </c>
      <c r="E99" s="57" t="s">
        <v>180</v>
      </c>
      <c r="F99" s="56"/>
      <c r="G99" s="56"/>
    </row>
    <row r="100" spans="1:7" ht="13" x14ac:dyDescent="0.3">
      <c r="C100" s="56"/>
      <c r="D100" s="56"/>
      <c r="E100" s="35"/>
      <c r="F100" s="56"/>
      <c r="G100" s="56"/>
    </row>
    <row r="101" spans="1:7" ht="24" customHeight="1" x14ac:dyDescent="0.3">
      <c r="A101" s="68">
        <f>A86+7</f>
        <v>75</v>
      </c>
      <c r="B101" s="140" t="s">
        <v>262</v>
      </c>
      <c r="C101" s="140"/>
      <c r="D101" s="140"/>
      <c r="E101" s="140"/>
      <c r="F101" s="140"/>
      <c r="G101" s="77"/>
    </row>
    <row r="102" spans="1:7" x14ac:dyDescent="0.25">
      <c r="A102" s="78"/>
      <c r="C102" s="63"/>
      <c r="D102" s="77"/>
      <c r="E102" s="64"/>
      <c r="F102" s="77"/>
      <c r="G102" s="77"/>
    </row>
    <row r="103" spans="1:7" ht="13" x14ac:dyDescent="0.25">
      <c r="A103" s="139" t="s">
        <v>197</v>
      </c>
      <c r="B103" s="139"/>
      <c r="C103" s="98"/>
      <c r="D103" s="98"/>
      <c r="E103" s="98"/>
      <c r="F103" s="98"/>
      <c r="G103" s="98"/>
    </row>
    <row r="104" spans="1:7" s="3" customFormat="1" ht="13" x14ac:dyDescent="0.3">
      <c r="A104" s="113"/>
      <c r="B104" s="136" t="s">
        <v>258</v>
      </c>
      <c r="C104" s="136"/>
      <c r="D104" s="136"/>
      <c r="E104" s="136"/>
      <c r="F104" s="136"/>
      <c r="G104" s="136"/>
    </row>
    <row r="105" spans="1:7" s="3" customFormat="1" ht="13" x14ac:dyDescent="0.3">
      <c r="A105" s="113"/>
      <c r="B105" s="114" t="s">
        <v>259</v>
      </c>
      <c r="C105" s="90"/>
      <c r="D105" s="90"/>
      <c r="E105" s="90"/>
      <c r="F105" s="114"/>
      <c r="G105" s="113"/>
    </row>
    <row r="106" spans="1:7" s="3" customFormat="1" ht="13" x14ac:dyDescent="0.3">
      <c r="A106" s="113"/>
      <c r="B106" s="137" t="s">
        <v>260</v>
      </c>
      <c r="C106" s="137"/>
      <c r="D106" s="137"/>
      <c r="E106" s="137"/>
      <c r="F106" s="137"/>
      <c r="G106" s="137"/>
    </row>
    <row r="107" spans="1:7" s="3" customFormat="1" ht="13" x14ac:dyDescent="0.3">
      <c r="A107" s="113"/>
      <c r="B107" s="114"/>
      <c r="C107" s="90"/>
      <c r="D107" s="90"/>
      <c r="E107" s="90"/>
      <c r="F107" s="114"/>
      <c r="G107" s="113"/>
    </row>
    <row r="108" spans="1:7" s="86" customFormat="1" ht="30.75" customHeight="1" x14ac:dyDescent="0.3">
      <c r="A108" s="53"/>
      <c r="B108" s="138" t="s">
        <v>265</v>
      </c>
      <c r="C108" s="138"/>
      <c r="D108" s="138"/>
      <c r="E108" s="138"/>
      <c r="F108" s="138"/>
      <c r="G108" s="138"/>
    </row>
    <row r="109" spans="1:7" ht="14.5" x14ac:dyDescent="0.35">
      <c r="A109" s="81" t="s">
        <v>202</v>
      </c>
      <c r="B109" s="76" t="s">
        <v>203</v>
      </c>
      <c r="C109" s="82"/>
      <c r="D109" s="83"/>
      <c r="E109" s="102"/>
      <c r="F109" s="74"/>
      <c r="G109" s="74"/>
    </row>
    <row r="110" spans="1:7" ht="14.5" x14ac:dyDescent="0.35">
      <c r="A110" s="81" t="s">
        <v>204</v>
      </c>
      <c r="B110" s="75" t="s">
        <v>205</v>
      </c>
      <c r="C110" s="84"/>
      <c r="D110" s="83"/>
      <c r="E110" s="102"/>
      <c r="F110" s="74"/>
      <c r="G110" s="74"/>
    </row>
    <row r="111" spans="1:7" ht="14.5" x14ac:dyDescent="0.35">
      <c r="A111" s="81" t="s">
        <v>206</v>
      </c>
      <c r="B111" s="75" t="s">
        <v>207</v>
      </c>
      <c r="C111" s="85"/>
      <c r="D111" s="83"/>
      <c r="E111" s="102"/>
      <c r="F111" s="74"/>
      <c r="G111" s="74"/>
    </row>
    <row r="112" spans="1:7" ht="14.5" x14ac:dyDescent="0.35">
      <c r="A112" s="81" t="s">
        <v>208</v>
      </c>
      <c r="B112" s="75" t="s">
        <v>209</v>
      </c>
      <c r="C112" s="85"/>
      <c r="D112" s="83"/>
      <c r="E112" s="102"/>
      <c r="F112" s="74"/>
      <c r="G112" s="74"/>
    </row>
    <row r="113" spans="1:7" ht="14.5" x14ac:dyDescent="0.35">
      <c r="A113" s="81" t="s">
        <v>210</v>
      </c>
      <c r="B113" s="76" t="s">
        <v>211</v>
      </c>
      <c r="C113" s="75"/>
      <c r="D113" s="74"/>
      <c r="E113" s="77"/>
      <c r="F113" s="86"/>
      <c r="G113" s="74"/>
    </row>
    <row r="114" spans="1:7" ht="14.5" x14ac:dyDescent="0.35">
      <c r="A114" s="81" t="s">
        <v>212</v>
      </c>
      <c r="B114" s="75" t="s">
        <v>213</v>
      </c>
      <c r="C114" s="74"/>
      <c r="D114" s="74"/>
      <c r="E114" s="102"/>
      <c r="F114" s="77"/>
      <c r="G114" s="77"/>
    </row>
    <row r="115" spans="1:7" ht="14.5" x14ac:dyDescent="0.35">
      <c r="A115" s="81" t="s">
        <v>214</v>
      </c>
      <c r="B115" s="76" t="s">
        <v>215</v>
      </c>
      <c r="C115" s="87"/>
      <c r="D115" s="80"/>
      <c r="E115" s="88"/>
      <c r="F115" s="77"/>
      <c r="G115" s="77"/>
    </row>
    <row r="116" spans="1:7" x14ac:dyDescent="0.25">
      <c r="A116" s="81" t="s">
        <v>216</v>
      </c>
      <c r="B116" s="76" t="s">
        <v>217</v>
      </c>
      <c r="C116" s="84"/>
      <c r="D116" s="80"/>
      <c r="E116" s="80"/>
      <c r="F116" s="77"/>
      <c r="G116" s="77"/>
    </row>
    <row r="117" spans="1:7" ht="14.5" x14ac:dyDescent="0.35">
      <c r="A117" s="81" t="s">
        <v>218</v>
      </c>
      <c r="B117" s="76" t="s">
        <v>219</v>
      </c>
      <c r="C117" s="77"/>
      <c r="D117" s="77"/>
      <c r="E117" s="77"/>
      <c r="F117" s="77"/>
      <c r="G117" s="74"/>
    </row>
    <row r="118" spans="1:7" ht="14.5" x14ac:dyDescent="0.35">
      <c r="A118" s="89" t="s">
        <v>220</v>
      </c>
      <c r="B118" s="75" t="s">
        <v>221</v>
      </c>
      <c r="C118" s="74"/>
      <c r="D118" s="74"/>
      <c r="E118" s="102"/>
      <c r="F118" s="74"/>
      <c r="G118" s="74"/>
    </row>
    <row r="119" spans="1:7" ht="14.5" x14ac:dyDescent="0.35">
      <c r="A119" s="89" t="s">
        <v>222</v>
      </c>
      <c r="B119" s="75" t="s">
        <v>223</v>
      </c>
      <c r="C119" s="75"/>
      <c r="D119" s="74"/>
      <c r="E119" s="102"/>
      <c r="F119" s="74"/>
      <c r="G119" s="74"/>
    </row>
    <row r="120" spans="1:7" ht="14.5" x14ac:dyDescent="0.35">
      <c r="A120" s="81" t="s">
        <v>224</v>
      </c>
      <c r="B120" s="75" t="s">
        <v>225</v>
      </c>
      <c r="C120" s="75"/>
      <c r="D120" s="73"/>
      <c r="E120" s="102"/>
      <c r="F120" s="73"/>
      <c r="G120" s="73"/>
    </row>
    <row r="121" spans="1:7" ht="14.5" x14ac:dyDescent="0.35">
      <c r="A121" s="81" t="s">
        <v>226</v>
      </c>
      <c r="B121" s="75" t="s">
        <v>227</v>
      </c>
      <c r="C121" s="75"/>
      <c r="D121" s="73"/>
      <c r="E121" s="102"/>
      <c r="F121" s="73"/>
      <c r="G121" s="73"/>
    </row>
    <row r="122" spans="1:7" ht="14.5" x14ac:dyDescent="0.35">
      <c r="A122" s="81" t="s">
        <v>228</v>
      </c>
      <c r="B122" s="75" t="s">
        <v>229</v>
      </c>
      <c r="C122" s="75"/>
      <c r="D122" s="73"/>
      <c r="E122" s="102"/>
      <c r="F122" s="73"/>
      <c r="G122" s="73"/>
    </row>
    <row r="123" spans="1:7" ht="14.5" x14ac:dyDescent="0.35">
      <c r="A123" s="73"/>
      <c r="B123" s="90" t="s">
        <v>230</v>
      </c>
      <c r="C123" s="73"/>
      <c r="D123" s="73"/>
      <c r="E123" s="102"/>
      <c r="F123" s="73"/>
      <c r="G123" s="73"/>
    </row>
    <row r="124" spans="1:7" ht="14.5" x14ac:dyDescent="0.35">
      <c r="A124" s="73"/>
      <c r="B124" s="75" t="s">
        <v>231</v>
      </c>
      <c r="C124" s="73"/>
      <c r="D124" s="73"/>
      <c r="E124" s="102"/>
      <c r="F124" s="73"/>
      <c r="G124" s="73"/>
    </row>
    <row r="125" spans="1:7" ht="14.5" x14ac:dyDescent="0.35">
      <c r="A125" s="73"/>
      <c r="B125" s="75" t="s">
        <v>232</v>
      </c>
      <c r="C125" s="73"/>
      <c r="D125" s="73"/>
      <c r="E125" s="102"/>
      <c r="F125" s="73"/>
      <c r="G125" s="73"/>
    </row>
    <row r="126" spans="1:7" x14ac:dyDescent="0.25">
      <c r="A126" s="81"/>
      <c r="C126" s="75"/>
    </row>
    <row r="127" spans="1:7" x14ac:dyDescent="0.25">
      <c r="A127" s="81"/>
      <c r="C127" s="75"/>
    </row>
    <row r="128" spans="1:7" x14ac:dyDescent="0.25">
      <c r="A128" s="81"/>
      <c r="C128" s="75"/>
    </row>
  </sheetData>
  <mergeCells count="11">
    <mergeCell ref="B1:G1"/>
    <mergeCell ref="B2:G2"/>
    <mergeCell ref="B3:G3"/>
    <mergeCell ref="B5:G5"/>
    <mergeCell ref="B106:G106"/>
    <mergeCell ref="B108:G108"/>
    <mergeCell ref="B87:G87"/>
    <mergeCell ref="B94:G94"/>
    <mergeCell ref="B101:F101"/>
    <mergeCell ref="A103:B103"/>
    <mergeCell ref="B104:G104"/>
  </mergeCells>
  <pageMargins left="0.7" right="0.7" top="0.75" bottom="0.75" header="0.3" footer="0.3"/>
  <pageSetup scale="94" orientation="portrait" horizontalDpi="300" verticalDpi="3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30"/>
  <sheetViews>
    <sheetView topLeftCell="A82" workbookViewId="0">
      <selection activeCell="J94" sqref="J94"/>
    </sheetView>
  </sheetViews>
  <sheetFormatPr baseColWidth="10" defaultColWidth="11.453125" defaultRowHeight="10.5" x14ac:dyDescent="0.25"/>
  <cols>
    <col min="1" max="1" width="5" style="75" customWidth="1"/>
    <col min="2" max="2" width="41.1796875" style="75" customWidth="1"/>
    <col min="3" max="3" width="11.81640625" style="66" customWidth="1"/>
    <col min="4" max="4" width="11.54296875" style="75" customWidth="1"/>
    <col min="5" max="5" width="11.7265625" style="75" bestFit="1" customWidth="1"/>
    <col min="6" max="6" width="8.54296875" style="75" customWidth="1"/>
    <col min="7" max="7" width="13.1796875" style="75" customWidth="1"/>
    <col min="8" max="16384" width="11.453125" style="75"/>
  </cols>
  <sheetData>
    <row r="1" spans="1:1637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4" ht="18.5" x14ac:dyDescent="0.45">
      <c r="A2" s="3"/>
      <c r="B2" s="133" t="s">
        <v>264</v>
      </c>
      <c r="C2" s="133"/>
      <c r="D2" s="133"/>
      <c r="E2" s="133"/>
      <c r="F2" s="133"/>
      <c r="G2" s="133"/>
    </row>
    <row r="3" spans="1:1637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pans="1:16374" ht="31.5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93</v>
      </c>
      <c r="F6" s="8">
        <v>271</v>
      </c>
      <c r="G6" s="8">
        <v>3</v>
      </c>
    </row>
    <row r="7" spans="1:1637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275</v>
      </c>
      <c r="G7" s="8">
        <v>1</v>
      </c>
    </row>
    <row r="8" spans="1:16374" ht="13" x14ac:dyDescent="0.3">
      <c r="A8" s="8"/>
      <c r="B8" s="120" t="s">
        <v>15</v>
      </c>
      <c r="C8" s="120"/>
      <c r="D8" s="120"/>
      <c r="E8" s="120"/>
      <c r="F8" s="120"/>
      <c r="G8" s="120"/>
    </row>
    <row r="9" spans="1:16374" ht="13" x14ac:dyDescent="0.3">
      <c r="A9" s="8"/>
      <c r="B9" s="121" t="s">
        <v>16</v>
      </c>
      <c r="C9" s="121"/>
      <c r="D9" s="121"/>
      <c r="E9" s="121"/>
      <c r="F9" s="121"/>
      <c r="G9" s="121"/>
    </row>
    <row r="10" spans="1:1637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4" ht="13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4" ht="13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4" ht="13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18</v>
      </c>
      <c r="F13" s="8">
        <v>100</v>
      </c>
      <c r="G13" s="8">
        <v>1</v>
      </c>
    </row>
    <row r="14" spans="1:16374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4" ht="26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4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3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33</v>
      </c>
      <c r="F22" s="8">
        <v>231</v>
      </c>
      <c r="G22" s="8">
        <v>3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1</v>
      </c>
      <c r="G25" s="8">
        <v>0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2</v>
      </c>
      <c r="G30" s="8">
        <v>6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>
        <v>26</v>
      </c>
      <c r="B35" s="18" t="s">
        <v>73</v>
      </c>
      <c r="C35" s="10" t="s">
        <v>74</v>
      </c>
      <c r="D35" s="14" t="s">
        <v>21</v>
      </c>
      <c r="E35" s="15">
        <v>29</v>
      </c>
      <c r="F35" s="8">
        <v>97</v>
      </c>
      <c r="G35" s="8">
        <v>7</v>
      </c>
    </row>
    <row r="36" spans="1:7" s="76" customFormat="1" ht="13" x14ac:dyDescent="0.3">
      <c r="A36" s="8"/>
      <c r="B36" s="18"/>
      <c r="C36" s="10"/>
      <c r="D36" s="14"/>
      <c r="E36" s="15"/>
      <c r="F36" s="8"/>
      <c r="G36" s="8"/>
    </row>
    <row r="37" spans="1:7" ht="13" x14ac:dyDescent="0.3">
      <c r="A37" s="8"/>
      <c r="B37" s="121" t="s">
        <v>68</v>
      </c>
      <c r="C37" s="121"/>
      <c r="D37" s="121"/>
      <c r="E37" s="121"/>
      <c r="F37" s="121"/>
      <c r="G37" s="121"/>
    </row>
    <row r="38" spans="1:7" ht="13" x14ac:dyDescent="0.3">
      <c r="A38" s="8">
        <v>1</v>
      </c>
      <c r="B38" s="18" t="s">
        <v>69</v>
      </c>
      <c r="C38" s="10" t="s">
        <v>70</v>
      </c>
      <c r="D38" s="11" t="s">
        <v>12</v>
      </c>
      <c r="E38" s="12">
        <v>75</v>
      </c>
      <c r="F38" s="8">
        <v>627</v>
      </c>
      <c r="G38" s="8">
        <v>22</v>
      </c>
    </row>
    <row r="39" spans="1:7" ht="13" x14ac:dyDescent="0.3">
      <c r="A39" s="8">
        <v>2</v>
      </c>
      <c r="B39" s="9" t="s">
        <v>71</v>
      </c>
      <c r="C39" s="10" t="s">
        <v>72</v>
      </c>
      <c r="D39" s="14" t="s">
        <v>12</v>
      </c>
      <c r="E39" s="15">
        <v>7</v>
      </c>
      <c r="F39" s="8">
        <v>12</v>
      </c>
      <c r="G39" s="8">
        <v>4</v>
      </c>
    </row>
    <row r="40" spans="1:7" ht="13" x14ac:dyDescent="0.3">
      <c r="A40" s="8">
        <v>3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4</v>
      </c>
      <c r="B41" s="9" t="s">
        <v>77</v>
      </c>
      <c r="C41" s="10" t="s">
        <v>78</v>
      </c>
      <c r="D41" s="25" t="s">
        <v>12</v>
      </c>
      <c r="E41" s="12">
        <v>10</v>
      </c>
      <c r="F41" s="8">
        <v>10</v>
      </c>
      <c r="G41" s="8">
        <v>0</v>
      </c>
    </row>
    <row r="42" spans="1:7" ht="13" x14ac:dyDescent="0.3">
      <c r="A42" s="8">
        <v>5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46</v>
      </c>
      <c r="G42" s="8">
        <v>10</v>
      </c>
    </row>
    <row r="43" spans="1:7" ht="13" x14ac:dyDescent="0.3">
      <c r="A43" s="8">
        <v>6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39</v>
      </c>
    </row>
    <row r="44" spans="1:7" ht="13" x14ac:dyDescent="0.3">
      <c r="A44" s="8">
        <v>7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8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9</v>
      </c>
      <c r="B46" s="18" t="s">
        <v>87</v>
      </c>
      <c r="C46" s="10" t="s">
        <v>88</v>
      </c>
      <c r="D46" s="14" t="s">
        <v>12</v>
      </c>
      <c r="E46" s="15">
        <v>7</v>
      </c>
      <c r="F46" s="8">
        <v>40</v>
      </c>
      <c r="G46" s="8">
        <v>1</v>
      </c>
    </row>
    <row r="47" spans="1:7" ht="13" x14ac:dyDescent="0.3">
      <c r="A47" s="8">
        <v>10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11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12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13</v>
      </c>
      <c r="B50" s="13" t="s">
        <v>96</v>
      </c>
      <c r="C50" s="10" t="s">
        <v>97</v>
      </c>
      <c r="D50" s="21" t="s">
        <v>12</v>
      </c>
      <c r="E50" s="15">
        <v>5</v>
      </c>
      <c r="F50" s="15">
        <v>22</v>
      </c>
      <c r="G50" s="15">
        <v>1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122">
        <f>SUM(E6:E50)</f>
        <v>552</v>
      </c>
      <c r="F51" s="122">
        <f>SUM(F6:F50)</f>
        <v>2314</v>
      </c>
      <c r="G51" s="122">
        <f t="shared" ref="G51" si="0">SUM(G6:G50)</f>
        <v>124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31.5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13" x14ac:dyDescent="0.3">
      <c r="A68" s="8">
        <v>15</v>
      </c>
      <c r="B68" s="20" t="s">
        <v>135</v>
      </c>
      <c r="C68" s="10" t="s">
        <v>136</v>
      </c>
      <c r="D68" s="20" t="s">
        <v>137</v>
      </c>
      <c r="E68" s="15">
        <v>1</v>
      </c>
      <c r="F68" s="35">
        <v>0</v>
      </c>
      <c r="G68" s="35">
        <v>0</v>
      </c>
    </row>
    <row r="69" spans="1:7" ht="13" x14ac:dyDescent="0.3">
      <c r="A69" s="8">
        <v>16</v>
      </c>
      <c r="B69" s="20" t="s">
        <v>138</v>
      </c>
      <c r="C69" s="10" t="s">
        <v>139</v>
      </c>
      <c r="D69" s="20" t="s">
        <v>21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140</v>
      </c>
      <c r="C70" s="10" t="s">
        <v>141</v>
      </c>
      <c r="D70" s="20" t="s">
        <v>109</v>
      </c>
      <c r="E70" s="15">
        <v>1</v>
      </c>
      <c r="F70" s="35">
        <v>0</v>
      </c>
      <c r="G70" s="35">
        <v>0</v>
      </c>
    </row>
    <row r="71" spans="1:7" ht="14.5" x14ac:dyDescent="0.35">
      <c r="A71" s="112">
        <v>17</v>
      </c>
      <c r="B71" s="27" t="s">
        <v>142</v>
      </c>
      <c r="C71" s="28"/>
      <c r="D71" s="28"/>
      <c r="E71" s="30">
        <f>SUM(E54:E70)</f>
        <v>18</v>
      </c>
      <c r="F71" s="30">
        <v>0</v>
      </c>
      <c r="G71" s="30">
        <v>0</v>
      </c>
    </row>
    <row r="72" spans="1:7" ht="14.5" x14ac:dyDescent="0.35">
      <c r="A72" s="8"/>
      <c r="B72" s="40"/>
      <c r="C72" s="41"/>
      <c r="D72" s="41"/>
      <c r="E72" s="42"/>
      <c r="F72" s="42"/>
      <c r="G72" s="42"/>
    </row>
    <row r="73" spans="1:7" ht="31.5" x14ac:dyDescent="0.25">
      <c r="A73" s="32" t="s">
        <v>2</v>
      </c>
      <c r="B73" s="32" t="s">
        <v>143</v>
      </c>
      <c r="C73" s="33" t="s">
        <v>4</v>
      </c>
      <c r="D73" s="33" t="s">
        <v>5</v>
      </c>
      <c r="E73" s="33" t="s">
        <v>6</v>
      </c>
      <c r="F73" s="33" t="s">
        <v>100</v>
      </c>
      <c r="G73" s="33" t="s">
        <v>8</v>
      </c>
    </row>
    <row r="74" spans="1:7" ht="13" x14ac:dyDescent="0.3">
      <c r="A74" s="8">
        <v>1</v>
      </c>
      <c r="B74" s="3" t="s">
        <v>144</v>
      </c>
      <c r="C74" s="43" t="s">
        <v>145</v>
      </c>
      <c r="D74" s="20" t="s">
        <v>12</v>
      </c>
      <c r="E74" s="8">
        <v>1</v>
      </c>
      <c r="F74" s="35">
        <v>0</v>
      </c>
      <c r="G74" s="35">
        <v>0</v>
      </c>
    </row>
    <row r="75" spans="1:7" ht="13" x14ac:dyDescent="0.3">
      <c r="A75" s="8">
        <v>2</v>
      </c>
      <c r="B75" s="3" t="s">
        <v>146</v>
      </c>
      <c r="C75" s="43" t="s">
        <v>147</v>
      </c>
      <c r="D75" s="21" t="s">
        <v>148</v>
      </c>
      <c r="E75" s="8">
        <v>1</v>
      </c>
      <c r="F75" s="35">
        <v>0</v>
      </c>
      <c r="G75" s="35">
        <v>0</v>
      </c>
    </row>
    <row r="76" spans="1:7" ht="13" x14ac:dyDescent="0.3">
      <c r="A76" s="8">
        <v>3</v>
      </c>
      <c r="B76" s="3" t="s">
        <v>149</v>
      </c>
      <c r="C76" s="43" t="s">
        <v>150</v>
      </c>
      <c r="D76" s="20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4</v>
      </c>
      <c r="B77" s="3" t="s">
        <v>151</v>
      </c>
      <c r="C77" s="43" t="s">
        <v>152</v>
      </c>
      <c r="D77" s="20" t="s">
        <v>153</v>
      </c>
      <c r="E77" s="8">
        <v>1</v>
      </c>
      <c r="F77" s="35">
        <v>0</v>
      </c>
      <c r="G77" s="35">
        <v>0</v>
      </c>
    </row>
    <row r="78" spans="1:7" ht="13" x14ac:dyDescent="0.3">
      <c r="A78" s="8">
        <v>5</v>
      </c>
      <c r="B78" s="44" t="s">
        <v>154</v>
      </c>
      <c r="C78" s="43" t="s">
        <v>155</v>
      </c>
      <c r="D78" s="14" t="s">
        <v>19</v>
      </c>
      <c r="E78" s="15">
        <v>1</v>
      </c>
      <c r="F78" s="35">
        <v>0</v>
      </c>
      <c r="G78" s="35">
        <v>0</v>
      </c>
    </row>
    <row r="79" spans="1:7" ht="13" x14ac:dyDescent="0.3">
      <c r="A79" s="8">
        <v>6</v>
      </c>
      <c r="B79" s="44" t="s">
        <v>156</v>
      </c>
      <c r="C79" s="43" t="s">
        <v>157</v>
      </c>
      <c r="D79" s="14" t="s">
        <v>19</v>
      </c>
      <c r="E79" s="8">
        <v>1</v>
      </c>
      <c r="F79" s="35">
        <v>0</v>
      </c>
      <c r="G79" s="35">
        <v>0</v>
      </c>
    </row>
    <row r="80" spans="1:7" ht="13" x14ac:dyDescent="0.3">
      <c r="A80" s="8">
        <v>7</v>
      </c>
      <c r="B80" s="44" t="s">
        <v>158</v>
      </c>
      <c r="C80" s="45" t="s">
        <v>159</v>
      </c>
      <c r="D80" s="14" t="s">
        <v>160</v>
      </c>
      <c r="E80" s="8">
        <v>1</v>
      </c>
      <c r="F80" s="35">
        <v>0</v>
      </c>
      <c r="G80" s="35">
        <v>0</v>
      </c>
    </row>
    <row r="81" spans="1:7" ht="13" x14ac:dyDescent="0.3">
      <c r="A81" s="8">
        <v>8</v>
      </c>
      <c r="B81" s="20" t="s">
        <v>161</v>
      </c>
      <c r="C81" s="43" t="s">
        <v>162</v>
      </c>
      <c r="D81" s="20" t="s">
        <v>148</v>
      </c>
      <c r="E81" s="8">
        <v>1</v>
      </c>
      <c r="F81" s="35">
        <v>0</v>
      </c>
      <c r="G81" s="35">
        <v>0</v>
      </c>
    </row>
    <row r="82" spans="1:7" ht="14.5" x14ac:dyDescent="0.35">
      <c r="A82" s="8">
        <v>9</v>
      </c>
      <c r="B82" s="74" t="s">
        <v>163</v>
      </c>
      <c r="C82" s="43" t="s">
        <v>164</v>
      </c>
      <c r="D82" s="46" t="s">
        <v>165</v>
      </c>
      <c r="E82" s="8">
        <v>1</v>
      </c>
      <c r="F82" s="35">
        <v>0</v>
      </c>
      <c r="G82" s="35">
        <v>0</v>
      </c>
    </row>
    <row r="83" spans="1:7" ht="13" x14ac:dyDescent="0.3">
      <c r="A83" s="8">
        <v>10</v>
      </c>
      <c r="B83" s="20" t="s">
        <v>166</v>
      </c>
      <c r="C83" s="43" t="s">
        <v>167</v>
      </c>
      <c r="D83" s="46" t="s">
        <v>148</v>
      </c>
      <c r="E83" s="8">
        <v>1</v>
      </c>
      <c r="F83" s="35">
        <v>0</v>
      </c>
      <c r="G83" s="35">
        <v>0</v>
      </c>
    </row>
    <row r="84" spans="1:7" s="74" customFormat="1" ht="14.5" x14ac:dyDescent="0.35">
      <c r="A84" s="26">
        <v>10</v>
      </c>
      <c r="B84" s="47" t="s">
        <v>168</v>
      </c>
      <c r="C84" s="48"/>
      <c r="D84" s="47"/>
      <c r="E84" s="39">
        <f>SUM(E74:E83)</f>
        <v>10</v>
      </c>
      <c r="F84" s="39">
        <f t="shared" ref="F84:G84" si="1">SUM(F74:F83)</f>
        <v>0</v>
      </c>
      <c r="G84" s="39">
        <f t="shared" si="1"/>
        <v>0</v>
      </c>
    </row>
    <row r="85" spans="1:7" ht="14.5" x14ac:dyDescent="0.35">
      <c r="A85" s="74"/>
      <c r="B85" s="74"/>
      <c r="C85" s="74"/>
      <c r="D85" s="74"/>
      <c r="E85" s="102"/>
      <c r="F85" s="74"/>
      <c r="G85" s="74"/>
    </row>
    <row r="86" spans="1:7" ht="13" x14ac:dyDescent="0.3">
      <c r="A86" s="67">
        <v>68</v>
      </c>
      <c r="B86" s="49" t="s">
        <v>169</v>
      </c>
      <c r="C86" s="50"/>
      <c r="D86" s="51"/>
      <c r="E86" s="122">
        <f>E51+E71+E84</f>
        <v>580</v>
      </c>
      <c r="F86" s="122">
        <f t="shared" ref="F86:G86" si="2">F51+F71+F84</f>
        <v>2314</v>
      </c>
      <c r="G86" s="122">
        <f t="shared" si="2"/>
        <v>124</v>
      </c>
    </row>
    <row r="87" spans="1:7" ht="18.5" x14ac:dyDescent="0.45">
      <c r="A87" s="53"/>
      <c r="B87" s="131" t="s">
        <v>170</v>
      </c>
      <c r="C87" s="131"/>
      <c r="D87" s="131"/>
      <c r="E87" s="131"/>
      <c r="F87" s="131"/>
      <c r="G87" s="131"/>
    </row>
    <row r="88" spans="1:7" ht="21" x14ac:dyDescent="0.5">
      <c r="A88" s="32" t="s">
        <v>2</v>
      </c>
      <c r="B88" s="54" t="s">
        <v>171</v>
      </c>
      <c r="C88" s="55" t="s">
        <v>4</v>
      </c>
      <c r="D88" s="33" t="s">
        <v>5</v>
      </c>
      <c r="E88" s="33" t="s">
        <v>172</v>
      </c>
      <c r="F88" s="118"/>
      <c r="G88" s="118"/>
    </row>
    <row r="89" spans="1:7" ht="13" x14ac:dyDescent="0.3">
      <c r="A89" s="56">
        <v>1</v>
      </c>
      <c r="B89" s="57" t="s">
        <v>173</v>
      </c>
      <c r="C89" s="10" t="s">
        <v>174</v>
      </c>
      <c r="D89" s="22" t="s">
        <v>175</v>
      </c>
      <c r="E89" s="45" t="s">
        <v>176</v>
      </c>
      <c r="F89" s="58"/>
      <c r="G89" s="58"/>
    </row>
    <row r="90" spans="1:7" ht="13" x14ac:dyDescent="0.3">
      <c r="A90" s="8">
        <v>2</v>
      </c>
      <c r="B90" s="57" t="s">
        <v>177</v>
      </c>
      <c r="C90" s="10" t="s">
        <v>178</v>
      </c>
      <c r="D90" s="22" t="s">
        <v>179</v>
      </c>
      <c r="E90" s="45" t="s">
        <v>180</v>
      </c>
      <c r="F90" s="56"/>
      <c r="G90" s="56"/>
    </row>
    <row r="91" spans="1:7" ht="13" x14ac:dyDescent="0.3">
      <c r="A91" s="8">
        <v>3</v>
      </c>
      <c r="B91" s="57" t="s">
        <v>181</v>
      </c>
      <c r="C91" s="10" t="s">
        <v>127</v>
      </c>
      <c r="D91" s="22" t="s">
        <v>118</v>
      </c>
      <c r="E91" s="45" t="s">
        <v>180</v>
      </c>
      <c r="F91" s="56"/>
      <c r="G91" s="56"/>
    </row>
    <row r="92" spans="1:7" ht="13" x14ac:dyDescent="0.3">
      <c r="A92" s="8">
        <v>4</v>
      </c>
      <c r="B92" s="97" t="s">
        <v>239</v>
      </c>
      <c r="C92" s="10" t="s">
        <v>182</v>
      </c>
      <c r="D92" s="22" t="s">
        <v>175</v>
      </c>
      <c r="E92" s="45" t="s">
        <v>176</v>
      </c>
      <c r="F92" s="56"/>
      <c r="G92" s="56"/>
    </row>
    <row r="93" spans="1:7" ht="21" x14ac:dyDescent="0.5">
      <c r="A93" s="8"/>
      <c r="B93" s="132" t="s">
        <v>188</v>
      </c>
      <c r="C93" s="132"/>
      <c r="D93" s="132"/>
      <c r="E93" s="132"/>
      <c r="F93" s="132"/>
      <c r="G93" s="132"/>
    </row>
    <row r="94" spans="1:7" ht="21" x14ac:dyDescent="0.3">
      <c r="A94" s="32" t="s">
        <v>2</v>
      </c>
      <c r="B94" s="54" t="s">
        <v>189</v>
      </c>
      <c r="C94" s="55" t="s">
        <v>4</v>
      </c>
      <c r="D94" s="33" t="s">
        <v>5</v>
      </c>
      <c r="E94" s="33" t="s">
        <v>172</v>
      </c>
      <c r="F94" s="56"/>
      <c r="G94" s="56"/>
    </row>
    <row r="95" spans="1:7" ht="13" x14ac:dyDescent="0.3">
      <c r="A95" s="56">
        <v>1</v>
      </c>
      <c r="B95" s="57" t="s">
        <v>190</v>
      </c>
      <c r="C95" s="22" t="s">
        <v>191</v>
      </c>
      <c r="D95" s="22" t="s">
        <v>32</v>
      </c>
      <c r="E95" s="57" t="s">
        <v>176</v>
      </c>
      <c r="F95" s="56"/>
      <c r="G95" s="56"/>
    </row>
    <row r="96" spans="1:7" ht="13" x14ac:dyDescent="0.3">
      <c r="A96" s="8">
        <v>2</v>
      </c>
      <c r="B96" s="57" t="s">
        <v>192</v>
      </c>
      <c r="C96" s="22" t="s">
        <v>50</v>
      </c>
      <c r="D96" s="22" t="s">
        <v>118</v>
      </c>
      <c r="E96" s="57" t="s">
        <v>176</v>
      </c>
      <c r="F96" s="56"/>
      <c r="G96" s="56"/>
    </row>
    <row r="97" spans="1:7" ht="13" x14ac:dyDescent="0.3">
      <c r="A97" s="8">
        <v>3</v>
      </c>
      <c r="B97" s="116" t="s">
        <v>246</v>
      </c>
      <c r="C97" s="22" t="s">
        <v>193</v>
      </c>
      <c r="D97" s="22" t="s">
        <v>132</v>
      </c>
      <c r="E97" s="57" t="s">
        <v>180</v>
      </c>
      <c r="F97" s="56"/>
      <c r="G97" s="56"/>
    </row>
    <row r="98" spans="1:7" ht="13" x14ac:dyDescent="0.3">
      <c r="A98" s="8">
        <v>4</v>
      </c>
      <c r="B98" s="57" t="s">
        <v>194</v>
      </c>
      <c r="C98" s="22" t="s">
        <v>195</v>
      </c>
      <c r="D98" s="22" t="s">
        <v>196</v>
      </c>
      <c r="E98" s="57" t="s">
        <v>180</v>
      </c>
      <c r="F98" s="56"/>
      <c r="G98" s="56"/>
    </row>
    <row r="99" spans="1:7" ht="13" x14ac:dyDescent="0.3">
      <c r="C99" s="56"/>
      <c r="D99" s="56"/>
      <c r="E99" s="35"/>
      <c r="F99" s="56"/>
      <c r="G99" s="56"/>
    </row>
    <row r="100" spans="1:7" ht="28.5" customHeight="1" x14ac:dyDescent="0.25">
      <c r="A100" s="123">
        <f>A86+6</f>
        <v>74</v>
      </c>
      <c r="B100" s="141" t="s">
        <v>262</v>
      </c>
      <c r="C100" s="141"/>
      <c r="D100" s="141"/>
      <c r="E100" s="141"/>
      <c r="F100" s="141"/>
      <c r="G100" s="77"/>
    </row>
    <row r="101" spans="1:7" x14ac:dyDescent="0.25">
      <c r="A101" s="78"/>
      <c r="C101" s="63"/>
      <c r="D101" s="77"/>
      <c r="E101" s="64"/>
      <c r="F101" s="77"/>
      <c r="G101" s="77"/>
    </row>
    <row r="102" spans="1:7" s="76" customFormat="1" ht="13" x14ac:dyDescent="0.25">
      <c r="A102" s="142" t="s">
        <v>197</v>
      </c>
      <c r="B102" s="142"/>
      <c r="C102" s="126"/>
      <c r="D102" s="126"/>
      <c r="E102" s="126"/>
      <c r="F102" s="126"/>
      <c r="G102" s="126"/>
    </row>
    <row r="103" spans="1:7" s="76" customFormat="1" ht="13" customHeight="1" x14ac:dyDescent="0.3">
      <c r="A103" s="125"/>
      <c r="B103" s="137" t="s">
        <v>260</v>
      </c>
      <c r="C103" s="137"/>
      <c r="D103" s="137"/>
      <c r="E103" s="137"/>
      <c r="F103" s="137"/>
      <c r="G103" s="137"/>
    </row>
    <row r="104" spans="1:7" s="76" customFormat="1" ht="13" customHeight="1" x14ac:dyDescent="0.3">
      <c r="A104" s="125"/>
      <c r="B104" s="137" t="s">
        <v>266</v>
      </c>
      <c r="C104" s="137"/>
      <c r="D104" s="137"/>
      <c r="E104" s="137"/>
      <c r="F104" s="137"/>
      <c r="G104" s="137"/>
    </row>
    <row r="105" spans="1:7" s="76" customFormat="1" ht="13" x14ac:dyDescent="0.25">
      <c r="A105" s="125"/>
      <c r="B105" s="125"/>
      <c r="C105" s="109"/>
      <c r="D105" s="109"/>
      <c r="E105" s="109"/>
      <c r="F105" s="109"/>
      <c r="G105" s="109"/>
    </row>
    <row r="106" spans="1:7" s="3" customFormat="1" ht="13" x14ac:dyDescent="0.3">
      <c r="A106" s="113"/>
      <c r="B106" s="136" t="s">
        <v>258</v>
      </c>
      <c r="C106" s="136"/>
      <c r="D106" s="136"/>
      <c r="E106" s="136"/>
      <c r="F106" s="136"/>
      <c r="G106" s="136"/>
    </row>
    <row r="107" spans="1:7" s="3" customFormat="1" ht="13" x14ac:dyDescent="0.3">
      <c r="A107" s="113"/>
      <c r="B107" s="114" t="s">
        <v>259</v>
      </c>
      <c r="C107" s="90"/>
      <c r="D107" s="90"/>
      <c r="E107" s="90"/>
      <c r="F107" s="114"/>
      <c r="G107" s="113"/>
    </row>
    <row r="108" spans="1:7" s="3" customFormat="1" ht="13" x14ac:dyDescent="0.3">
      <c r="A108" s="113"/>
      <c r="B108" s="137"/>
      <c r="C108" s="137"/>
      <c r="D108" s="137"/>
      <c r="E108" s="137"/>
      <c r="F108" s="137"/>
      <c r="G108" s="137"/>
    </row>
    <row r="109" spans="1:7" s="3" customFormat="1" ht="13" x14ac:dyDescent="0.3">
      <c r="A109" s="113"/>
      <c r="B109" s="114"/>
      <c r="C109" s="90"/>
      <c r="D109" s="90"/>
      <c r="E109" s="90"/>
      <c r="F109" s="114"/>
      <c r="G109" s="113"/>
    </row>
    <row r="110" spans="1:7" s="86" customFormat="1" ht="24.75" customHeight="1" x14ac:dyDescent="0.3">
      <c r="A110" s="53"/>
      <c r="B110" s="138" t="s">
        <v>265</v>
      </c>
      <c r="C110" s="138"/>
      <c r="D110" s="138"/>
      <c r="E110" s="138"/>
      <c r="F110" s="138"/>
      <c r="G110" s="138"/>
    </row>
    <row r="111" spans="1:7" ht="14.5" x14ac:dyDescent="0.35">
      <c r="A111" s="81" t="s">
        <v>202</v>
      </c>
      <c r="B111" s="76" t="s">
        <v>203</v>
      </c>
      <c r="C111" s="82"/>
      <c r="D111" s="83"/>
      <c r="E111" s="102"/>
      <c r="F111" s="74"/>
      <c r="G111" s="74"/>
    </row>
    <row r="112" spans="1:7" ht="14.5" x14ac:dyDescent="0.35">
      <c r="A112" s="81" t="s">
        <v>204</v>
      </c>
      <c r="B112" s="75" t="s">
        <v>205</v>
      </c>
      <c r="C112" s="84"/>
      <c r="D112" s="83"/>
      <c r="E112" s="102"/>
      <c r="F112" s="74"/>
      <c r="G112" s="74"/>
    </row>
    <row r="113" spans="1:7" ht="14.5" x14ac:dyDescent="0.35">
      <c r="A113" s="81" t="s">
        <v>206</v>
      </c>
      <c r="B113" s="75" t="s">
        <v>207</v>
      </c>
      <c r="C113" s="85"/>
      <c r="D113" s="83"/>
      <c r="E113" s="102"/>
      <c r="F113" s="74"/>
      <c r="G113" s="74"/>
    </row>
    <row r="114" spans="1:7" ht="14.5" x14ac:dyDescent="0.35">
      <c r="A114" s="81" t="s">
        <v>208</v>
      </c>
      <c r="B114" s="75" t="s">
        <v>209</v>
      </c>
      <c r="C114" s="85"/>
      <c r="D114" s="83"/>
      <c r="E114" s="102"/>
      <c r="F114" s="74"/>
      <c r="G114" s="74"/>
    </row>
    <row r="115" spans="1:7" ht="14.5" x14ac:dyDescent="0.35">
      <c r="A115" s="81" t="s">
        <v>210</v>
      </c>
      <c r="B115" s="76" t="s">
        <v>211</v>
      </c>
      <c r="C115" s="75"/>
      <c r="D115" s="74"/>
      <c r="E115" s="77"/>
      <c r="F115" s="86"/>
      <c r="G115" s="74"/>
    </row>
    <row r="116" spans="1:7" ht="14.5" x14ac:dyDescent="0.35">
      <c r="A116" s="81" t="s">
        <v>212</v>
      </c>
      <c r="B116" s="75" t="s">
        <v>213</v>
      </c>
      <c r="C116" s="74"/>
      <c r="D116" s="74"/>
      <c r="E116" s="102"/>
      <c r="F116" s="77"/>
      <c r="G116" s="77"/>
    </row>
    <row r="117" spans="1:7" ht="14.5" x14ac:dyDescent="0.35">
      <c r="A117" s="81" t="s">
        <v>214</v>
      </c>
      <c r="B117" s="76" t="s">
        <v>215</v>
      </c>
      <c r="C117" s="87"/>
      <c r="D117" s="80"/>
      <c r="E117" s="88"/>
      <c r="F117" s="77"/>
      <c r="G117" s="77"/>
    </row>
    <row r="118" spans="1:7" x14ac:dyDescent="0.25">
      <c r="A118" s="81" t="s">
        <v>216</v>
      </c>
      <c r="B118" s="76" t="s">
        <v>217</v>
      </c>
      <c r="C118" s="84"/>
      <c r="D118" s="80"/>
      <c r="E118" s="80"/>
      <c r="F118" s="77"/>
      <c r="G118" s="77"/>
    </row>
    <row r="119" spans="1:7" ht="14.5" x14ac:dyDescent="0.35">
      <c r="A119" s="81" t="s">
        <v>218</v>
      </c>
      <c r="B119" s="76" t="s">
        <v>219</v>
      </c>
      <c r="C119" s="77"/>
      <c r="D119" s="77"/>
      <c r="E119" s="77"/>
      <c r="F119" s="77"/>
      <c r="G119" s="74"/>
    </row>
    <row r="120" spans="1:7" ht="14.5" x14ac:dyDescent="0.35">
      <c r="A120" s="89" t="s">
        <v>220</v>
      </c>
      <c r="B120" s="75" t="s">
        <v>221</v>
      </c>
      <c r="C120" s="74"/>
      <c r="D120" s="74"/>
      <c r="E120" s="102"/>
      <c r="F120" s="74"/>
      <c r="G120" s="74"/>
    </row>
    <row r="121" spans="1:7" ht="14.5" x14ac:dyDescent="0.35">
      <c r="A121" s="89" t="s">
        <v>222</v>
      </c>
      <c r="B121" s="75" t="s">
        <v>223</v>
      </c>
      <c r="C121" s="75"/>
      <c r="D121" s="74"/>
      <c r="E121" s="102"/>
      <c r="F121" s="74"/>
      <c r="G121" s="74"/>
    </row>
    <row r="122" spans="1:7" ht="14.5" x14ac:dyDescent="0.35">
      <c r="A122" s="81" t="s">
        <v>224</v>
      </c>
      <c r="B122" s="75" t="s">
        <v>225</v>
      </c>
      <c r="C122" s="75"/>
      <c r="D122" s="73"/>
      <c r="E122" s="102"/>
      <c r="F122" s="73"/>
      <c r="G122" s="73"/>
    </row>
    <row r="123" spans="1:7" ht="14.5" x14ac:dyDescent="0.35">
      <c r="A123" s="81" t="s">
        <v>226</v>
      </c>
      <c r="B123" s="75" t="s">
        <v>227</v>
      </c>
      <c r="C123" s="75"/>
      <c r="D123" s="73"/>
      <c r="E123" s="102"/>
      <c r="F123" s="73"/>
      <c r="G123" s="73"/>
    </row>
    <row r="124" spans="1:7" ht="14.5" x14ac:dyDescent="0.35">
      <c r="A124" s="81" t="s">
        <v>228</v>
      </c>
      <c r="B124" s="75" t="s">
        <v>229</v>
      </c>
      <c r="C124" s="75"/>
      <c r="D124" s="73"/>
      <c r="E124" s="102"/>
      <c r="F124" s="73"/>
      <c r="G124" s="73"/>
    </row>
    <row r="125" spans="1:7" ht="14.5" x14ac:dyDescent="0.35">
      <c r="A125" s="73"/>
      <c r="B125" s="90" t="s">
        <v>230</v>
      </c>
      <c r="C125" s="73"/>
      <c r="D125" s="73"/>
      <c r="E125" s="102"/>
      <c r="F125" s="73"/>
      <c r="G125" s="73"/>
    </row>
    <row r="126" spans="1:7" ht="14.5" x14ac:dyDescent="0.35">
      <c r="A126" s="73"/>
      <c r="B126" s="75" t="s">
        <v>231</v>
      </c>
      <c r="C126" s="73"/>
      <c r="D126" s="73"/>
      <c r="E126" s="102"/>
      <c r="F126" s="73"/>
      <c r="G126" s="73"/>
    </row>
    <row r="127" spans="1:7" ht="14.5" x14ac:dyDescent="0.35">
      <c r="A127" s="73"/>
      <c r="B127" s="75" t="s">
        <v>232</v>
      </c>
      <c r="C127" s="73"/>
      <c r="D127" s="73"/>
      <c r="E127" s="102"/>
      <c r="F127" s="73"/>
      <c r="G127" s="73"/>
    </row>
    <row r="128" spans="1:7" x14ac:dyDescent="0.25">
      <c r="A128" s="81"/>
      <c r="C128" s="75"/>
    </row>
    <row r="129" spans="1:3" x14ac:dyDescent="0.25">
      <c r="A129" s="81"/>
      <c r="C129" s="75"/>
    </row>
    <row r="130" spans="1:3" x14ac:dyDescent="0.25">
      <c r="A130" s="81"/>
      <c r="C130" s="75"/>
    </row>
  </sheetData>
  <mergeCells count="13">
    <mergeCell ref="B1:G1"/>
    <mergeCell ref="B2:G2"/>
    <mergeCell ref="B3:G3"/>
    <mergeCell ref="B5:G5"/>
    <mergeCell ref="B108:G108"/>
    <mergeCell ref="B110:G110"/>
    <mergeCell ref="B87:G87"/>
    <mergeCell ref="B93:G93"/>
    <mergeCell ref="B100:F100"/>
    <mergeCell ref="A102:B102"/>
    <mergeCell ref="B106:G106"/>
    <mergeCell ref="B103:G103"/>
    <mergeCell ref="B104:G104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30"/>
  <sheetViews>
    <sheetView topLeftCell="A91" workbookViewId="0">
      <selection activeCell="I57" sqref="I57"/>
    </sheetView>
  </sheetViews>
  <sheetFormatPr baseColWidth="10" defaultColWidth="11.453125" defaultRowHeight="10.5" x14ac:dyDescent="0.25"/>
  <cols>
    <col min="1" max="1" width="5" style="75" customWidth="1"/>
    <col min="2" max="2" width="41.1796875" style="75" customWidth="1"/>
    <col min="3" max="3" width="11.81640625" style="66" customWidth="1"/>
    <col min="4" max="4" width="11.54296875" style="75" customWidth="1"/>
    <col min="5" max="5" width="11.7265625" style="75" bestFit="1" customWidth="1"/>
    <col min="6" max="6" width="8.54296875" style="75" customWidth="1"/>
    <col min="7" max="7" width="13.1796875" style="75" customWidth="1"/>
    <col min="8" max="16384" width="11.453125" style="75"/>
  </cols>
  <sheetData>
    <row r="1" spans="1:1637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4" ht="18.5" x14ac:dyDescent="0.45">
      <c r="A2" s="3"/>
      <c r="B2" s="133" t="s">
        <v>267</v>
      </c>
      <c r="C2" s="133"/>
      <c r="D2" s="133"/>
      <c r="E2" s="133"/>
      <c r="F2" s="133"/>
      <c r="G2" s="133"/>
    </row>
    <row r="3" spans="1:1637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pans="1:16374" ht="31.5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93</v>
      </c>
      <c r="F6" s="8">
        <v>271</v>
      </c>
      <c r="G6" s="8">
        <v>3</v>
      </c>
    </row>
    <row r="7" spans="1:1637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280</v>
      </c>
      <c r="G7" s="8">
        <v>1</v>
      </c>
    </row>
    <row r="8" spans="1:16374" ht="13" x14ac:dyDescent="0.3">
      <c r="A8" s="8"/>
      <c r="B8" s="120" t="s">
        <v>15</v>
      </c>
      <c r="C8" s="120"/>
      <c r="D8" s="120"/>
      <c r="E8" s="120"/>
      <c r="F8" s="120"/>
      <c r="G8" s="120"/>
    </row>
    <row r="9" spans="1:16374" ht="13" x14ac:dyDescent="0.3">
      <c r="A9" s="8"/>
      <c r="B9" s="121" t="s">
        <v>16</v>
      </c>
      <c r="C9" s="121"/>
      <c r="D9" s="121"/>
      <c r="E9" s="121"/>
      <c r="F9" s="121"/>
      <c r="G9" s="121"/>
    </row>
    <row r="10" spans="1:1637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4" ht="13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4" ht="13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4" ht="13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18</v>
      </c>
      <c r="F13" s="8">
        <v>100</v>
      </c>
      <c r="G13" s="8">
        <v>9</v>
      </c>
    </row>
    <row r="14" spans="1:16374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4" ht="26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4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3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33</v>
      </c>
      <c r="F22" s="8">
        <v>225</v>
      </c>
      <c r="G22" s="8">
        <v>3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1</v>
      </c>
      <c r="G25" s="8">
        <v>0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2</v>
      </c>
      <c r="G30" s="8">
        <v>6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1</v>
      </c>
      <c r="F33" s="8">
        <v>2</v>
      </c>
      <c r="G33" s="8">
        <v>0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>
        <v>26</v>
      </c>
      <c r="B35" s="18" t="s">
        <v>73</v>
      </c>
      <c r="C35" s="10" t="s">
        <v>74</v>
      </c>
      <c r="D35" s="14" t="s">
        <v>21</v>
      </c>
      <c r="E35" s="15">
        <v>29</v>
      </c>
      <c r="F35" s="8">
        <v>97</v>
      </c>
      <c r="G35" s="8">
        <v>7</v>
      </c>
    </row>
    <row r="36" spans="1:7" s="76" customFormat="1" ht="13" x14ac:dyDescent="0.3">
      <c r="A36" s="8"/>
      <c r="B36" s="18"/>
      <c r="C36" s="10"/>
      <c r="D36" s="14"/>
      <c r="E36" s="15"/>
      <c r="F36" s="8"/>
      <c r="G36" s="8"/>
    </row>
    <row r="37" spans="1:7" ht="13" x14ac:dyDescent="0.3">
      <c r="A37" s="8"/>
      <c r="B37" s="121" t="s">
        <v>68</v>
      </c>
      <c r="C37" s="121"/>
      <c r="D37" s="121"/>
      <c r="E37" s="121"/>
      <c r="F37" s="121"/>
      <c r="G37" s="121"/>
    </row>
    <row r="38" spans="1:7" ht="13" x14ac:dyDescent="0.3">
      <c r="A38" s="8">
        <v>1</v>
      </c>
      <c r="B38" s="18" t="s">
        <v>69</v>
      </c>
      <c r="C38" s="10" t="s">
        <v>70</v>
      </c>
      <c r="D38" s="11" t="s">
        <v>12</v>
      </c>
      <c r="E38" s="12">
        <v>75</v>
      </c>
      <c r="F38" s="8">
        <v>629</v>
      </c>
      <c r="G38" s="8">
        <v>22</v>
      </c>
    </row>
    <row r="39" spans="1:7" ht="13" x14ac:dyDescent="0.3">
      <c r="A39" s="8">
        <v>2</v>
      </c>
      <c r="B39" s="9" t="s">
        <v>71</v>
      </c>
      <c r="C39" s="10" t="s">
        <v>72</v>
      </c>
      <c r="D39" s="14" t="s">
        <v>12</v>
      </c>
      <c r="E39" s="15">
        <v>7</v>
      </c>
      <c r="F39" s="8">
        <v>12</v>
      </c>
      <c r="G39" s="8">
        <v>4</v>
      </c>
    </row>
    <row r="40" spans="1:7" ht="13" x14ac:dyDescent="0.3">
      <c r="A40" s="8">
        <v>3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4</v>
      </c>
      <c r="B41" s="9" t="s">
        <v>77</v>
      </c>
      <c r="C41" s="10" t="s">
        <v>78</v>
      </c>
      <c r="D41" s="25" t="s">
        <v>12</v>
      </c>
      <c r="E41" s="12">
        <v>10</v>
      </c>
      <c r="F41" s="8">
        <v>10</v>
      </c>
      <c r="G41" s="8">
        <v>0</v>
      </c>
    </row>
    <row r="42" spans="1:7" ht="13" x14ac:dyDescent="0.3">
      <c r="A42" s="8">
        <v>5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46</v>
      </c>
      <c r="G42" s="8">
        <v>10</v>
      </c>
    </row>
    <row r="43" spans="1:7" ht="13" x14ac:dyDescent="0.3">
      <c r="A43" s="8">
        <v>6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145</v>
      </c>
      <c r="G43" s="8">
        <v>39</v>
      </c>
    </row>
    <row r="44" spans="1:7" ht="13" x14ac:dyDescent="0.3">
      <c r="A44" s="8">
        <v>7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8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9</v>
      </c>
      <c r="B46" s="18" t="s">
        <v>87</v>
      </c>
      <c r="C46" s="10" t="s">
        <v>88</v>
      </c>
      <c r="D46" s="14" t="s">
        <v>12</v>
      </c>
      <c r="E46" s="15">
        <v>7</v>
      </c>
      <c r="F46" s="8">
        <v>40</v>
      </c>
      <c r="G46" s="8">
        <v>1</v>
      </c>
    </row>
    <row r="47" spans="1:7" ht="13" x14ac:dyDescent="0.3">
      <c r="A47" s="8">
        <v>10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11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12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13</v>
      </c>
      <c r="B50" s="13" t="s">
        <v>96</v>
      </c>
      <c r="C50" s="10" t="s">
        <v>97</v>
      </c>
      <c r="D50" s="21" t="s">
        <v>12</v>
      </c>
      <c r="E50" s="15">
        <v>5</v>
      </c>
      <c r="F50" s="15">
        <v>22</v>
      </c>
      <c r="G50" s="15">
        <v>1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122">
        <f>SUM(E6:E50)</f>
        <v>552</v>
      </c>
      <c r="F51" s="122">
        <f>SUM(F6:F50)</f>
        <v>2315</v>
      </c>
      <c r="G51" s="122">
        <f t="shared" ref="G51" si="0">SUM(G6:G50)</f>
        <v>132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31.5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13" x14ac:dyDescent="0.3">
      <c r="A68" s="8">
        <v>15</v>
      </c>
      <c r="B68" s="20" t="s">
        <v>135</v>
      </c>
      <c r="C68" s="10" t="s">
        <v>136</v>
      </c>
      <c r="D68" s="20" t="s">
        <v>137</v>
      </c>
      <c r="E68" s="15">
        <v>1</v>
      </c>
      <c r="F68" s="35">
        <v>0</v>
      </c>
      <c r="G68" s="35">
        <v>0</v>
      </c>
    </row>
    <row r="69" spans="1:7" ht="13" x14ac:dyDescent="0.3">
      <c r="A69" s="8">
        <v>16</v>
      </c>
      <c r="B69" s="20" t="s">
        <v>138</v>
      </c>
      <c r="C69" s="10" t="s">
        <v>139</v>
      </c>
      <c r="D69" s="20" t="s">
        <v>21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140</v>
      </c>
      <c r="C70" s="10" t="s">
        <v>141</v>
      </c>
      <c r="D70" s="20" t="s">
        <v>109</v>
      </c>
      <c r="E70" s="15">
        <v>1</v>
      </c>
      <c r="F70" s="35">
        <v>0</v>
      </c>
      <c r="G70" s="35">
        <v>0</v>
      </c>
    </row>
    <row r="71" spans="1:7" ht="14.5" x14ac:dyDescent="0.35">
      <c r="A71" s="112">
        <v>17</v>
      </c>
      <c r="B71" s="27" t="s">
        <v>142</v>
      </c>
      <c r="C71" s="28"/>
      <c r="D71" s="28"/>
      <c r="E71" s="30">
        <f>SUM(E54:E70)</f>
        <v>18</v>
      </c>
      <c r="F71" s="30">
        <v>0</v>
      </c>
      <c r="G71" s="30">
        <v>0</v>
      </c>
    </row>
    <row r="72" spans="1:7" ht="14.5" x14ac:dyDescent="0.35">
      <c r="A72" s="8"/>
      <c r="B72" s="40"/>
      <c r="C72" s="41"/>
      <c r="D72" s="41"/>
      <c r="E72" s="42"/>
      <c r="F72" s="42"/>
      <c r="G72" s="42"/>
    </row>
    <row r="73" spans="1:7" ht="31.5" x14ac:dyDescent="0.25">
      <c r="A73" s="32" t="s">
        <v>2</v>
      </c>
      <c r="B73" s="32" t="s">
        <v>143</v>
      </c>
      <c r="C73" s="33" t="s">
        <v>4</v>
      </c>
      <c r="D73" s="33" t="s">
        <v>5</v>
      </c>
      <c r="E73" s="33" t="s">
        <v>6</v>
      </c>
      <c r="F73" s="33" t="s">
        <v>100</v>
      </c>
      <c r="G73" s="33" t="s">
        <v>8</v>
      </c>
    </row>
    <row r="74" spans="1:7" ht="13" x14ac:dyDescent="0.3">
      <c r="A74" s="8">
        <v>1</v>
      </c>
      <c r="B74" s="3" t="s">
        <v>144</v>
      </c>
      <c r="C74" s="43" t="s">
        <v>145</v>
      </c>
      <c r="D74" s="20" t="s">
        <v>12</v>
      </c>
      <c r="E74" s="8">
        <v>1</v>
      </c>
      <c r="F74" s="35">
        <v>0</v>
      </c>
      <c r="G74" s="35">
        <v>0</v>
      </c>
    </row>
    <row r="75" spans="1:7" ht="13" x14ac:dyDescent="0.3">
      <c r="A75" s="8">
        <v>2</v>
      </c>
      <c r="B75" s="3" t="s">
        <v>146</v>
      </c>
      <c r="C75" s="43" t="s">
        <v>147</v>
      </c>
      <c r="D75" s="21" t="s">
        <v>148</v>
      </c>
      <c r="E75" s="8">
        <v>1</v>
      </c>
      <c r="F75" s="35">
        <v>0</v>
      </c>
      <c r="G75" s="35">
        <v>0</v>
      </c>
    </row>
    <row r="76" spans="1:7" ht="13" x14ac:dyDescent="0.3">
      <c r="A76" s="8">
        <v>3</v>
      </c>
      <c r="B76" s="3" t="s">
        <v>149</v>
      </c>
      <c r="C76" s="43" t="s">
        <v>150</v>
      </c>
      <c r="D76" s="20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4</v>
      </c>
      <c r="B77" s="3" t="s">
        <v>151</v>
      </c>
      <c r="C77" s="43" t="s">
        <v>152</v>
      </c>
      <c r="D77" s="20" t="s">
        <v>153</v>
      </c>
      <c r="E77" s="8">
        <v>1</v>
      </c>
      <c r="F77" s="35">
        <v>0</v>
      </c>
      <c r="G77" s="35">
        <v>0</v>
      </c>
    </row>
    <row r="78" spans="1:7" ht="13" x14ac:dyDescent="0.3">
      <c r="A78" s="8">
        <v>5</v>
      </c>
      <c r="B78" s="44" t="s">
        <v>154</v>
      </c>
      <c r="C78" s="43" t="s">
        <v>155</v>
      </c>
      <c r="D78" s="14" t="s">
        <v>19</v>
      </c>
      <c r="E78" s="15">
        <v>1</v>
      </c>
      <c r="F78" s="35">
        <v>0</v>
      </c>
      <c r="G78" s="35">
        <v>0</v>
      </c>
    </row>
    <row r="79" spans="1:7" ht="13" x14ac:dyDescent="0.3">
      <c r="A79" s="8">
        <v>6</v>
      </c>
      <c r="B79" s="44" t="s">
        <v>156</v>
      </c>
      <c r="C79" s="43" t="s">
        <v>157</v>
      </c>
      <c r="D79" s="14" t="s">
        <v>19</v>
      </c>
      <c r="E79" s="8">
        <v>1</v>
      </c>
      <c r="F79" s="35">
        <v>0</v>
      </c>
      <c r="G79" s="35">
        <v>0</v>
      </c>
    </row>
    <row r="80" spans="1:7" ht="13" x14ac:dyDescent="0.3">
      <c r="A80" s="8">
        <v>7</v>
      </c>
      <c r="B80" s="44" t="s">
        <v>158</v>
      </c>
      <c r="C80" s="45" t="s">
        <v>159</v>
      </c>
      <c r="D80" s="14" t="s">
        <v>160</v>
      </c>
      <c r="E80" s="8">
        <v>1</v>
      </c>
      <c r="F80" s="35">
        <v>0</v>
      </c>
      <c r="G80" s="35">
        <v>0</v>
      </c>
    </row>
    <row r="81" spans="1:7" ht="13" x14ac:dyDescent="0.3">
      <c r="A81" s="8">
        <v>8</v>
      </c>
      <c r="B81" s="20" t="s">
        <v>161</v>
      </c>
      <c r="C81" s="43" t="s">
        <v>162</v>
      </c>
      <c r="D81" s="20" t="s">
        <v>148</v>
      </c>
      <c r="E81" s="8">
        <v>1</v>
      </c>
      <c r="F81" s="35">
        <v>0</v>
      </c>
      <c r="G81" s="35">
        <v>0</v>
      </c>
    </row>
    <row r="82" spans="1:7" ht="14.5" x14ac:dyDescent="0.35">
      <c r="A82" s="8">
        <v>9</v>
      </c>
      <c r="B82" s="74" t="s">
        <v>163</v>
      </c>
      <c r="C82" s="43" t="s">
        <v>164</v>
      </c>
      <c r="D82" s="46" t="s">
        <v>165</v>
      </c>
      <c r="E82" s="8">
        <v>1</v>
      </c>
      <c r="F82" s="35">
        <v>0</v>
      </c>
      <c r="G82" s="35">
        <v>0</v>
      </c>
    </row>
    <row r="83" spans="1:7" ht="13" x14ac:dyDescent="0.3">
      <c r="A83" s="8">
        <v>10</v>
      </c>
      <c r="B83" s="20" t="s">
        <v>166</v>
      </c>
      <c r="C83" s="43" t="s">
        <v>167</v>
      </c>
      <c r="D83" s="46" t="s">
        <v>148</v>
      </c>
      <c r="E83" s="8">
        <v>1</v>
      </c>
      <c r="F83" s="35">
        <v>0</v>
      </c>
      <c r="G83" s="35">
        <v>0</v>
      </c>
    </row>
    <row r="84" spans="1:7" s="74" customFormat="1" ht="14.5" x14ac:dyDescent="0.35">
      <c r="A84" s="26">
        <v>10</v>
      </c>
      <c r="B84" s="47" t="s">
        <v>168</v>
      </c>
      <c r="C84" s="48"/>
      <c r="D84" s="47"/>
      <c r="E84" s="39">
        <f>SUM(E74:E83)</f>
        <v>10</v>
      </c>
      <c r="F84" s="39">
        <f t="shared" ref="F84:G84" si="1">SUM(F74:F83)</f>
        <v>0</v>
      </c>
      <c r="G84" s="39">
        <f t="shared" si="1"/>
        <v>0</v>
      </c>
    </row>
    <row r="85" spans="1:7" ht="14.5" x14ac:dyDescent="0.35">
      <c r="A85" s="74"/>
      <c r="B85" s="74"/>
      <c r="C85" s="74"/>
      <c r="D85" s="74"/>
      <c r="E85" s="102"/>
      <c r="F85" s="74"/>
      <c r="G85" s="74"/>
    </row>
    <row r="86" spans="1:7" ht="13" x14ac:dyDescent="0.3">
      <c r="A86" s="67">
        <v>68</v>
      </c>
      <c r="B86" s="49" t="s">
        <v>169</v>
      </c>
      <c r="C86" s="50"/>
      <c r="D86" s="51"/>
      <c r="E86" s="122">
        <f>E51+E71+E84</f>
        <v>580</v>
      </c>
      <c r="F86" s="122">
        <f t="shared" ref="F86:G86" si="2">F51+F71+F84</f>
        <v>2315</v>
      </c>
      <c r="G86" s="122">
        <f t="shared" si="2"/>
        <v>132</v>
      </c>
    </row>
    <row r="87" spans="1:7" ht="18.5" x14ac:dyDescent="0.45">
      <c r="A87" s="53"/>
      <c r="B87" s="131" t="s">
        <v>170</v>
      </c>
      <c r="C87" s="131"/>
      <c r="D87" s="131"/>
      <c r="E87" s="131"/>
      <c r="F87" s="131"/>
      <c r="G87" s="131"/>
    </row>
    <row r="88" spans="1:7" ht="21" x14ac:dyDescent="0.5">
      <c r="A88" s="32" t="s">
        <v>2</v>
      </c>
      <c r="B88" s="54" t="s">
        <v>171</v>
      </c>
      <c r="C88" s="55" t="s">
        <v>4</v>
      </c>
      <c r="D88" s="33" t="s">
        <v>5</v>
      </c>
      <c r="E88" s="33" t="s">
        <v>172</v>
      </c>
      <c r="F88" s="124"/>
      <c r="G88" s="124"/>
    </row>
    <row r="89" spans="1:7" ht="13" x14ac:dyDescent="0.3">
      <c r="A89" s="56">
        <v>1</v>
      </c>
      <c r="B89" s="57" t="s">
        <v>173</v>
      </c>
      <c r="C89" s="10" t="s">
        <v>174</v>
      </c>
      <c r="D89" s="22" t="s">
        <v>175</v>
      </c>
      <c r="E89" s="45" t="s">
        <v>176</v>
      </c>
      <c r="F89" s="58"/>
      <c r="G89" s="58"/>
    </row>
    <row r="90" spans="1:7" ht="13" x14ac:dyDescent="0.3">
      <c r="A90" s="8">
        <v>2</v>
      </c>
      <c r="B90" s="57" t="s">
        <v>177</v>
      </c>
      <c r="C90" s="10" t="s">
        <v>178</v>
      </c>
      <c r="D90" s="22" t="s">
        <v>179</v>
      </c>
      <c r="E90" s="45" t="s">
        <v>180</v>
      </c>
      <c r="F90" s="56"/>
      <c r="G90" s="56"/>
    </row>
    <row r="91" spans="1:7" ht="13" x14ac:dyDescent="0.3">
      <c r="A91" s="8">
        <v>3</v>
      </c>
      <c r="B91" s="57" t="s">
        <v>181</v>
      </c>
      <c r="C91" s="10" t="s">
        <v>127</v>
      </c>
      <c r="D91" s="22" t="s">
        <v>118</v>
      </c>
      <c r="E91" s="45" t="s">
        <v>180</v>
      </c>
      <c r="F91" s="56"/>
      <c r="G91" s="56"/>
    </row>
    <row r="92" spans="1:7" ht="13" x14ac:dyDescent="0.3">
      <c r="A92" s="8">
        <v>4</v>
      </c>
      <c r="B92" s="97" t="s">
        <v>239</v>
      </c>
      <c r="C92" s="10" t="s">
        <v>182</v>
      </c>
      <c r="D92" s="22" t="s">
        <v>175</v>
      </c>
      <c r="E92" s="45" t="s">
        <v>176</v>
      </c>
      <c r="F92" s="56"/>
      <c r="G92" s="56"/>
    </row>
    <row r="93" spans="1:7" ht="21" x14ac:dyDescent="0.5">
      <c r="A93" s="8"/>
      <c r="B93" s="132" t="s">
        <v>188</v>
      </c>
      <c r="C93" s="132"/>
      <c r="D93" s="132"/>
      <c r="E93" s="132"/>
      <c r="F93" s="132"/>
      <c r="G93" s="132"/>
    </row>
    <row r="94" spans="1:7" ht="21" x14ac:dyDescent="0.3">
      <c r="A94" s="32" t="s">
        <v>2</v>
      </c>
      <c r="B94" s="54" t="s">
        <v>189</v>
      </c>
      <c r="C94" s="55" t="s">
        <v>4</v>
      </c>
      <c r="D94" s="33" t="s">
        <v>5</v>
      </c>
      <c r="E94" s="33" t="s">
        <v>172</v>
      </c>
      <c r="F94" s="56"/>
      <c r="G94" s="56"/>
    </row>
    <row r="95" spans="1:7" ht="13" x14ac:dyDescent="0.3">
      <c r="A95" s="56">
        <v>1</v>
      </c>
      <c r="B95" s="57" t="s">
        <v>190</v>
      </c>
      <c r="C95" s="22" t="s">
        <v>191</v>
      </c>
      <c r="D95" s="22" t="s">
        <v>32</v>
      </c>
      <c r="E95" s="57" t="s">
        <v>176</v>
      </c>
      <c r="F95" s="56"/>
      <c r="G95" s="56"/>
    </row>
    <row r="96" spans="1:7" ht="13" x14ac:dyDescent="0.3">
      <c r="A96" s="8">
        <v>2</v>
      </c>
      <c r="B96" s="57" t="s">
        <v>192</v>
      </c>
      <c r="C96" s="22" t="s">
        <v>50</v>
      </c>
      <c r="D96" s="22" t="s">
        <v>118</v>
      </c>
      <c r="E96" s="57" t="s">
        <v>176</v>
      </c>
      <c r="F96" s="56"/>
      <c r="G96" s="56"/>
    </row>
    <row r="97" spans="1:7" ht="13" x14ac:dyDescent="0.3">
      <c r="A97" s="8">
        <v>3</v>
      </c>
      <c r="B97" s="116" t="s">
        <v>246</v>
      </c>
      <c r="C97" s="22" t="s">
        <v>193</v>
      </c>
      <c r="D97" s="22" t="s">
        <v>132</v>
      </c>
      <c r="E97" s="57" t="s">
        <v>180</v>
      </c>
      <c r="F97" s="56"/>
      <c r="G97" s="56"/>
    </row>
    <row r="98" spans="1:7" ht="13" x14ac:dyDescent="0.3">
      <c r="A98" s="8">
        <v>4</v>
      </c>
      <c r="B98" s="57" t="s">
        <v>194</v>
      </c>
      <c r="C98" s="22" t="s">
        <v>195</v>
      </c>
      <c r="D98" s="22" t="s">
        <v>196</v>
      </c>
      <c r="E98" s="57" t="s">
        <v>180</v>
      </c>
      <c r="F98" s="56"/>
      <c r="G98" s="56"/>
    </row>
    <row r="99" spans="1:7" ht="13" x14ac:dyDescent="0.3">
      <c r="C99" s="56"/>
      <c r="D99" s="56"/>
      <c r="E99" s="35"/>
      <c r="F99" s="56"/>
      <c r="G99" s="56"/>
    </row>
    <row r="100" spans="1:7" ht="28.5" customHeight="1" x14ac:dyDescent="0.25">
      <c r="A100" s="123">
        <f>A86+6</f>
        <v>74</v>
      </c>
      <c r="B100" s="141" t="s">
        <v>262</v>
      </c>
      <c r="C100" s="141"/>
      <c r="D100" s="141"/>
      <c r="E100" s="141"/>
      <c r="F100" s="141"/>
      <c r="G100" s="77"/>
    </row>
    <row r="101" spans="1:7" x14ac:dyDescent="0.25">
      <c r="A101" s="78"/>
      <c r="C101" s="63"/>
      <c r="D101" s="77"/>
      <c r="E101" s="64"/>
      <c r="F101" s="77"/>
      <c r="G101" s="77"/>
    </row>
    <row r="102" spans="1:7" s="76" customFormat="1" ht="13" x14ac:dyDescent="0.25">
      <c r="A102" s="142" t="s">
        <v>197</v>
      </c>
      <c r="B102" s="142"/>
      <c r="C102" s="126"/>
      <c r="D102" s="126"/>
      <c r="E102" s="126"/>
      <c r="F102" s="126"/>
      <c r="G102" s="126"/>
    </row>
    <row r="103" spans="1:7" s="76" customFormat="1" ht="13" customHeight="1" x14ac:dyDescent="0.3">
      <c r="A103" s="125"/>
      <c r="B103" s="137" t="s">
        <v>260</v>
      </c>
      <c r="C103" s="137"/>
      <c r="D103" s="137"/>
      <c r="E103" s="137"/>
      <c r="F103" s="137"/>
      <c r="G103" s="137"/>
    </row>
    <row r="104" spans="1:7" s="76" customFormat="1" ht="13" customHeight="1" x14ac:dyDescent="0.3">
      <c r="A104" s="125"/>
      <c r="B104" s="137" t="s">
        <v>266</v>
      </c>
      <c r="C104" s="137"/>
      <c r="D104" s="137"/>
      <c r="E104" s="137"/>
      <c r="F104" s="137"/>
      <c r="G104" s="137"/>
    </row>
    <row r="105" spans="1:7" s="76" customFormat="1" ht="13" x14ac:dyDescent="0.25">
      <c r="A105" s="125"/>
      <c r="B105" s="125"/>
      <c r="C105" s="109"/>
      <c r="D105" s="109"/>
      <c r="E105" s="109"/>
      <c r="F105" s="109"/>
      <c r="G105" s="109"/>
    </row>
    <row r="106" spans="1:7" s="3" customFormat="1" ht="13" x14ac:dyDescent="0.3">
      <c r="A106" s="113"/>
      <c r="B106" s="136" t="s">
        <v>258</v>
      </c>
      <c r="C106" s="136"/>
      <c r="D106" s="136"/>
      <c r="E106" s="136"/>
      <c r="F106" s="136"/>
      <c r="G106" s="136"/>
    </row>
    <row r="107" spans="1:7" s="3" customFormat="1" ht="13" x14ac:dyDescent="0.3">
      <c r="A107" s="113"/>
      <c r="B107" s="114" t="s">
        <v>259</v>
      </c>
      <c r="C107" s="90"/>
      <c r="D107" s="90"/>
      <c r="E107" s="90"/>
      <c r="F107" s="114"/>
      <c r="G107" s="113"/>
    </row>
    <row r="108" spans="1:7" s="3" customFormat="1" ht="13" x14ac:dyDescent="0.3">
      <c r="A108" s="113"/>
      <c r="B108" s="137"/>
      <c r="C108" s="137"/>
      <c r="D108" s="137"/>
      <c r="E108" s="137"/>
      <c r="F108" s="137"/>
      <c r="G108" s="137"/>
    </row>
    <row r="109" spans="1:7" s="3" customFormat="1" ht="13" x14ac:dyDescent="0.3">
      <c r="A109" s="113"/>
      <c r="B109" s="114"/>
      <c r="C109" s="90"/>
      <c r="D109" s="90"/>
      <c r="E109" s="90"/>
      <c r="F109" s="114"/>
      <c r="G109" s="113"/>
    </row>
    <row r="110" spans="1:7" s="86" customFormat="1" ht="24.75" customHeight="1" x14ac:dyDescent="0.3">
      <c r="A110" s="53"/>
      <c r="B110" s="138" t="s">
        <v>265</v>
      </c>
      <c r="C110" s="138"/>
      <c r="D110" s="138"/>
      <c r="E110" s="138"/>
      <c r="F110" s="138"/>
      <c r="G110" s="138"/>
    </row>
    <row r="111" spans="1:7" ht="14.5" x14ac:dyDescent="0.35">
      <c r="A111" s="81" t="s">
        <v>202</v>
      </c>
      <c r="B111" s="76" t="s">
        <v>203</v>
      </c>
      <c r="C111" s="82"/>
      <c r="D111" s="83"/>
      <c r="E111" s="102"/>
      <c r="F111" s="74"/>
      <c r="G111" s="74"/>
    </row>
    <row r="112" spans="1:7" ht="14.5" x14ac:dyDescent="0.35">
      <c r="A112" s="81" t="s">
        <v>204</v>
      </c>
      <c r="B112" s="75" t="s">
        <v>205</v>
      </c>
      <c r="C112" s="84"/>
      <c r="D112" s="83"/>
      <c r="E112" s="102"/>
      <c r="F112" s="74"/>
      <c r="G112" s="74"/>
    </row>
    <row r="113" spans="1:7" ht="14.5" x14ac:dyDescent="0.35">
      <c r="A113" s="81" t="s">
        <v>206</v>
      </c>
      <c r="B113" s="75" t="s">
        <v>207</v>
      </c>
      <c r="C113" s="85"/>
      <c r="D113" s="83"/>
      <c r="E113" s="102"/>
      <c r="F113" s="74"/>
      <c r="G113" s="74"/>
    </row>
    <row r="114" spans="1:7" ht="14.5" x14ac:dyDescent="0.35">
      <c r="A114" s="81" t="s">
        <v>208</v>
      </c>
      <c r="B114" s="75" t="s">
        <v>209</v>
      </c>
      <c r="C114" s="85"/>
      <c r="D114" s="83"/>
      <c r="E114" s="102"/>
      <c r="F114" s="74"/>
      <c r="G114" s="74"/>
    </row>
    <row r="115" spans="1:7" ht="14.5" x14ac:dyDescent="0.35">
      <c r="A115" s="81" t="s">
        <v>210</v>
      </c>
      <c r="B115" s="76" t="s">
        <v>211</v>
      </c>
      <c r="C115" s="75"/>
      <c r="D115" s="74"/>
      <c r="E115" s="77"/>
      <c r="F115" s="86"/>
      <c r="G115" s="74"/>
    </row>
    <row r="116" spans="1:7" ht="14.5" x14ac:dyDescent="0.35">
      <c r="A116" s="81" t="s">
        <v>212</v>
      </c>
      <c r="B116" s="75" t="s">
        <v>213</v>
      </c>
      <c r="C116" s="74"/>
      <c r="D116" s="74"/>
      <c r="E116" s="102"/>
      <c r="F116" s="77"/>
      <c r="G116" s="77"/>
    </row>
    <row r="117" spans="1:7" ht="14.5" x14ac:dyDescent="0.35">
      <c r="A117" s="81" t="s">
        <v>214</v>
      </c>
      <c r="B117" s="76" t="s">
        <v>215</v>
      </c>
      <c r="C117" s="87"/>
      <c r="D117" s="80"/>
      <c r="E117" s="88"/>
      <c r="F117" s="77"/>
      <c r="G117" s="77"/>
    </row>
    <row r="118" spans="1:7" x14ac:dyDescent="0.25">
      <c r="A118" s="81" t="s">
        <v>216</v>
      </c>
      <c r="B118" s="76" t="s">
        <v>217</v>
      </c>
      <c r="C118" s="84"/>
      <c r="D118" s="80"/>
      <c r="E118" s="80"/>
      <c r="F118" s="77"/>
      <c r="G118" s="77"/>
    </row>
    <row r="119" spans="1:7" ht="14.5" x14ac:dyDescent="0.35">
      <c r="A119" s="81" t="s">
        <v>218</v>
      </c>
      <c r="B119" s="76" t="s">
        <v>219</v>
      </c>
      <c r="C119" s="77"/>
      <c r="D119" s="77"/>
      <c r="E119" s="77"/>
      <c r="F119" s="77"/>
      <c r="G119" s="74"/>
    </row>
    <row r="120" spans="1:7" ht="14.5" x14ac:dyDescent="0.35">
      <c r="A120" s="89" t="s">
        <v>220</v>
      </c>
      <c r="B120" s="75" t="s">
        <v>221</v>
      </c>
      <c r="C120" s="74"/>
      <c r="D120" s="74"/>
      <c r="E120" s="102"/>
      <c r="F120" s="74"/>
      <c r="G120" s="74"/>
    </row>
    <row r="121" spans="1:7" ht="14.5" x14ac:dyDescent="0.35">
      <c r="A121" s="89" t="s">
        <v>222</v>
      </c>
      <c r="B121" s="75" t="s">
        <v>223</v>
      </c>
      <c r="C121" s="75"/>
      <c r="D121" s="74"/>
      <c r="E121" s="102"/>
      <c r="F121" s="74"/>
      <c r="G121" s="74"/>
    </row>
    <row r="122" spans="1:7" ht="14.5" x14ac:dyDescent="0.35">
      <c r="A122" s="81" t="s">
        <v>224</v>
      </c>
      <c r="B122" s="75" t="s">
        <v>225</v>
      </c>
      <c r="C122" s="75"/>
      <c r="D122" s="73"/>
      <c r="E122" s="102"/>
      <c r="F122" s="73"/>
      <c r="G122" s="73"/>
    </row>
    <row r="123" spans="1:7" ht="14.5" x14ac:dyDescent="0.35">
      <c r="A123" s="81" t="s">
        <v>226</v>
      </c>
      <c r="B123" s="75" t="s">
        <v>227</v>
      </c>
      <c r="C123" s="75"/>
      <c r="D123" s="73"/>
      <c r="E123" s="102"/>
      <c r="F123" s="73"/>
      <c r="G123" s="73"/>
    </row>
    <row r="124" spans="1:7" ht="14.5" x14ac:dyDescent="0.35">
      <c r="A124" s="81" t="s">
        <v>228</v>
      </c>
      <c r="B124" s="75" t="s">
        <v>229</v>
      </c>
      <c r="C124" s="75"/>
      <c r="D124" s="73"/>
      <c r="E124" s="102"/>
      <c r="F124" s="73"/>
      <c r="G124" s="73"/>
    </row>
    <row r="125" spans="1:7" ht="14.5" x14ac:dyDescent="0.35">
      <c r="A125" s="73"/>
      <c r="B125" s="90" t="s">
        <v>230</v>
      </c>
      <c r="C125" s="73"/>
      <c r="D125" s="73"/>
      <c r="E125" s="102"/>
      <c r="F125" s="73"/>
      <c r="G125" s="73"/>
    </row>
    <row r="126" spans="1:7" ht="14.5" x14ac:dyDescent="0.35">
      <c r="A126" s="73"/>
      <c r="B126" s="75" t="s">
        <v>231</v>
      </c>
      <c r="C126" s="73"/>
      <c r="D126" s="73"/>
      <c r="E126" s="102"/>
      <c r="F126" s="73"/>
      <c r="G126" s="73"/>
    </row>
    <row r="127" spans="1:7" ht="14.5" x14ac:dyDescent="0.35">
      <c r="A127" s="73"/>
      <c r="B127" s="75" t="s">
        <v>232</v>
      </c>
      <c r="C127" s="73"/>
      <c r="D127" s="73"/>
      <c r="E127" s="102"/>
      <c r="F127" s="73"/>
      <c r="G127" s="73"/>
    </row>
    <row r="128" spans="1:7" x14ac:dyDescent="0.25">
      <c r="A128" s="81"/>
      <c r="C128" s="75"/>
    </row>
    <row r="129" spans="1:3" x14ac:dyDescent="0.25">
      <c r="A129" s="81"/>
      <c r="C129" s="75"/>
    </row>
    <row r="130" spans="1:3" x14ac:dyDescent="0.25">
      <c r="A130" s="81"/>
      <c r="C130" s="75"/>
    </row>
  </sheetData>
  <mergeCells count="13">
    <mergeCell ref="B110:G110"/>
    <mergeCell ref="B100:F100"/>
    <mergeCell ref="A102:B102"/>
    <mergeCell ref="B103:G103"/>
    <mergeCell ref="B104:G104"/>
    <mergeCell ref="B106:G106"/>
    <mergeCell ref="B108:G108"/>
    <mergeCell ref="B93:G93"/>
    <mergeCell ref="B1:G1"/>
    <mergeCell ref="B2:G2"/>
    <mergeCell ref="B3:G3"/>
    <mergeCell ref="B5:G5"/>
    <mergeCell ref="B87:G87"/>
  </mergeCell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30"/>
  <sheetViews>
    <sheetView topLeftCell="A46" workbookViewId="0">
      <selection activeCell="J51" sqref="J51"/>
    </sheetView>
  </sheetViews>
  <sheetFormatPr baseColWidth="10" defaultColWidth="11.453125" defaultRowHeight="10.5" x14ac:dyDescent="0.25"/>
  <cols>
    <col min="1" max="1" width="5" style="75" customWidth="1"/>
    <col min="2" max="2" width="41.1796875" style="75" customWidth="1"/>
    <col min="3" max="3" width="11.81640625" style="66" customWidth="1"/>
    <col min="4" max="4" width="11.54296875" style="75" customWidth="1"/>
    <col min="5" max="5" width="11.7265625" style="75" bestFit="1" customWidth="1"/>
    <col min="6" max="6" width="8.54296875" style="75" customWidth="1"/>
    <col min="7" max="7" width="13.1796875" style="75" customWidth="1"/>
    <col min="8" max="16384" width="11.453125" style="75"/>
  </cols>
  <sheetData>
    <row r="1" spans="1:1637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4" ht="18.5" x14ac:dyDescent="0.45">
      <c r="A2" s="3"/>
      <c r="B2" s="133" t="s">
        <v>268</v>
      </c>
      <c r="C2" s="133"/>
      <c r="D2" s="133"/>
      <c r="E2" s="133"/>
      <c r="F2" s="133"/>
      <c r="G2" s="133"/>
    </row>
    <row r="3" spans="1:1637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pans="1:16374" ht="31.5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2">
        <v>93</v>
      </c>
      <c r="F6" s="8">
        <v>271</v>
      </c>
      <c r="G6" s="8">
        <v>3</v>
      </c>
    </row>
    <row r="7" spans="1:1637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2">
        <v>59</v>
      </c>
      <c r="F7" s="8">
        <v>289</v>
      </c>
      <c r="G7" s="8">
        <v>1</v>
      </c>
    </row>
    <row r="8" spans="1:16374" ht="13" x14ac:dyDescent="0.3">
      <c r="A8" s="8"/>
      <c r="B8" s="120" t="s">
        <v>15</v>
      </c>
      <c r="C8" s="120"/>
      <c r="D8" s="120"/>
      <c r="E8" s="120"/>
      <c r="F8" s="120"/>
      <c r="G8" s="120"/>
    </row>
    <row r="9" spans="1:16374" ht="13" x14ac:dyDescent="0.3">
      <c r="A9" s="8"/>
      <c r="B9" s="121" t="s">
        <v>16</v>
      </c>
      <c r="C9" s="121"/>
      <c r="D9" s="121"/>
      <c r="E9" s="121"/>
      <c r="F9" s="121"/>
      <c r="G9" s="121"/>
    </row>
    <row r="10" spans="1:1637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5">
        <v>3</v>
      </c>
      <c r="F10" s="8">
        <v>0</v>
      </c>
      <c r="G10" s="8">
        <v>0</v>
      </c>
    </row>
    <row r="11" spans="1:16374" ht="13" x14ac:dyDescent="0.3">
      <c r="A11" s="8">
        <v>2</v>
      </c>
      <c r="B11" s="13" t="s">
        <v>233</v>
      </c>
      <c r="C11" s="10" t="s">
        <v>20</v>
      </c>
      <c r="D11" s="11" t="s">
        <v>21</v>
      </c>
      <c r="E11" s="16">
        <v>7</v>
      </c>
      <c r="F11" s="17">
        <v>11</v>
      </c>
      <c r="G11" s="17">
        <v>0</v>
      </c>
    </row>
    <row r="12" spans="1:16374" ht="13" x14ac:dyDescent="0.3">
      <c r="A12" s="8">
        <v>3</v>
      </c>
      <c r="B12" s="18" t="s">
        <v>22</v>
      </c>
      <c r="C12" s="10" t="s">
        <v>23</v>
      </c>
      <c r="D12" s="14" t="s">
        <v>24</v>
      </c>
      <c r="E12" s="19">
        <v>1</v>
      </c>
      <c r="F12" s="17">
        <v>0</v>
      </c>
      <c r="G12" s="17">
        <v>0</v>
      </c>
    </row>
    <row r="13" spans="1:16374" ht="13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5">
        <v>14</v>
      </c>
      <c r="F13" s="8">
        <v>98</v>
      </c>
      <c r="G13" s="8">
        <v>8</v>
      </c>
    </row>
    <row r="14" spans="1:16374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5">
        <v>2</v>
      </c>
      <c r="F14" s="8">
        <v>2</v>
      </c>
      <c r="G14" s="8">
        <v>0</v>
      </c>
    </row>
    <row r="15" spans="1:16374" ht="26" x14ac:dyDescent="0.3">
      <c r="A15" s="8">
        <v>6</v>
      </c>
      <c r="B15" s="9" t="s">
        <v>28</v>
      </c>
      <c r="C15" s="10" t="s">
        <v>29</v>
      </c>
      <c r="D15" s="14" t="s">
        <v>30</v>
      </c>
      <c r="E15" s="19">
        <v>1</v>
      </c>
      <c r="F15" s="17">
        <v>0</v>
      </c>
      <c r="G15" s="17">
        <v>0</v>
      </c>
    </row>
    <row r="16" spans="1:16374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8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8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8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8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5">
        <v>3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5">
        <v>33</v>
      </c>
      <c r="F22" s="8">
        <v>213</v>
      </c>
      <c r="G22" s="8">
        <v>3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8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8">
        <v>1</v>
      </c>
      <c r="F25" s="8">
        <v>1</v>
      </c>
      <c r="G25" s="8">
        <v>0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8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8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8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5">
        <v>3</v>
      </c>
      <c r="F30" s="8">
        <v>2</v>
      </c>
      <c r="G30" s="8">
        <v>6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2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5">
        <v>49</v>
      </c>
      <c r="F32" s="8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2">
        <v>2</v>
      </c>
      <c r="F33" s="8">
        <v>4</v>
      </c>
      <c r="G33" s="8">
        <v>1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2">
        <v>1</v>
      </c>
      <c r="F34" s="8">
        <v>0</v>
      </c>
      <c r="G34" s="8">
        <v>0</v>
      </c>
    </row>
    <row r="35" spans="1:7" ht="13" x14ac:dyDescent="0.3">
      <c r="A35" s="8">
        <v>26</v>
      </c>
      <c r="B35" s="18" t="s">
        <v>73</v>
      </c>
      <c r="C35" s="10" t="s">
        <v>74</v>
      </c>
      <c r="D35" s="14" t="s">
        <v>21</v>
      </c>
      <c r="E35" s="15">
        <v>29</v>
      </c>
      <c r="F35" s="8">
        <v>97</v>
      </c>
      <c r="G35" s="8">
        <v>7</v>
      </c>
    </row>
    <row r="36" spans="1:7" s="76" customFormat="1" ht="13" x14ac:dyDescent="0.3">
      <c r="A36" s="8"/>
      <c r="B36" s="18"/>
      <c r="C36" s="10"/>
      <c r="D36" s="14"/>
      <c r="E36" s="15"/>
      <c r="F36" s="8"/>
      <c r="G36" s="8"/>
    </row>
    <row r="37" spans="1:7" ht="13" x14ac:dyDescent="0.3">
      <c r="A37" s="8"/>
      <c r="B37" s="121" t="s">
        <v>68</v>
      </c>
      <c r="C37" s="121"/>
      <c r="D37" s="121"/>
      <c r="E37" s="121"/>
      <c r="F37" s="121"/>
      <c r="G37" s="121"/>
    </row>
    <row r="38" spans="1:7" ht="13" x14ac:dyDescent="0.3">
      <c r="A38" s="8">
        <v>1</v>
      </c>
      <c r="B38" s="18" t="s">
        <v>69</v>
      </c>
      <c r="C38" s="10" t="s">
        <v>70</v>
      </c>
      <c r="D38" s="11" t="s">
        <v>12</v>
      </c>
      <c r="E38" s="12">
        <v>75</v>
      </c>
      <c r="F38" s="8">
        <v>629</v>
      </c>
      <c r="G38" s="8">
        <v>22</v>
      </c>
    </row>
    <row r="39" spans="1:7" ht="13" x14ac:dyDescent="0.3">
      <c r="A39" s="8">
        <v>2</v>
      </c>
      <c r="B39" s="9" t="s">
        <v>71</v>
      </c>
      <c r="C39" s="10" t="s">
        <v>72</v>
      </c>
      <c r="D39" s="14" t="s">
        <v>12</v>
      </c>
      <c r="E39" s="15">
        <v>7</v>
      </c>
      <c r="F39" s="8">
        <v>12</v>
      </c>
      <c r="G39" s="8">
        <v>4</v>
      </c>
    </row>
    <row r="40" spans="1:7" ht="13" x14ac:dyDescent="0.3">
      <c r="A40" s="8">
        <v>3</v>
      </c>
      <c r="B40" s="18" t="s">
        <v>75</v>
      </c>
      <c r="C40" s="10" t="s">
        <v>76</v>
      </c>
      <c r="D40" s="14" t="s">
        <v>12</v>
      </c>
      <c r="E40" s="15">
        <v>4</v>
      </c>
      <c r="F40" s="8">
        <v>10</v>
      </c>
      <c r="G40" s="8">
        <v>0</v>
      </c>
    </row>
    <row r="41" spans="1:7" ht="13" x14ac:dyDescent="0.3">
      <c r="A41" s="8">
        <v>4</v>
      </c>
      <c r="B41" s="9" t="s">
        <v>77</v>
      </c>
      <c r="C41" s="10" t="s">
        <v>78</v>
      </c>
      <c r="D41" s="25" t="s">
        <v>12</v>
      </c>
      <c r="E41" s="12">
        <v>10</v>
      </c>
      <c r="F41" s="8">
        <v>10</v>
      </c>
      <c r="G41" s="8">
        <v>0</v>
      </c>
    </row>
    <row r="42" spans="1:7" ht="13" x14ac:dyDescent="0.3">
      <c r="A42" s="8">
        <v>5</v>
      </c>
      <c r="B42" s="9" t="s">
        <v>79</v>
      </c>
      <c r="C42" s="10" t="s">
        <v>80</v>
      </c>
      <c r="D42" s="14" t="s">
        <v>12</v>
      </c>
      <c r="E42" s="15">
        <v>20</v>
      </c>
      <c r="F42" s="8">
        <v>46</v>
      </c>
      <c r="G42" s="8">
        <v>11</v>
      </c>
    </row>
    <row r="43" spans="1:7" ht="13" x14ac:dyDescent="0.3">
      <c r="A43" s="8">
        <v>6</v>
      </c>
      <c r="B43" s="18" t="s">
        <v>81</v>
      </c>
      <c r="C43" s="10" t="s">
        <v>82</v>
      </c>
      <c r="D43" s="14" t="s">
        <v>12</v>
      </c>
      <c r="E43" s="15">
        <v>40</v>
      </c>
      <c r="F43" s="8">
        <v>146</v>
      </c>
      <c r="G43" s="8">
        <v>38</v>
      </c>
    </row>
    <row r="44" spans="1:7" ht="13" x14ac:dyDescent="0.3">
      <c r="A44" s="8">
        <v>7</v>
      </c>
      <c r="B44" s="18" t="s">
        <v>83</v>
      </c>
      <c r="C44" s="10" t="s">
        <v>84</v>
      </c>
      <c r="D44" s="14" t="s">
        <v>12</v>
      </c>
      <c r="E44" s="15">
        <v>1</v>
      </c>
      <c r="F44" s="8">
        <v>1</v>
      </c>
      <c r="G44" s="8">
        <v>0</v>
      </c>
    </row>
    <row r="45" spans="1:7" ht="13" x14ac:dyDescent="0.3">
      <c r="A45" s="8">
        <v>8</v>
      </c>
      <c r="B45" s="18" t="s">
        <v>85</v>
      </c>
      <c r="C45" s="10" t="s">
        <v>86</v>
      </c>
      <c r="D45" s="14" t="s">
        <v>12</v>
      </c>
      <c r="E45" s="15">
        <v>8</v>
      </c>
      <c r="F45" s="8">
        <v>2</v>
      </c>
      <c r="G45" s="8">
        <v>0</v>
      </c>
    </row>
    <row r="46" spans="1:7" ht="13" x14ac:dyDescent="0.3">
      <c r="A46" s="8">
        <v>9</v>
      </c>
      <c r="B46" s="18" t="s">
        <v>87</v>
      </c>
      <c r="C46" s="10" t="s">
        <v>88</v>
      </c>
      <c r="D46" s="14" t="s">
        <v>12</v>
      </c>
      <c r="E46" s="15">
        <v>5</v>
      </c>
      <c r="F46" s="8">
        <v>35</v>
      </c>
      <c r="G46" s="8">
        <v>1</v>
      </c>
    </row>
    <row r="47" spans="1:7" ht="13" x14ac:dyDescent="0.3">
      <c r="A47" s="8">
        <v>10</v>
      </c>
      <c r="B47" s="9" t="s">
        <v>91</v>
      </c>
      <c r="C47" s="10" t="s">
        <v>54</v>
      </c>
      <c r="D47" s="21" t="s">
        <v>12</v>
      </c>
      <c r="E47" s="15">
        <v>3</v>
      </c>
      <c r="F47" s="15">
        <v>0</v>
      </c>
      <c r="G47" s="15">
        <v>0</v>
      </c>
    </row>
    <row r="48" spans="1:7" ht="13" x14ac:dyDescent="0.3">
      <c r="A48" s="8">
        <v>11</v>
      </c>
      <c r="B48" s="18" t="s">
        <v>92</v>
      </c>
      <c r="C48" s="10" t="s">
        <v>93</v>
      </c>
      <c r="D48" s="21" t="s">
        <v>12</v>
      </c>
      <c r="E48" s="15">
        <v>1</v>
      </c>
      <c r="F48" s="15">
        <v>0</v>
      </c>
      <c r="G48" s="15">
        <v>4</v>
      </c>
    </row>
    <row r="49" spans="1:7" ht="13" x14ac:dyDescent="0.3">
      <c r="A49" s="8">
        <v>12</v>
      </c>
      <c r="B49" s="18" t="s">
        <v>94</v>
      </c>
      <c r="C49" s="10" t="s">
        <v>95</v>
      </c>
      <c r="D49" s="21" t="s">
        <v>12</v>
      </c>
      <c r="E49" s="15">
        <v>3</v>
      </c>
      <c r="F49" s="15">
        <v>2</v>
      </c>
      <c r="G49" s="15">
        <v>0</v>
      </c>
    </row>
    <row r="50" spans="1:7" ht="13" x14ac:dyDescent="0.3">
      <c r="A50" s="8">
        <v>13</v>
      </c>
      <c r="B50" s="13" t="s">
        <v>96</v>
      </c>
      <c r="C50" s="10" t="s">
        <v>97</v>
      </c>
      <c r="D50" s="21" t="s">
        <v>12</v>
      </c>
      <c r="E50" s="15">
        <v>5</v>
      </c>
      <c r="F50" s="15">
        <v>19</v>
      </c>
      <c r="G50" s="15">
        <v>1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122">
        <f>SUM(E6:E50)</f>
        <v>547</v>
      </c>
      <c r="F51" s="122">
        <f>SUM(F6:F50)</f>
        <v>2305</v>
      </c>
      <c r="G51" s="122">
        <f t="shared" ref="G51" si="0">SUM(G6:G50)</f>
        <v>132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31.5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6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8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8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8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8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8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8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36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2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8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8">
        <v>1</v>
      </c>
      <c r="F67" s="35">
        <v>0</v>
      </c>
      <c r="G67" s="35">
        <v>0</v>
      </c>
    </row>
    <row r="68" spans="1:7" ht="13" x14ac:dyDescent="0.3">
      <c r="A68" s="8">
        <v>15</v>
      </c>
      <c r="B68" s="20" t="s">
        <v>135</v>
      </c>
      <c r="C68" s="10" t="s">
        <v>136</v>
      </c>
      <c r="D68" s="20" t="s">
        <v>137</v>
      </c>
      <c r="E68" s="15">
        <v>1</v>
      </c>
      <c r="F68" s="35">
        <v>0</v>
      </c>
      <c r="G68" s="35">
        <v>0</v>
      </c>
    </row>
    <row r="69" spans="1:7" ht="13" x14ac:dyDescent="0.3">
      <c r="A69" s="8">
        <v>16</v>
      </c>
      <c r="B69" s="20" t="s">
        <v>138</v>
      </c>
      <c r="C69" s="10" t="s">
        <v>139</v>
      </c>
      <c r="D69" s="20" t="s">
        <v>21</v>
      </c>
      <c r="E69" s="1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140</v>
      </c>
      <c r="C70" s="10" t="s">
        <v>141</v>
      </c>
      <c r="D70" s="20" t="s">
        <v>109</v>
      </c>
      <c r="E70" s="15">
        <v>1</v>
      </c>
      <c r="F70" s="35">
        <v>0</v>
      </c>
      <c r="G70" s="35">
        <v>0</v>
      </c>
    </row>
    <row r="71" spans="1:7" ht="14.5" x14ac:dyDescent="0.35">
      <c r="A71" s="112">
        <v>17</v>
      </c>
      <c r="B71" s="27" t="s">
        <v>142</v>
      </c>
      <c r="C71" s="28"/>
      <c r="D71" s="28"/>
      <c r="E71" s="30">
        <f>SUM(E54:E70)</f>
        <v>18</v>
      </c>
      <c r="F71" s="30">
        <v>0</v>
      </c>
      <c r="G71" s="30">
        <v>0</v>
      </c>
    </row>
    <row r="72" spans="1:7" ht="14.5" x14ac:dyDescent="0.35">
      <c r="A72" s="8"/>
      <c r="B72" s="40"/>
      <c r="C72" s="41"/>
      <c r="D72" s="41"/>
      <c r="E72" s="42"/>
      <c r="F72" s="42"/>
      <c r="G72" s="42"/>
    </row>
    <row r="73" spans="1:7" ht="31.5" x14ac:dyDescent="0.25">
      <c r="A73" s="32" t="s">
        <v>2</v>
      </c>
      <c r="B73" s="32" t="s">
        <v>143</v>
      </c>
      <c r="C73" s="33" t="s">
        <v>4</v>
      </c>
      <c r="D73" s="33" t="s">
        <v>5</v>
      </c>
      <c r="E73" s="33" t="s">
        <v>6</v>
      </c>
      <c r="F73" s="33" t="s">
        <v>100</v>
      </c>
      <c r="G73" s="33" t="s">
        <v>8</v>
      </c>
    </row>
    <row r="74" spans="1:7" ht="13" x14ac:dyDescent="0.3">
      <c r="A74" s="8">
        <v>1</v>
      </c>
      <c r="B74" s="3" t="s">
        <v>144</v>
      </c>
      <c r="C74" s="43" t="s">
        <v>145</v>
      </c>
      <c r="D74" s="20" t="s">
        <v>12</v>
      </c>
      <c r="E74" s="8">
        <v>1</v>
      </c>
      <c r="F74" s="35">
        <v>0</v>
      </c>
      <c r="G74" s="35">
        <v>0</v>
      </c>
    </row>
    <row r="75" spans="1:7" ht="13" x14ac:dyDescent="0.3">
      <c r="A75" s="8">
        <v>2</v>
      </c>
      <c r="B75" s="3" t="s">
        <v>146</v>
      </c>
      <c r="C75" s="43" t="s">
        <v>147</v>
      </c>
      <c r="D75" s="21" t="s">
        <v>148</v>
      </c>
      <c r="E75" s="8">
        <v>1</v>
      </c>
      <c r="F75" s="35">
        <v>0</v>
      </c>
      <c r="G75" s="35">
        <v>0</v>
      </c>
    </row>
    <row r="76" spans="1:7" ht="13" x14ac:dyDescent="0.3">
      <c r="A76" s="8">
        <v>3</v>
      </c>
      <c r="B76" s="3" t="s">
        <v>149</v>
      </c>
      <c r="C76" s="43" t="s">
        <v>150</v>
      </c>
      <c r="D76" s="20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4</v>
      </c>
      <c r="B77" s="3" t="s">
        <v>151</v>
      </c>
      <c r="C77" s="43" t="s">
        <v>152</v>
      </c>
      <c r="D77" s="20" t="s">
        <v>153</v>
      </c>
      <c r="E77" s="8">
        <v>1</v>
      </c>
      <c r="F77" s="35">
        <v>0</v>
      </c>
      <c r="G77" s="35">
        <v>0</v>
      </c>
    </row>
    <row r="78" spans="1:7" ht="13" x14ac:dyDescent="0.3">
      <c r="A78" s="8">
        <v>5</v>
      </c>
      <c r="B78" s="44" t="s">
        <v>154</v>
      </c>
      <c r="C78" s="43" t="s">
        <v>155</v>
      </c>
      <c r="D78" s="14" t="s">
        <v>19</v>
      </c>
      <c r="E78" s="15">
        <v>1</v>
      </c>
      <c r="F78" s="35">
        <v>0</v>
      </c>
      <c r="G78" s="35">
        <v>0</v>
      </c>
    </row>
    <row r="79" spans="1:7" ht="13" x14ac:dyDescent="0.3">
      <c r="A79" s="8">
        <v>6</v>
      </c>
      <c r="B79" s="44" t="s">
        <v>156</v>
      </c>
      <c r="C79" s="43" t="s">
        <v>157</v>
      </c>
      <c r="D79" s="14" t="s">
        <v>19</v>
      </c>
      <c r="E79" s="8">
        <v>1</v>
      </c>
      <c r="F79" s="35">
        <v>0</v>
      </c>
      <c r="G79" s="35">
        <v>0</v>
      </c>
    </row>
    <row r="80" spans="1:7" ht="13" x14ac:dyDescent="0.3">
      <c r="A80" s="8">
        <v>7</v>
      </c>
      <c r="B80" s="44" t="s">
        <v>158</v>
      </c>
      <c r="C80" s="45" t="s">
        <v>159</v>
      </c>
      <c r="D80" s="14" t="s">
        <v>160</v>
      </c>
      <c r="E80" s="8">
        <v>1</v>
      </c>
      <c r="F80" s="35">
        <v>0</v>
      </c>
      <c r="G80" s="35">
        <v>0</v>
      </c>
    </row>
    <row r="81" spans="1:7" ht="13" x14ac:dyDescent="0.3">
      <c r="A81" s="8">
        <v>8</v>
      </c>
      <c r="B81" s="20" t="s">
        <v>161</v>
      </c>
      <c r="C81" s="43" t="s">
        <v>162</v>
      </c>
      <c r="D81" s="20" t="s">
        <v>148</v>
      </c>
      <c r="E81" s="8">
        <v>1</v>
      </c>
      <c r="F81" s="35">
        <v>0</v>
      </c>
      <c r="G81" s="35">
        <v>0</v>
      </c>
    </row>
    <row r="82" spans="1:7" ht="14.5" x14ac:dyDescent="0.35">
      <c r="A82" s="8">
        <v>9</v>
      </c>
      <c r="B82" s="74" t="s">
        <v>163</v>
      </c>
      <c r="C82" s="43" t="s">
        <v>164</v>
      </c>
      <c r="D82" s="46" t="s">
        <v>165</v>
      </c>
      <c r="E82" s="8">
        <v>1</v>
      </c>
      <c r="F82" s="35">
        <v>0</v>
      </c>
      <c r="G82" s="35">
        <v>0</v>
      </c>
    </row>
    <row r="83" spans="1:7" ht="13" x14ac:dyDescent="0.3">
      <c r="A83" s="8">
        <v>10</v>
      </c>
      <c r="B83" s="20" t="s">
        <v>166</v>
      </c>
      <c r="C83" s="43" t="s">
        <v>167</v>
      </c>
      <c r="D83" s="46" t="s">
        <v>148</v>
      </c>
      <c r="E83" s="8">
        <v>1</v>
      </c>
      <c r="F83" s="35">
        <v>0</v>
      </c>
      <c r="G83" s="35">
        <v>0</v>
      </c>
    </row>
    <row r="84" spans="1:7" s="74" customFormat="1" ht="14.5" x14ac:dyDescent="0.35">
      <c r="A84" s="26">
        <v>10</v>
      </c>
      <c r="B84" s="47" t="s">
        <v>168</v>
      </c>
      <c r="C84" s="48"/>
      <c r="D84" s="47"/>
      <c r="E84" s="39">
        <f>SUM(E74:E83)</f>
        <v>10</v>
      </c>
      <c r="F84" s="39">
        <f t="shared" ref="F84:G84" si="1">SUM(F74:F83)</f>
        <v>0</v>
      </c>
      <c r="G84" s="39">
        <f t="shared" si="1"/>
        <v>0</v>
      </c>
    </row>
    <row r="85" spans="1:7" ht="14.5" x14ac:dyDescent="0.35">
      <c r="A85" s="74"/>
      <c r="B85" s="74"/>
      <c r="C85" s="74"/>
      <c r="D85" s="74"/>
      <c r="E85" s="102"/>
      <c r="F85" s="74"/>
      <c r="G85" s="74"/>
    </row>
    <row r="86" spans="1:7" ht="13" x14ac:dyDescent="0.3">
      <c r="A86" s="67">
        <v>68</v>
      </c>
      <c r="B86" s="49" t="s">
        <v>169</v>
      </c>
      <c r="C86" s="50"/>
      <c r="D86" s="51"/>
      <c r="E86" s="122">
        <f>E51+E71+E84</f>
        <v>575</v>
      </c>
      <c r="F86" s="122">
        <f t="shared" ref="F86:G86" si="2">F51+F71+F84</f>
        <v>2305</v>
      </c>
      <c r="G86" s="122">
        <f t="shared" si="2"/>
        <v>132</v>
      </c>
    </row>
    <row r="87" spans="1:7" ht="18.5" x14ac:dyDescent="0.45">
      <c r="A87" s="53"/>
      <c r="B87" s="131" t="s">
        <v>170</v>
      </c>
      <c r="C87" s="131"/>
      <c r="D87" s="131"/>
      <c r="E87" s="131"/>
      <c r="F87" s="131"/>
      <c r="G87" s="131"/>
    </row>
    <row r="88" spans="1:7" ht="21" x14ac:dyDescent="0.5">
      <c r="A88" s="32" t="s">
        <v>2</v>
      </c>
      <c r="B88" s="54" t="s">
        <v>171</v>
      </c>
      <c r="C88" s="55" t="s">
        <v>4</v>
      </c>
      <c r="D88" s="33" t="s">
        <v>5</v>
      </c>
      <c r="E88" s="33" t="s">
        <v>172</v>
      </c>
      <c r="F88" s="127"/>
      <c r="G88" s="127"/>
    </row>
    <row r="89" spans="1:7" ht="13" x14ac:dyDescent="0.3">
      <c r="A89" s="56">
        <v>1</v>
      </c>
      <c r="B89" s="57" t="s">
        <v>173</v>
      </c>
      <c r="C89" s="10" t="s">
        <v>174</v>
      </c>
      <c r="D89" s="22" t="s">
        <v>175</v>
      </c>
      <c r="E89" s="45" t="s">
        <v>176</v>
      </c>
      <c r="F89" s="58"/>
      <c r="G89" s="58"/>
    </row>
    <row r="90" spans="1:7" ht="13" x14ac:dyDescent="0.3">
      <c r="A90" s="8">
        <v>2</v>
      </c>
      <c r="B90" s="57" t="s">
        <v>177</v>
      </c>
      <c r="C90" s="10" t="s">
        <v>178</v>
      </c>
      <c r="D90" s="22" t="s">
        <v>179</v>
      </c>
      <c r="E90" s="45" t="s">
        <v>180</v>
      </c>
      <c r="F90" s="56"/>
      <c r="G90" s="56"/>
    </row>
    <row r="91" spans="1:7" ht="13" x14ac:dyDescent="0.3">
      <c r="A91" s="8">
        <v>3</v>
      </c>
      <c r="B91" s="57" t="s">
        <v>181</v>
      </c>
      <c r="C91" s="10" t="s">
        <v>127</v>
      </c>
      <c r="D91" s="22" t="s">
        <v>118</v>
      </c>
      <c r="E91" s="45" t="s">
        <v>180</v>
      </c>
      <c r="F91" s="56"/>
      <c r="G91" s="56"/>
    </row>
    <row r="92" spans="1:7" ht="13" x14ac:dyDescent="0.3">
      <c r="A92" s="8">
        <v>4</v>
      </c>
      <c r="B92" s="97" t="s">
        <v>239</v>
      </c>
      <c r="C92" s="10" t="s">
        <v>182</v>
      </c>
      <c r="D92" s="22" t="s">
        <v>175</v>
      </c>
      <c r="E92" s="45" t="s">
        <v>176</v>
      </c>
      <c r="F92" s="56"/>
      <c r="G92" s="56"/>
    </row>
    <row r="93" spans="1:7" ht="21" x14ac:dyDescent="0.5">
      <c r="A93" s="8"/>
      <c r="B93" s="132" t="s">
        <v>188</v>
      </c>
      <c r="C93" s="132"/>
      <c r="D93" s="132"/>
      <c r="E93" s="132"/>
      <c r="F93" s="132"/>
      <c r="G93" s="132"/>
    </row>
    <row r="94" spans="1:7" ht="21" x14ac:dyDescent="0.3">
      <c r="A94" s="32" t="s">
        <v>2</v>
      </c>
      <c r="B94" s="54" t="s">
        <v>189</v>
      </c>
      <c r="C94" s="55" t="s">
        <v>4</v>
      </c>
      <c r="D94" s="33" t="s">
        <v>5</v>
      </c>
      <c r="E94" s="33" t="s">
        <v>172</v>
      </c>
      <c r="F94" s="56"/>
      <c r="G94" s="56"/>
    </row>
    <row r="95" spans="1:7" ht="13" x14ac:dyDescent="0.3">
      <c r="A95" s="56">
        <v>1</v>
      </c>
      <c r="B95" s="57" t="s">
        <v>190</v>
      </c>
      <c r="C95" s="22" t="s">
        <v>191</v>
      </c>
      <c r="D95" s="22" t="s">
        <v>32</v>
      </c>
      <c r="E95" s="57" t="s">
        <v>176</v>
      </c>
      <c r="F95" s="56"/>
      <c r="G95" s="56"/>
    </row>
    <row r="96" spans="1:7" ht="13" x14ac:dyDescent="0.3">
      <c r="A96" s="8">
        <v>2</v>
      </c>
      <c r="B96" s="57" t="s">
        <v>192</v>
      </c>
      <c r="C96" s="22" t="s">
        <v>50</v>
      </c>
      <c r="D96" s="22" t="s">
        <v>118</v>
      </c>
      <c r="E96" s="57" t="s">
        <v>176</v>
      </c>
      <c r="F96" s="56"/>
      <c r="G96" s="56"/>
    </row>
    <row r="97" spans="1:7" ht="13" x14ac:dyDescent="0.3">
      <c r="A97" s="8">
        <v>3</v>
      </c>
      <c r="B97" s="116" t="s">
        <v>246</v>
      </c>
      <c r="C97" s="22" t="s">
        <v>193</v>
      </c>
      <c r="D97" s="22" t="s">
        <v>132</v>
      </c>
      <c r="E97" s="57" t="s">
        <v>180</v>
      </c>
      <c r="F97" s="56"/>
      <c r="G97" s="56"/>
    </row>
    <row r="98" spans="1:7" ht="13" x14ac:dyDescent="0.3">
      <c r="A98" s="8">
        <v>4</v>
      </c>
      <c r="B98" s="57" t="s">
        <v>194</v>
      </c>
      <c r="C98" s="22" t="s">
        <v>195</v>
      </c>
      <c r="D98" s="22" t="s">
        <v>196</v>
      </c>
      <c r="E98" s="57" t="s">
        <v>180</v>
      </c>
      <c r="F98" s="56"/>
      <c r="G98" s="56"/>
    </row>
    <row r="99" spans="1:7" ht="13" x14ac:dyDescent="0.3">
      <c r="C99" s="56"/>
      <c r="D99" s="56"/>
      <c r="E99" s="35"/>
      <c r="F99" s="56"/>
      <c r="G99" s="56"/>
    </row>
    <row r="100" spans="1:7" ht="28.5" customHeight="1" x14ac:dyDescent="0.25">
      <c r="A100" s="123">
        <f>A86+6</f>
        <v>74</v>
      </c>
      <c r="B100" s="141" t="s">
        <v>262</v>
      </c>
      <c r="C100" s="141"/>
      <c r="D100" s="141"/>
      <c r="E100" s="141"/>
      <c r="F100" s="141"/>
      <c r="G100" s="77"/>
    </row>
    <row r="101" spans="1:7" x14ac:dyDescent="0.25">
      <c r="A101" s="78"/>
      <c r="C101" s="63"/>
      <c r="D101" s="77"/>
      <c r="E101" s="64"/>
      <c r="F101" s="77"/>
      <c r="G101" s="77"/>
    </row>
    <row r="102" spans="1:7" s="76" customFormat="1" ht="13" x14ac:dyDescent="0.25">
      <c r="A102" s="142" t="s">
        <v>197</v>
      </c>
      <c r="B102" s="142"/>
      <c r="C102" s="126"/>
      <c r="D102" s="126"/>
      <c r="E102" s="126"/>
      <c r="F102" s="126"/>
      <c r="G102" s="126"/>
    </row>
    <row r="103" spans="1:7" s="76" customFormat="1" ht="13" customHeight="1" x14ac:dyDescent="0.3">
      <c r="A103" s="125"/>
      <c r="B103" s="137" t="s">
        <v>260</v>
      </c>
      <c r="C103" s="137"/>
      <c r="D103" s="137"/>
      <c r="E103" s="137"/>
      <c r="F103" s="137"/>
      <c r="G103" s="137"/>
    </row>
    <row r="104" spans="1:7" s="76" customFormat="1" ht="13" customHeight="1" x14ac:dyDescent="0.3">
      <c r="A104" s="125"/>
      <c r="B104" s="137" t="s">
        <v>266</v>
      </c>
      <c r="C104" s="137"/>
      <c r="D104" s="137"/>
      <c r="E104" s="137"/>
      <c r="F104" s="137"/>
      <c r="G104" s="137"/>
    </row>
    <row r="105" spans="1:7" s="76" customFormat="1" ht="13" x14ac:dyDescent="0.25">
      <c r="A105" s="125"/>
      <c r="B105" s="125"/>
      <c r="C105" s="109"/>
      <c r="D105" s="109"/>
      <c r="E105" s="109"/>
      <c r="F105" s="109"/>
      <c r="G105" s="109"/>
    </row>
    <row r="106" spans="1:7" s="3" customFormat="1" ht="13" x14ac:dyDescent="0.3">
      <c r="A106" s="113"/>
      <c r="B106" s="136" t="s">
        <v>258</v>
      </c>
      <c r="C106" s="136"/>
      <c r="D106" s="136"/>
      <c r="E106" s="136"/>
      <c r="F106" s="136"/>
      <c r="G106" s="136"/>
    </row>
    <row r="107" spans="1:7" s="3" customFormat="1" ht="13" x14ac:dyDescent="0.3">
      <c r="A107" s="113"/>
      <c r="B107" s="114" t="s">
        <v>259</v>
      </c>
      <c r="C107" s="90"/>
      <c r="D107" s="90"/>
      <c r="E107" s="90"/>
      <c r="F107" s="114"/>
      <c r="G107" s="113"/>
    </row>
    <row r="108" spans="1:7" s="3" customFormat="1" ht="13" x14ac:dyDescent="0.3">
      <c r="A108" s="113"/>
      <c r="B108" s="137"/>
      <c r="C108" s="137"/>
      <c r="D108" s="137"/>
      <c r="E108" s="137"/>
      <c r="F108" s="137"/>
      <c r="G108" s="137"/>
    </row>
    <row r="109" spans="1:7" s="3" customFormat="1" ht="13" x14ac:dyDescent="0.3">
      <c r="A109" s="113"/>
      <c r="B109" s="114"/>
      <c r="C109" s="90"/>
      <c r="D109" s="90"/>
      <c r="E109" s="90"/>
      <c r="F109" s="114"/>
      <c r="G109" s="113"/>
    </row>
    <row r="110" spans="1:7" s="86" customFormat="1" ht="24.75" customHeight="1" x14ac:dyDescent="0.3">
      <c r="A110" s="53"/>
      <c r="B110" s="138" t="s">
        <v>265</v>
      </c>
      <c r="C110" s="138"/>
      <c r="D110" s="138"/>
      <c r="E110" s="138"/>
      <c r="F110" s="138"/>
      <c r="G110" s="138"/>
    </row>
    <row r="111" spans="1:7" ht="14.5" x14ac:dyDescent="0.35">
      <c r="A111" s="81" t="s">
        <v>202</v>
      </c>
      <c r="B111" s="76" t="s">
        <v>203</v>
      </c>
      <c r="C111" s="82"/>
      <c r="D111" s="83"/>
      <c r="E111" s="102"/>
      <c r="F111" s="74"/>
      <c r="G111" s="74"/>
    </row>
    <row r="112" spans="1:7" ht="14.5" x14ac:dyDescent="0.35">
      <c r="A112" s="81" t="s">
        <v>204</v>
      </c>
      <c r="B112" s="75" t="s">
        <v>205</v>
      </c>
      <c r="C112" s="84"/>
      <c r="D112" s="83"/>
      <c r="E112" s="102"/>
      <c r="F112" s="74"/>
      <c r="G112" s="74"/>
    </row>
    <row r="113" spans="1:7" ht="14.5" x14ac:dyDescent="0.35">
      <c r="A113" s="81" t="s">
        <v>206</v>
      </c>
      <c r="B113" s="75" t="s">
        <v>207</v>
      </c>
      <c r="C113" s="85"/>
      <c r="D113" s="83"/>
      <c r="E113" s="102"/>
      <c r="F113" s="74"/>
      <c r="G113" s="74"/>
    </row>
    <row r="114" spans="1:7" ht="14.5" x14ac:dyDescent="0.35">
      <c r="A114" s="81" t="s">
        <v>208</v>
      </c>
      <c r="B114" s="75" t="s">
        <v>209</v>
      </c>
      <c r="C114" s="85"/>
      <c r="D114" s="83"/>
      <c r="E114" s="102"/>
      <c r="F114" s="74"/>
      <c r="G114" s="74"/>
    </row>
    <row r="115" spans="1:7" ht="14.5" x14ac:dyDescent="0.35">
      <c r="A115" s="81" t="s">
        <v>210</v>
      </c>
      <c r="B115" s="76" t="s">
        <v>211</v>
      </c>
      <c r="C115" s="75"/>
      <c r="D115" s="74"/>
      <c r="E115" s="77"/>
      <c r="F115" s="86"/>
      <c r="G115" s="74"/>
    </row>
    <row r="116" spans="1:7" ht="14.5" x14ac:dyDescent="0.35">
      <c r="A116" s="81" t="s">
        <v>212</v>
      </c>
      <c r="B116" s="75" t="s">
        <v>213</v>
      </c>
      <c r="C116" s="74"/>
      <c r="D116" s="74"/>
      <c r="E116" s="102"/>
      <c r="F116" s="77"/>
      <c r="G116" s="77"/>
    </row>
    <row r="117" spans="1:7" ht="14.5" x14ac:dyDescent="0.35">
      <c r="A117" s="81" t="s">
        <v>214</v>
      </c>
      <c r="B117" s="76" t="s">
        <v>215</v>
      </c>
      <c r="C117" s="87"/>
      <c r="D117" s="80"/>
      <c r="E117" s="88"/>
      <c r="F117" s="77"/>
      <c r="G117" s="77"/>
    </row>
    <row r="118" spans="1:7" x14ac:dyDescent="0.25">
      <c r="A118" s="81" t="s">
        <v>216</v>
      </c>
      <c r="B118" s="76" t="s">
        <v>217</v>
      </c>
      <c r="C118" s="84"/>
      <c r="D118" s="80"/>
      <c r="E118" s="80"/>
      <c r="F118" s="77"/>
      <c r="G118" s="77"/>
    </row>
    <row r="119" spans="1:7" ht="14.5" x14ac:dyDescent="0.35">
      <c r="A119" s="81" t="s">
        <v>218</v>
      </c>
      <c r="B119" s="76" t="s">
        <v>219</v>
      </c>
      <c r="C119" s="77"/>
      <c r="D119" s="77"/>
      <c r="E119" s="77"/>
      <c r="F119" s="77"/>
      <c r="G119" s="74"/>
    </row>
    <row r="120" spans="1:7" ht="14.5" x14ac:dyDescent="0.35">
      <c r="A120" s="89" t="s">
        <v>220</v>
      </c>
      <c r="B120" s="75" t="s">
        <v>221</v>
      </c>
      <c r="C120" s="74"/>
      <c r="D120" s="74"/>
      <c r="E120" s="102"/>
      <c r="F120" s="74"/>
      <c r="G120" s="74"/>
    </row>
    <row r="121" spans="1:7" ht="14.5" x14ac:dyDescent="0.35">
      <c r="A121" s="89" t="s">
        <v>222</v>
      </c>
      <c r="B121" s="75" t="s">
        <v>223</v>
      </c>
      <c r="C121" s="75"/>
      <c r="D121" s="74"/>
      <c r="E121" s="102"/>
      <c r="F121" s="74"/>
      <c r="G121" s="74"/>
    </row>
    <row r="122" spans="1:7" ht="14.5" x14ac:dyDescent="0.35">
      <c r="A122" s="81" t="s">
        <v>224</v>
      </c>
      <c r="B122" s="75" t="s">
        <v>225</v>
      </c>
      <c r="C122" s="75"/>
      <c r="D122" s="73"/>
      <c r="E122" s="102"/>
      <c r="F122" s="73"/>
      <c r="G122" s="73"/>
    </row>
    <row r="123" spans="1:7" ht="14.5" x14ac:dyDescent="0.35">
      <c r="A123" s="81" t="s">
        <v>226</v>
      </c>
      <c r="B123" s="75" t="s">
        <v>227</v>
      </c>
      <c r="C123" s="75"/>
      <c r="D123" s="73"/>
      <c r="E123" s="102"/>
      <c r="F123" s="73"/>
      <c r="G123" s="73"/>
    </row>
    <row r="124" spans="1:7" ht="14.5" x14ac:dyDescent="0.35">
      <c r="A124" s="81" t="s">
        <v>228</v>
      </c>
      <c r="B124" s="75" t="s">
        <v>229</v>
      </c>
      <c r="C124" s="75"/>
      <c r="D124" s="73"/>
      <c r="E124" s="102"/>
      <c r="F124" s="73"/>
      <c r="G124" s="73"/>
    </row>
    <row r="125" spans="1:7" ht="14.5" x14ac:dyDescent="0.35">
      <c r="A125" s="73"/>
      <c r="B125" s="90" t="s">
        <v>230</v>
      </c>
      <c r="C125" s="73"/>
      <c r="D125" s="73"/>
      <c r="E125" s="102"/>
      <c r="F125" s="73"/>
      <c r="G125" s="73"/>
    </row>
    <row r="126" spans="1:7" ht="14.5" x14ac:dyDescent="0.35">
      <c r="A126" s="73"/>
      <c r="B126" s="75" t="s">
        <v>231</v>
      </c>
      <c r="C126" s="73"/>
      <c r="D126" s="73"/>
      <c r="E126" s="102"/>
      <c r="F126" s="73"/>
      <c r="G126" s="73"/>
    </row>
    <row r="127" spans="1:7" ht="14.5" x14ac:dyDescent="0.35">
      <c r="A127" s="73"/>
      <c r="B127" s="75" t="s">
        <v>232</v>
      </c>
      <c r="C127" s="73"/>
      <c r="D127" s="73"/>
      <c r="E127" s="102"/>
      <c r="F127" s="73"/>
      <c r="G127" s="73"/>
    </row>
    <row r="128" spans="1:7" x14ac:dyDescent="0.25">
      <c r="A128" s="81"/>
      <c r="C128" s="75"/>
    </row>
    <row r="129" spans="1:3" x14ac:dyDescent="0.25">
      <c r="A129" s="81"/>
      <c r="C129" s="75"/>
    </row>
    <row r="130" spans="1:3" x14ac:dyDescent="0.25">
      <c r="A130" s="81"/>
      <c r="C130" s="75"/>
    </row>
  </sheetData>
  <mergeCells count="13">
    <mergeCell ref="B110:G110"/>
    <mergeCell ref="B100:F100"/>
    <mergeCell ref="A102:B102"/>
    <mergeCell ref="B103:G103"/>
    <mergeCell ref="B104:G104"/>
    <mergeCell ref="B106:G106"/>
    <mergeCell ref="B108:G108"/>
    <mergeCell ref="B93:G93"/>
    <mergeCell ref="B1:G1"/>
    <mergeCell ref="B2:G2"/>
    <mergeCell ref="B3:G3"/>
    <mergeCell ref="B5:G5"/>
    <mergeCell ref="B87:G87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29"/>
  <sheetViews>
    <sheetView tabSelected="1" topLeftCell="A84" workbookViewId="0">
      <selection activeCell="H94" sqref="H94"/>
    </sheetView>
  </sheetViews>
  <sheetFormatPr baseColWidth="10" defaultColWidth="11.453125" defaultRowHeight="10.5" x14ac:dyDescent="0.25"/>
  <cols>
    <col min="1" max="1" width="5" style="75" customWidth="1"/>
    <col min="2" max="2" width="41.1796875" style="75" customWidth="1"/>
    <col min="3" max="3" width="11.81640625" style="66" customWidth="1"/>
    <col min="4" max="4" width="11.54296875" style="75" customWidth="1"/>
    <col min="5" max="5" width="11.7265625" style="75" bestFit="1" customWidth="1"/>
    <col min="6" max="6" width="8.54296875" style="75" customWidth="1"/>
    <col min="7" max="7" width="13.1796875" style="75" customWidth="1"/>
    <col min="8" max="16384" width="11.453125" style="75"/>
  </cols>
  <sheetData>
    <row r="1" spans="1:16374" ht="18.5" x14ac:dyDescent="0.45">
      <c r="A1" s="1"/>
      <c r="B1" s="131" t="s">
        <v>0</v>
      </c>
      <c r="C1" s="131"/>
      <c r="D1" s="131"/>
      <c r="E1" s="131"/>
      <c r="F1" s="131"/>
      <c r="G1" s="131"/>
    </row>
    <row r="2" spans="1:16374" ht="18.5" x14ac:dyDescent="0.45">
      <c r="A2" s="3"/>
      <c r="B2" s="133" t="s">
        <v>269</v>
      </c>
      <c r="C2" s="133"/>
      <c r="D2" s="133"/>
      <c r="E2" s="133"/>
      <c r="F2" s="133"/>
      <c r="G2" s="133"/>
    </row>
    <row r="3" spans="1:16374" ht="18.5" x14ac:dyDescent="0.45">
      <c r="A3" s="4"/>
      <c r="B3" s="131" t="s">
        <v>1</v>
      </c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pans="1:16374" ht="31.5" x14ac:dyDescent="0.2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16374" ht="13" x14ac:dyDescent="0.25">
      <c r="A5" s="76"/>
      <c r="B5" s="134" t="s">
        <v>9</v>
      </c>
      <c r="C5" s="134"/>
      <c r="D5" s="134"/>
      <c r="E5" s="134"/>
      <c r="F5" s="134"/>
      <c r="G5" s="134"/>
    </row>
    <row r="6" spans="1:16374" ht="13" x14ac:dyDescent="0.3">
      <c r="A6" s="8">
        <v>1</v>
      </c>
      <c r="B6" s="9" t="s">
        <v>10</v>
      </c>
      <c r="C6" s="10" t="s">
        <v>11</v>
      </c>
      <c r="D6" s="11" t="s">
        <v>12</v>
      </c>
      <c r="E6" s="143">
        <v>93</v>
      </c>
      <c r="F6" s="8">
        <v>271</v>
      </c>
      <c r="G6" s="8">
        <v>3</v>
      </c>
    </row>
    <row r="7" spans="1:16374" ht="13" x14ac:dyDescent="0.3">
      <c r="A7" s="8">
        <v>2</v>
      </c>
      <c r="B7" s="9" t="s">
        <v>13</v>
      </c>
      <c r="C7" s="10" t="s">
        <v>14</v>
      </c>
      <c r="D7" s="9" t="s">
        <v>12</v>
      </c>
      <c r="E7" s="143">
        <v>59</v>
      </c>
      <c r="F7" s="8">
        <v>289</v>
      </c>
      <c r="G7" s="8">
        <v>1</v>
      </c>
    </row>
    <row r="8" spans="1:16374" ht="13" x14ac:dyDescent="0.3">
      <c r="A8" s="8"/>
      <c r="B8" s="120" t="s">
        <v>15</v>
      </c>
      <c r="C8" s="120"/>
      <c r="D8" s="120"/>
      <c r="E8" s="120"/>
      <c r="F8" s="120"/>
      <c r="G8" s="120"/>
    </row>
    <row r="9" spans="1:16374" ht="13" x14ac:dyDescent="0.3">
      <c r="A9" s="8"/>
      <c r="B9" s="121" t="s">
        <v>16</v>
      </c>
      <c r="C9" s="121"/>
      <c r="D9" s="121"/>
      <c r="E9" s="121"/>
      <c r="F9" s="121"/>
      <c r="G9" s="121"/>
    </row>
    <row r="10" spans="1:16374" ht="13" x14ac:dyDescent="0.3">
      <c r="A10" s="8">
        <v>1</v>
      </c>
      <c r="B10" s="13" t="s">
        <v>17</v>
      </c>
      <c r="C10" s="10" t="s">
        <v>18</v>
      </c>
      <c r="D10" s="14" t="s">
        <v>19</v>
      </c>
      <c r="E10" s="145">
        <v>3</v>
      </c>
      <c r="F10" s="8">
        <v>0</v>
      </c>
      <c r="G10" s="8">
        <v>0</v>
      </c>
    </row>
    <row r="11" spans="1:16374" ht="13" x14ac:dyDescent="0.3">
      <c r="A11" s="8">
        <v>2</v>
      </c>
      <c r="B11" s="13" t="s">
        <v>233</v>
      </c>
      <c r="C11" s="10" t="s">
        <v>20</v>
      </c>
      <c r="D11" s="11" t="s">
        <v>21</v>
      </c>
      <c r="E11" s="144">
        <v>7</v>
      </c>
      <c r="F11" s="17">
        <v>11</v>
      </c>
      <c r="G11" s="17">
        <v>0</v>
      </c>
    </row>
    <row r="12" spans="1:16374" ht="13" x14ac:dyDescent="0.3">
      <c r="A12" s="8">
        <v>3</v>
      </c>
      <c r="B12" s="18" t="s">
        <v>22</v>
      </c>
      <c r="C12" s="10" t="s">
        <v>23</v>
      </c>
      <c r="D12" s="14" t="s">
        <v>24</v>
      </c>
      <c r="E12" s="146">
        <v>1</v>
      </c>
      <c r="F12" s="17">
        <v>0</v>
      </c>
      <c r="G12" s="17">
        <v>0</v>
      </c>
    </row>
    <row r="13" spans="1:16374" ht="13" x14ac:dyDescent="0.3">
      <c r="A13" s="8">
        <v>4</v>
      </c>
      <c r="B13" s="95" t="s">
        <v>200</v>
      </c>
      <c r="C13" s="71" t="s">
        <v>174</v>
      </c>
      <c r="D13" s="21" t="s">
        <v>175</v>
      </c>
      <c r="E13" s="145">
        <v>14</v>
      </c>
      <c r="F13" s="8">
        <v>93</v>
      </c>
      <c r="G13" s="8">
        <v>8</v>
      </c>
    </row>
    <row r="14" spans="1:16374" ht="13" x14ac:dyDescent="0.3">
      <c r="A14" s="8">
        <v>5</v>
      </c>
      <c r="B14" s="9" t="s">
        <v>25</v>
      </c>
      <c r="C14" s="10" t="s">
        <v>26</v>
      </c>
      <c r="D14" s="14" t="s">
        <v>27</v>
      </c>
      <c r="E14" s="145">
        <v>2</v>
      </c>
      <c r="F14" s="8">
        <v>2</v>
      </c>
      <c r="G14" s="8">
        <v>0</v>
      </c>
    </row>
    <row r="15" spans="1:16374" ht="26" x14ac:dyDescent="0.3">
      <c r="A15" s="8">
        <v>6</v>
      </c>
      <c r="B15" s="9" t="s">
        <v>28</v>
      </c>
      <c r="C15" s="10" t="s">
        <v>29</v>
      </c>
      <c r="D15" s="14" t="s">
        <v>30</v>
      </c>
      <c r="E15" s="146">
        <v>1</v>
      </c>
      <c r="F15" s="17">
        <v>0</v>
      </c>
      <c r="G15" s="17">
        <v>0</v>
      </c>
    </row>
    <row r="16" spans="1:16374" ht="13" x14ac:dyDescent="0.3">
      <c r="A16" s="8">
        <v>7</v>
      </c>
      <c r="B16" s="3" t="s">
        <v>234</v>
      </c>
      <c r="C16" s="10" t="s">
        <v>31</v>
      </c>
      <c r="D16" s="20" t="s">
        <v>32</v>
      </c>
      <c r="E16" s="99">
        <v>3</v>
      </c>
      <c r="F16" s="8">
        <v>3</v>
      </c>
      <c r="G16" s="8">
        <v>1</v>
      </c>
    </row>
    <row r="17" spans="1:7" ht="13" x14ac:dyDescent="0.3">
      <c r="A17" s="8">
        <v>8</v>
      </c>
      <c r="B17" s="20" t="s">
        <v>33</v>
      </c>
      <c r="C17" s="10" t="s">
        <v>34</v>
      </c>
      <c r="D17" s="20" t="s">
        <v>35</v>
      </c>
      <c r="E17" s="99">
        <v>1</v>
      </c>
      <c r="F17" s="8">
        <v>0</v>
      </c>
      <c r="G17" s="8">
        <v>0</v>
      </c>
    </row>
    <row r="18" spans="1:7" ht="13" x14ac:dyDescent="0.3">
      <c r="A18" s="8">
        <v>9</v>
      </c>
      <c r="B18" s="13" t="s">
        <v>235</v>
      </c>
      <c r="C18" s="10" t="s">
        <v>36</v>
      </c>
      <c r="D18" s="14" t="s">
        <v>37</v>
      </c>
      <c r="E18" s="145">
        <v>1</v>
      </c>
      <c r="F18" s="8">
        <v>0</v>
      </c>
      <c r="G18" s="8">
        <v>0</v>
      </c>
    </row>
    <row r="19" spans="1:7" ht="13" x14ac:dyDescent="0.3">
      <c r="A19" s="8">
        <v>10</v>
      </c>
      <c r="B19" s="3" t="s">
        <v>236</v>
      </c>
      <c r="C19" s="10" t="s">
        <v>38</v>
      </c>
      <c r="D19" s="20" t="s">
        <v>32</v>
      </c>
      <c r="E19" s="99">
        <v>22</v>
      </c>
      <c r="F19" s="8">
        <v>27</v>
      </c>
      <c r="G19" s="8">
        <v>4</v>
      </c>
    </row>
    <row r="20" spans="1:7" ht="13" x14ac:dyDescent="0.3">
      <c r="A20" s="8">
        <v>11</v>
      </c>
      <c r="B20" s="3" t="s">
        <v>237</v>
      </c>
      <c r="C20" s="10" t="s">
        <v>39</v>
      </c>
      <c r="D20" s="20" t="s">
        <v>27</v>
      </c>
      <c r="E20" s="99">
        <v>7</v>
      </c>
      <c r="F20" s="8">
        <v>7</v>
      </c>
      <c r="G20" s="8">
        <v>0</v>
      </c>
    </row>
    <row r="21" spans="1:7" ht="13" x14ac:dyDescent="0.3">
      <c r="A21" s="8">
        <v>12</v>
      </c>
      <c r="B21" s="13" t="s">
        <v>249</v>
      </c>
      <c r="C21" s="10" t="s">
        <v>41</v>
      </c>
      <c r="D21" s="14" t="s">
        <v>42</v>
      </c>
      <c r="E21" s="145">
        <v>3</v>
      </c>
      <c r="F21" s="8">
        <v>0</v>
      </c>
      <c r="G21" s="8">
        <v>0</v>
      </c>
    </row>
    <row r="22" spans="1:7" s="76" customFormat="1" ht="13" x14ac:dyDescent="0.3">
      <c r="A22" s="8">
        <v>13</v>
      </c>
      <c r="B22" s="96" t="s">
        <v>238</v>
      </c>
      <c r="C22" s="10" t="s">
        <v>43</v>
      </c>
      <c r="D22" s="14" t="s">
        <v>21</v>
      </c>
      <c r="E22" s="145">
        <v>33</v>
      </c>
      <c r="F22" s="8">
        <v>213</v>
      </c>
      <c r="G22" s="8">
        <v>3</v>
      </c>
    </row>
    <row r="23" spans="1:7" ht="13" x14ac:dyDescent="0.3">
      <c r="A23" s="8">
        <v>14</v>
      </c>
      <c r="B23" s="18" t="s">
        <v>44</v>
      </c>
      <c r="C23" s="10" t="s">
        <v>45</v>
      </c>
      <c r="D23" s="14" t="s">
        <v>46</v>
      </c>
      <c r="E23" s="145">
        <v>13</v>
      </c>
      <c r="F23" s="8">
        <v>14</v>
      </c>
      <c r="G23" s="8">
        <v>0</v>
      </c>
    </row>
    <row r="24" spans="1:7" s="76" customFormat="1" ht="13" x14ac:dyDescent="0.3">
      <c r="A24" s="8">
        <v>15</v>
      </c>
      <c r="B24" s="3" t="s">
        <v>47</v>
      </c>
      <c r="C24" s="10" t="s">
        <v>48</v>
      </c>
      <c r="D24" s="20" t="s">
        <v>49</v>
      </c>
      <c r="E24" s="99">
        <v>7</v>
      </c>
      <c r="F24" s="8">
        <v>0</v>
      </c>
      <c r="G24" s="8">
        <v>11</v>
      </c>
    </row>
    <row r="25" spans="1:7" s="76" customFormat="1" ht="13" x14ac:dyDescent="0.3">
      <c r="A25" s="8">
        <v>16</v>
      </c>
      <c r="B25" s="3" t="s">
        <v>240</v>
      </c>
      <c r="C25" s="10" t="s">
        <v>50</v>
      </c>
      <c r="D25" s="20" t="s">
        <v>35</v>
      </c>
      <c r="E25" s="99">
        <v>1</v>
      </c>
      <c r="F25" s="8">
        <v>1</v>
      </c>
      <c r="G25" s="8">
        <v>0</v>
      </c>
    </row>
    <row r="26" spans="1:7" ht="13" x14ac:dyDescent="0.3">
      <c r="A26" s="8">
        <v>17</v>
      </c>
      <c r="B26" s="3" t="s">
        <v>241</v>
      </c>
      <c r="C26" s="10" t="s">
        <v>51</v>
      </c>
      <c r="D26" s="21" t="s">
        <v>35</v>
      </c>
      <c r="E26" s="99">
        <v>2</v>
      </c>
      <c r="F26" s="8">
        <v>6</v>
      </c>
      <c r="G26" s="8">
        <v>0</v>
      </c>
    </row>
    <row r="27" spans="1:7" ht="13" x14ac:dyDescent="0.3">
      <c r="A27" s="8">
        <v>18</v>
      </c>
      <c r="B27" s="3" t="s">
        <v>242</v>
      </c>
      <c r="C27" s="22" t="s">
        <v>252</v>
      </c>
      <c r="D27" s="21" t="s">
        <v>35</v>
      </c>
      <c r="E27" s="99">
        <v>1</v>
      </c>
      <c r="F27" s="8">
        <v>0</v>
      </c>
      <c r="G27" s="8">
        <v>0</v>
      </c>
    </row>
    <row r="28" spans="1:7" ht="13" x14ac:dyDescent="0.3">
      <c r="A28" s="8">
        <v>19</v>
      </c>
      <c r="B28" s="3" t="s">
        <v>53</v>
      </c>
      <c r="C28" s="10" t="s">
        <v>54</v>
      </c>
      <c r="D28" s="20" t="s">
        <v>46</v>
      </c>
      <c r="E28" s="99">
        <v>5</v>
      </c>
      <c r="F28" s="8">
        <v>0</v>
      </c>
      <c r="G28" s="8">
        <v>0</v>
      </c>
    </row>
    <row r="29" spans="1:7" ht="13" x14ac:dyDescent="0.3">
      <c r="A29" s="8">
        <v>20</v>
      </c>
      <c r="B29" s="13" t="s">
        <v>55</v>
      </c>
      <c r="C29" s="10" t="s">
        <v>56</v>
      </c>
      <c r="D29" s="21" t="s">
        <v>21</v>
      </c>
      <c r="E29" s="145">
        <v>1</v>
      </c>
      <c r="F29" s="15">
        <v>0</v>
      </c>
      <c r="G29" s="15">
        <v>0</v>
      </c>
    </row>
    <row r="30" spans="1:7" ht="13" x14ac:dyDescent="0.3">
      <c r="A30" s="8">
        <v>21</v>
      </c>
      <c r="B30" s="23" t="s">
        <v>57</v>
      </c>
      <c r="C30" s="10" t="s">
        <v>58</v>
      </c>
      <c r="D30" s="20" t="s">
        <v>59</v>
      </c>
      <c r="E30" s="145">
        <v>3</v>
      </c>
      <c r="F30" s="8">
        <v>2</v>
      </c>
      <c r="G30" s="8">
        <v>6</v>
      </c>
    </row>
    <row r="31" spans="1:7" ht="13" x14ac:dyDescent="0.3">
      <c r="A31" s="8">
        <v>22</v>
      </c>
      <c r="B31" s="13" t="s">
        <v>60</v>
      </c>
      <c r="C31" s="10" t="s">
        <v>61</v>
      </c>
      <c r="D31" s="11" t="s">
        <v>21</v>
      </c>
      <c r="E31" s="143">
        <v>1</v>
      </c>
      <c r="F31" s="8">
        <v>0</v>
      </c>
      <c r="G31" s="8">
        <v>0</v>
      </c>
    </row>
    <row r="32" spans="1:7" ht="13" x14ac:dyDescent="0.3">
      <c r="A32" s="8">
        <v>23</v>
      </c>
      <c r="B32" s="95" t="s">
        <v>243</v>
      </c>
      <c r="C32" s="10" t="s">
        <v>62</v>
      </c>
      <c r="D32" s="14" t="s">
        <v>21</v>
      </c>
      <c r="E32" s="145">
        <v>49</v>
      </c>
      <c r="F32" s="99">
        <v>348</v>
      </c>
      <c r="G32" s="8">
        <v>6</v>
      </c>
    </row>
    <row r="33" spans="1:7" ht="13" x14ac:dyDescent="0.3">
      <c r="A33" s="8">
        <v>24</v>
      </c>
      <c r="B33" s="13" t="s">
        <v>63</v>
      </c>
      <c r="C33" s="10" t="s">
        <v>64</v>
      </c>
      <c r="D33" s="11" t="s">
        <v>65</v>
      </c>
      <c r="E33" s="143">
        <v>2</v>
      </c>
      <c r="F33" s="8">
        <v>4</v>
      </c>
      <c r="G33" s="8">
        <v>1</v>
      </c>
    </row>
    <row r="34" spans="1:7" ht="13" x14ac:dyDescent="0.3">
      <c r="A34" s="8">
        <v>25</v>
      </c>
      <c r="B34" s="13" t="s">
        <v>66</v>
      </c>
      <c r="C34" s="10" t="s">
        <v>67</v>
      </c>
      <c r="D34" s="14" t="s">
        <v>19</v>
      </c>
      <c r="E34" s="143">
        <v>1</v>
      </c>
      <c r="F34" s="8">
        <v>0</v>
      </c>
      <c r="G34" s="8">
        <v>0</v>
      </c>
    </row>
    <row r="35" spans="1:7" ht="13" x14ac:dyDescent="0.3">
      <c r="A35" s="8">
        <v>26</v>
      </c>
      <c r="B35" s="18" t="s">
        <v>73</v>
      </c>
      <c r="C35" s="10" t="s">
        <v>74</v>
      </c>
      <c r="D35" s="14" t="s">
        <v>21</v>
      </c>
      <c r="E35" s="145">
        <v>29</v>
      </c>
      <c r="F35" s="8">
        <v>97</v>
      </c>
      <c r="G35" s="8">
        <v>7</v>
      </c>
    </row>
    <row r="36" spans="1:7" s="76" customFormat="1" ht="13" x14ac:dyDescent="0.3">
      <c r="A36" s="8"/>
      <c r="B36" s="18"/>
      <c r="C36" s="10"/>
      <c r="D36" s="14"/>
      <c r="E36" s="15"/>
      <c r="F36" s="8"/>
      <c r="G36" s="8"/>
    </row>
    <row r="37" spans="1:7" ht="13" x14ac:dyDescent="0.3">
      <c r="A37" s="8"/>
      <c r="B37" s="121" t="s">
        <v>68</v>
      </c>
      <c r="C37" s="121"/>
      <c r="D37" s="121"/>
      <c r="E37" s="121"/>
      <c r="F37" s="121"/>
      <c r="G37" s="121"/>
    </row>
    <row r="38" spans="1:7" ht="13" x14ac:dyDescent="0.3">
      <c r="A38" s="8">
        <v>1</v>
      </c>
      <c r="B38" s="18" t="s">
        <v>69</v>
      </c>
      <c r="C38" s="10" t="s">
        <v>70</v>
      </c>
      <c r="D38" s="11" t="s">
        <v>12</v>
      </c>
      <c r="E38" s="143">
        <v>75</v>
      </c>
      <c r="F38" s="8">
        <v>627</v>
      </c>
      <c r="G38" s="8">
        <v>22</v>
      </c>
    </row>
    <row r="39" spans="1:7" ht="13" x14ac:dyDescent="0.3">
      <c r="A39" s="8">
        <v>2</v>
      </c>
      <c r="B39" s="9" t="s">
        <v>71</v>
      </c>
      <c r="C39" s="10" t="s">
        <v>72</v>
      </c>
      <c r="D39" s="14" t="s">
        <v>12</v>
      </c>
      <c r="E39" s="145">
        <v>7</v>
      </c>
      <c r="F39" s="8">
        <v>12</v>
      </c>
      <c r="G39" s="8">
        <v>4</v>
      </c>
    </row>
    <row r="40" spans="1:7" ht="13" x14ac:dyDescent="0.3">
      <c r="A40" s="8">
        <v>3</v>
      </c>
      <c r="B40" s="18" t="s">
        <v>75</v>
      </c>
      <c r="C40" s="10" t="s">
        <v>76</v>
      </c>
      <c r="D40" s="14" t="s">
        <v>12</v>
      </c>
      <c r="E40" s="145">
        <v>4</v>
      </c>
      <c r="F40" s="8">
        <v>10</v>
      </c>
      <c r="G40" s="8">
        <v>0</v>
      </c>
    </row>
    <row r="41" spans="1:7" ht="13" x14ac:dyDescent="0.3">
      <c r="A41" s="8">
        <v>4</v>
      </c>
      <c r="B41" s="9" t="s">
        <v>77</v>
      </c>
      <c r="C41" s="10" t="s">
        <v>78</v>
      </c>
      <c r="D41" s="25" t="s">
        <v>12</v>
      </c>
      <c r="E41" s="143">
        <v>10</v>
      </c>
      <c r="F41" s="8">
        <v>10</v>
      </c>
      <c r="G41" s="8">
        <v>0</v>
      </c>
    </row>
    <row r="42" spans="1:7" ht="13" x14ac:dyDescent="0.3">
      <c r="A42" s="8">
        <v>5</v>
      </c>
      <c r="B42" s="9" t="s">
        <v>79</v>
      </c>
      <c r="C42" s="10" t="s">
        <v>80</v>
      </c>
      <c r="D42" s="14" t="s">
        <v>12</v>
      </c>
      <c r="E42" s="145">
        <v>18</v>
      </c>
      <c r="F42" s="8">
        <v>46</v>
      </c>
      <c r="G42" s="8">
        <v>11</v>
      </c>
    </row>
    <row r="43" spans="1:7" ht="13" x14ac:dyDescent="0.3">
      <c r="A43" s="8">
        <v>6</v>
      </c>
      <c r="B43" s="18" t="s">
        <v>81</v>
      </c>
      <c r="C43" s="10" t="s">
        <v>82</v>
      </c>
      <c r="D43" s="14" t="s">
        <v>12</v>
      </c>
      <c r="E43" s="145">
        <v>40</v>
      </c>
      <c r="F43" s="8">
        <v>145</v>
      </c>
      <c r="G43" s="8">
        <v>38</v>
      </c>
    </row>
    <row r="44" spans="1:7" ht="13" x14ac:dyDescent="0.3">
      <c r="A44" s="8">
        <v>7</v>
      </c>
      <c r="B44" s="18" t="s">
        <v>83</v>
      </c>
      <c r="C44" s="10" t="s">
        <v>84</v>
      </c>
      <c r="D44" s="14" t="s">
        <v>12</v>
      </c>
      <c r="E44" s="145">
        <v>1</v>
      </c>
      <c r="F44" s="8">
        <v>1</v>
      </c>
      <c r="G44" s="8">
        <v>0</v>
      </c>
    </row>
    <row r="45" spans="1:7" ht="13" x14ac:dyDescent="0.3">
      <c r="A45" s="8">
        <v>8</v>
      </c>
      <c r="B45" s="18" t="s">
        <v>85</v>
      </c>
      <c r="C45" s="10" t="s">
        <v>86</v>
      </c>
      <c r="D45" s="14" t="s">
        <v>12</v>
      </c>
      <c r="E45" s="145">
        <v>7</v>
      </c>
      <c r="F45" s="8">
        <v>2</v>
      </c>
      <c r="G45" s="8">
        <v>0</v>
      </c>
    </row>
    <row r="46" spans="1:7" ht="13" x14ac:dyDescent="0.3">
      <c r="A46" s="8">
        <v>9</v>
      </c>
      <c r="B46" s="18" t="s">
        <v>87</v>
      </c>
      <c r="C46" s="10" t="s">
        <v>88</v>
      </c>
      <c r="D46" s="14" t="s">
        <v>12</v>
      </c>
      <c r="E46" s="145">
        <v>5</v>
      </c>
      <c r="F46" s="8">
        <v>35</v>
      </c>
      <c r="G46" s="8">
        <v>1</v>
      </c>
    </row>
    <row r="47" spans="1:7" ht="13" x14ac:dyDescent="0.3">
      <c r="A47" s="8">
        <v>10</v>
      </c>
      <c r="B47" s="9" t="s">
        <v>91</v>
      </c>
      <c r="C47" s="10" t="s">
        <v>54</v>
      </c>
      <c r="D47" s="21" t="s">
        <v>12</v>
      </c>
      <c r="E47" s="145">
        <v>3</v>
      </c>
      <c r="F47" s="15">
        <v>0</v>
      </c>
      <c r="G47" s="15">
        <v>0</v>
      </c>
    </row>
    <row r="48" spans="1:7" ht="13" x14ac:dyDescent="0.3">
      <c r="A48" s="8">
        <v>11</v>
      </c>
      <c r="B48" s="18" t="s">
        <v>92</v>
      </c>
      <c r="C48" s="10" t="s">
        <v>93</v>
      </c>
      <c r="D48" s="21" t="s">
        <v>12</v>
      </c>
      <c r="E48" s="145">
        <v>1</v>
      </c>
      <c r="F48" s="15">
        <v>0</v>
      </c>
      <c r="G48" s="15">
        <v>4</v>
      </c>
    </row>
    <row r="49" spans="1:7" ht="13" x14ac:dyDescent="0.3">
      <c r="A49" s="8">
        <v>12</v>
      </c>
      <c r="B49" s="18" t="s">
        <v>94</v>
      </c>
      <c r="C49" s="10" t="s">
        <v>95</v>
      </c>
      <c r="D49" s="21" t="s">
        <v>12</v>
      </c>
      <c r="E49" s="145">
        <v>3</v>
      </c>
      <c r="F49" s="15">
        <v>2</v>
      </c>
      <c r="G49" s="15">
        <v>0</v>
      </c>
    </row>
    <row r="50" spans="1:7" ht="13" x14ac:dyDescent="0.3">
      <c r="A50" s="8">
        <v>13</v>
      </c>
      <c r="B50" s="13" t="s">
        <v>96</v>
      </c>
      <c r="C50" s="10" t="s">
        <v>97</v>
      </c>
      <c r="D50" s="21" t="s">
        <v>12</v>
      </c>
      <c r="E50" s="145">
        <v>5</v>
      </c>
      <c r="F50" s="15">
        <v>19</v>
      </c>
      <c r="G50" s="15">
        <v>1</v>
      </c>
    </row>
    <row r="51" spans="1:7" s="74" customFormat="1" ht="14.5" x14ac:dyDescent="0.35">
      <c r="A51" s="68">
        <v>41</v>
      </c>
      <c r="B51" s="27" t="s">
        <v>98</v>
      </c>
      <c r="C51" s="28"/>
      <c r="D51" s="29"/>
      <c r="E51" s="122">
        <f>SUM(E6:E50)</f>
        <v>544</v>
      </c>
      <c r="F51" s="122">
        <f>SUM(F6:F50)</f>
        <v>2297</v>
      </c>
      <c r="G51" s="122">
        <f t="shared" ref="G51" si="0">SUM(G6:G50)</f>
        <v>132</v>
      </c>
    </row>
    <row r="52" spans="1:7" ht="14.5" x14ac:dyDescent="0.35">
      <c r="A52" s="74"/>
      <c r="B52" s="74"/>
      <c r="C52" s="74"/>
      <c r="D52" s="74"/>
      <c r="E52" s="102"/>
      <c r="F52" s="74"/>
      <c r="G52" s="74"/>
    </row>
    <row r="53" spans="1:7" ht="31.5" x14ac:dyDescent="0.25">
      <c r="A53" s="32" t="s">
        <v>2</v>
      </c>
      <c r="B53" s="32" t="s">
        <v>99</v>
      </c>
      <c r="C53" s="33" t="s">
        <v>4</v>
      </c>
      <c r="D53" s="33" t="s">
        <v>5</v>
      </c>
      <c r="E53" s="33" t="s">
        <v>6</v>
      </c>
      <c r="F53" s="33" t="s">
        <v>100</v>
      </c>
      <c r="G53" s="33" t="s">
        <v>8</v>
      </c>
    </row>
    <row r="54" spans="1:7" ht="13" x14ac:dyDescent="0.3">
      <c r="A54" s="8">
        <v>1</v>
      </c>
      <c r="B54" s="9" t="s">
        <v>101</v>
      </c>
      <c r="C54" s="10" t="s">
        <v>102</v>
      </c>
      <c r="D54" s="34" t="s">
        <v>21</v>
      </c>
      <c r="E54" s="144">
        <v>1</v>
      </c>
      <c r="F54" s="17">
        <v>0</v>
      </c>
      <c r="G54" s="17">
        <v>0</v>
      </c>
    </row>
    <row r="55" spans="1:7" ht="13" x14ac:dyDescent="0.3">
      <c r="A55" s="8">
        <v>2</v>
      </c>
      <c r="B55" s="9" t="s">
        <v>103</v>
      </c>
      <c r="C55" s="10" t="s">
        <v>104</v>
      </c>
      <c r="D55" s="14" t="s">
        <v>21</v>
      </c>
      <c r="E55" s="145">
        <v>1</v>
      </c>
      <c r="F55" s="35">
        <v>0</v>
      </c>
      <c r="G55" s="35">
        <v>0</v>
      </c>
    </row>
    <row r="56" spans="1:7" ht="13" x14ac:dyDescent="0.3">
      <c r="A56" s="8">
        <v>3</v>
      </c>
      <c r="B56" s="3" t="s">
        <v>105</v>
      </c>
      <c r="C56" s="10" t="s">
        <v>106</v>
      </c>
      <c r="D56" s="20" t="s">
        <v>21</v>
      </c>
      <c r="E56" s="99">
        <v>1</v>
      </c>
      <c r="F56" s="35">
        <v>0</v>
      </c>
      <c r="G56" s="35">
        <v>0</v>
      </c>
    </row>
    <row r="57" spans="1:7" ht="13" x14ac:dyDescent="0.3">
      <c r="A57" s="8">
        <v>4</v>
      </c>
      <c r="B57" s="3" t="s">
        <v>107</v>
      </c>
      <c r="C57" s="10" t="s">
        <v>108</v>
      </c>
      <c r="D57" s="20" t="s">
        <v>109</v>
      </c>
      <c r="E57" s="99">
        <v>1</v>
      </c>
      <c r="F57" s="35">
        <v>0</v>
      </c>
      <c r="G57" s="35">
        <v>0</v>
      </c>
    </row>
    <row r="58" spans="1:7" ht="13" x14ac:dyDescent="0.3">
      <c r="A58" s="8">
        <v>5</v>
      </c>
      <c r="B58" s="3" t="s">
        <v>110</v>
      </c>
      <c r="C58" s="10" t="s">
        <v>111</v>
      </c>
      <c r="D58" s="20" t="s">
        <v>112</v>
      </c>
      <c r="E58" s="99">
        <v>1</v>
      </c>
      <c r="F58" s="35">
        <v>0</v>
      </c>
      <c r="G58" s="35">
        <v>0</v>
      </c>
    </row>
    <row r="59" spans="1:7" ht="13" x14ac:dyDescent="0.3">
      <c r="A59" s="8">
        <v>6</v>
      </c>
      <c r="B59" s="3" t="s">
        <v>113</v>
      </c>
      <c r="C59" s="10" t="s">
        <v>114</v>
      </c>
      <c r="D59" s="20" t="s">
        <v>35</v>
      </c>
      <c r="E59" s="99">
        <v>2</v>
      </c>
      <c r="F59" s="35">
        <v>0</v>
      </c>
      <c r="G59" s="35">
        <v>0</v>
      </c>
    </row>
    <row r="60" spans="1:7" ht="13" x14ac:dyDescent="0.3">
      <c r="A60" s="8">
        <v>7</v>
      </c>
      <c r="B60" s="3" t="s">
        <v>244</v>
      </c>
      <c r="C60" s="10" t="s">
        <v>115</v>
      </c>
      <c r="D60" s="20" t="s">
        <v>116</v>
      </c>
      <c r="E60" s="99">
        <v>1</v>
      </c>
      <c r="F60" s="35">
        <v>0</v>
      </c>
      <c r="G60" s="35">
        <v>0</v>
      </c>
    </row>
    <row r="61" spans="1:7" ht="13" x14ac:dyDescent="0.3">
      <c r="A61" s="8">
        <v>8</v>
      </c>
      <c r="B61" s="3" t="s">
        <v>245</v>
      </c>
      <c r="C61" s="10" t="s">
        <v>117</v>
      </c>
      <c r="D61" s="20" t="s">
        <v>118</v>
      </c>
      <c r="E61" s="99">
        <v>1</v>
      </c>
      <c r="F61" s="35">
        <v>0</v>
      </c>
      <c r="G61" s="35">
        <v>0</v>
      </c>
    </row>
    <row r="62" spans="1:7" ht="13" x14ac:dyDescent="0.3">
      <c r="A62" s="8">
        <v>9</v>
      </c>
      <c r="B62" s="1" t="s">
        <v>119</v>
      </c>
      <c r="C62" s="10" t="s">
        <v>120</v>
      </c>
      <c r="D62" s="14" t="s">
        <v>21</v>
      </c>
      <c r="E62" s="145">
        <v>1</v>
      </c>
      <c r="F62" s="35">
        <v>0</v>
      </c>
      <c r="G62" s="35">
        <v>0</v>
      </c>
    </row>
    <row r="63" spans="1:7" ht="13" x14ac:dyDescent="0.3">
      <c r="A63" s="8">
        <v>10</v>
      </c>
      <c r="B63" s="1" t="s">
        <v>121</v>
      </c>
      <c r="C63" s="10" t="s">
        <v>122</v>
      </c>
      <c r="D63" s="14" t="s">
        <v>65</v>
      </c>
      <c r="E63" s="145">
        <v>1</v>
      </c>
      <c r="F63" s="35">
        <v>0</v>
      </c>
      <c r="G63" s="35">
        <v>0</v>
      </c>
    </row>
    <row r="64" spans="1:7" ht="13" x14ac:dyDescent="0.3">
      <c r="A64" s="8">
        <v>11</v>
      </c>
      <c r="B64" s="13" t="s">
        <v>123</v>
      </c>
      <c r="C64" s="10" t="s">
        <v>124</v>
      </c>
      <c r="D64" s="14" t="s">
        <v>116</v>
      </c>
      <c r="E64" s="147">
        <v>1</v>
      </c>
      <c r="F64" s="35">
        <v>0</v>
      </c>
      <c r="G64" s="35">
        <v>0</v>
      </c>
    </row>
    <row r="65" spans="1:7" ht="13" x14ac:dyDescent="0.3">
      <c r="A65" s="8">
        <v>12</v>
      </c>
      <c r="B65" s="9" t="s">
        <v>125</v>
      </c>
      <c r="C65" s="10" t="s">
        <v>126</v>
      </c>
      <c r="D65" s="14" t="s">
        <v>21</v>
      </c>
      <c r="E65" s="143">
        <v>1</v>
      </c>
      <c r="F65" s="35">
        <v>0</v>
      </c>
      <c r="G65" s="35">
        <v>0</v>
      </c>
    </row>
    <row r="66" spans="1:7" ht="13" x14ac:dyDescent="0.3">
      <c r="A66" s="8">
        <v>13</v>
      </c>
      <c r="B66" s="3" t="s">
        <v>128</v>
      </c>
      <c r="C66" s="10" t="s">
        <v>129</v>
      </c>
      <c r="D66" s="20" t="s">
        <v>109</v>
      </c>
      <c r="E66" s="99">
        <v>1</v>
      </c>
      <c r="F66" s="35">
        <v>0</v>
      </c>
      <c r="G66" s="35">
        <v>0</v>
      </c>
    </row>
    <row r="67" spans="1:7" ht="13" x14ac:dyDescent="0.3">
      <c r="A67" s="8">
        <v>14</v>
      </c>
      <c r="B67" s="20" t="s">
        <v>130</v>
      </c>
      <c r="C67" s="10" t="s">
        <v>131</v>
      </c>
      <c r="D67" s="20" t="s">
        <v>132</v>
      </c>
      <c r="E67" s="99">
        <v>1</v>
      </c>
      <c r="F67" s="35">
        <v>0</v>
      </c>
      <c r="G67" s="35">
        <v>0</v>
      </c>
    </row>
    <row r="68" spans="1:7" ht="13" x14ac:dyDescent="0.3">
      <c r="A68" s="8">
        <v>15</v>
      </c>
      <c r="B68" s="20" t="s">
        <v>135</v>
      </c>
      <c r="C68" s="10" t="s">
        <v>136</v>
      </c>
      <c r="D68" s="20" t="s">
        <v>137</v>
      </c>
      <c r="E68" s="145">
        <v>1</v>
      </c>
      <c r="F68" s="35">
        <v>0</v>
      </c>
      <c r="G68" s="35">
        <v>0</v>
      </c>
    </row>
    <row r="69" spans="1:7" ht="13" x14ac:dyDescent="0.3">
      <c r="A69" s="8">
        <v>16</v>
      </c>
      <c r="B69" s="20" t="s">
        <v>138</v>
      </c>
      <c r="C69" s="10" t="s">
        <v>139</v>
      </c>
      <c r="D69" s="20" t="s">
        <v>21</v>
      </c>
      <c r="E69" s="145">
        <v>1</v>
      </c>
      <c r="F69" s="35">
        <v>0</v>
      </c>
      <c r="G69" s="35">
        <v>0</v>
      </c>
    </row>
    <row r="70" spans="1:7" ht="13" x14ac:dyDescent="0.3">
      <c r="A70" s="8">
        <v>17</v>
      </c>
      <c r="B70" s="20" t="s">
        <v>140</v>
      </c>
      <c r="C70" s="10" t="s">
        <v>141</v>
      </c>
      <c r="D70" s="20" t="s">
        <v>109</v>
      </c>
      <c r="E70" s="145">
        <v>1</v>
      </c>
      <c r="F70" s="35">
        <v>0</v>
      </c>
      <c r="G70" s="35">
        <v>0</v>
      </c>
    </row>
    <row r="71" spans="1:7" ht="14.5" x14ac:dyDescent="0.35">
      <c r="A71" s="112">
        <v>17</v>
      </c>
      <c r="B71" s="27" t="s">
        <v>142</v>
      </c>
      <c r="C71" s="28"/>
      <c r="D71" s="28"/>
      <c r="E71" s="30">
        <f>SUM(E54:E70)</f>
        <v>18</v>
      </c>
      <c r="F71" s="30">
        <v>0</v>
      </c>
      <c r="G71" s="30">
        <v>0</v>
      </c>
    </row>
    <row r="72" spans="1:7" ht="14.5" x14ac:dyDescent="0.35">
      <c r="A72" s="8"/>
      <c r="B72" s="40"/>
      <c r="C72" s="41"/>
      <c r="D72" s="41"/>
      <c r="E72" s="42"/>
      <c r="F72" s="42"/>
      <c r="G72" s="42"/>
    </row>
    <row r="73" spans="1:7" ht="31.5" x14ac:dyDescent="0.25">
      <c r="A73" s="32" t="s">
        <v>2</v>
      </c>
      <c r="B73" s="32" t="s">
        <v>143</v>
      </c>
      <c r="C73" s="33" t="s">
        <v>4</v>
      </c>
      <c r="D73" s="33" t="s">
        <v>5</v>
      </c>
      <c r="E73" s="33" t="s">
        <v>6</v>
      </c>
      <c r="F73" s="33" t="s">
        <v>100</v>
      </c>
      <c r="G73" s="33" t="s">
        <v>8</v>
      </c>
    </row>
    <row r="74" spans="1:7" ht="13" x14ac:dyDescent="0.3">
      <c r="A74" s="8">
        <v>1</v>
      </c>
      <c r="B74" s="3" t="s">
        <v>144</v>
      </c>
      <c r="C74" s="43" t="s">
        <v>145</v>
      </c>
      <c r="D74" s="20" t="s">
        <v>12</v>
      </c>
      <c r="E74" s="8">
        <v>1</v>
      </c>
      <c r="F74" s="35">
        <v>0</v>
      </c>
      <c r="G74" s="35">
        <v>0</v>
      </c>
    </row>
    <row r="75" spans="1:7" ht="13" x14ac:dyDescent="0.3">
      <c r="A75" s="8">
        <v>2</v>
      </c>
      <c r="B75" s="3" t="s">
        <v>146</v>
      </c>
      <c r="C75" s="43" t="s">
        <v>147</v>
      </c>
      <c r="D75" s="21" t="s">
        <v>148</v>
      </c>
      <c r="E75" s="8">
        <v>1</v>
      </c>
      <c r="F75" s="35">
        <v>0</v>
      </c>
      <c r="G75" s="35">
        <v>0</v>
      </c>
    </row>
    <row r="76" spans="1:7" ht="13" x14ac:dyDescent="0.3">
      <c r="A76" s="8">
        <v>3</v>
      </c>
      <c r="B76" s="3" t="s">
        <v>149</v>
      </c>
      <c r="C76" s="43" t="s">
        <v>150</v>
      </c>
      <c r="D76" s="20" t="s">
        <v>148</v>
      </c>
      <c r="E76" s="8">
        <v>1</v>
      </c>
      <c r="F76" s="35">
        <v>0</v>
      </c>
      <c r="G76" s="35">
        <v>0</v>
      </c>
    </row>
    <row r="77" spans="1:7" ht="13" x14ac:dyDescent="0.3">
      <c r="A77" s="8">
        <v>4</v>
      </c>
      <c r="B77" s="3" t="s">
        <v>151</v>
      </c>
      <c r="C77" s="43" t="s">
        <v>152</v>
      </c>
      <c r="D77" s="20" t="s">
        <v>153</v>
      </c>
      <c r="E77" s="8">
        <v>1</v>
      </c>
      <c r="F77" s="35">
        <v>0</v>
      </c>
      <c r="G77" s="35">
        <v>0</v>
      </c>
    </row>
    <row r="78" spans="1:7" ht="13" x14ac:dyDescent="0.3">
      <c r="A78" s="8">
        <v>5</v>
      </c>
      <c r="B78" s="44" t="s">
        <v>154</v>
      </c>
      <c r="C78" s="43" t="s">
        <v>155</v>
      </c>
      <c r="D78" s="14" t="s">
        <v>19</v>
      </c>
      <c r="E78" s="15">
        <v>1</v>
      </c>
      <c r="F78" s="35">
        <v>0</v>
      </c>
      <c r="G78" s="35">
        <v>0</v>
      </c>
    </row>
    <row r="79" spans="1:7" ht="13" x14ac:dyDescent="0.3">
      <c r="A79" s="8">
        <v>6</v>
      </c>
      <c r="B79" s="44" t="s">
        <v>156</v>
      </c>
      <c r="C79" s="43" t="s">
        <v>157</v>
      </c>
      <c r="D79" s="14" t="s">
        <v>19</v>
      </c>
      <c r="E79" s="8">
        <v>1</v>
      </c>
      <c r="F79" s="35">
        <v>0</v>
      </c>
      <c r="G79" s="35">
        <v>0</v>
      </c>
    </row>
    <row r="80" spans="1:7" ht="13" x14ac:dyDescent="0.3">
      <c r="A80" s="8">
        <v>7</v>
      </c>
      <c r="B80" s="44" t="s">
        <v>158</v>
      </c>
      <c r="C80" s="45" t="s">
        <v>159</v>
      </c>
      <c r="D80" s="14" t="s">
        <v>160</v>
      </c>
      <c r="E80" s="8">
        <v>1</v>
      </c>
      <c r="F80" s="35">
        <v>0</v>
      </c>
      <c r="G80" s="35">
        <v>0</v>
      </c>
    </row>
    <row r="81" spans="1:7" ht="13" x14ac:dyDescent="0.3">
      <c r="A81" s="8">
        <v>8</v>
      </c>
      <c r="B81" s="20" t="s">
        <v>161</v>
      </c>
      <c r="C81" s="43" t="s">
        <v>162</v>
      </c>
      <c r="D81" s="20" t="s">
        <v>148</v>
      </c>
      <c r="E81" s="8">
        <v>1</v>
      </c>
      <c r="F81" s="35">
        <v>0</v>
      </c>
      <c r="G81" s="35">
        <v>0</v>
      </c>
    </row>
    <row r="82" spans="1:7" ht="14.5" x14ac:dyDescent="0.35">
      <c r="A82" s="8">
        <v>9</v>
      </c>
      <c r="B82" s="74" t="s">
        <v>163</v>
      </c>
      <c r="C82" s="43" t="s">
        <v>164</v>
      </c>
      <c r="D82" s="46" t="s">
        <v>165</v>
      </c>
      <c r="E82" s="8">
        <v>1</v>
      </c>
      <c r="F82" s="35">
        <v>0</v>
      </c>
      <c r="G82" s="35">
        <v>0</v>
      </c>
    </row>
    <row r="83" spans="1:7" ht="13" x14ac:dyDescent="0.3">
      <c r="A83" s="8">
        <v>10</v>
      </c>
      <c r="B83" s="20" t="s">
        <v>166</v>
      </c>
      <c r="C83" s="43" t="s">
        <v>167</v>
      </c>
      <c r="D83" s="46" t="s">
        <v>148</v>
      </c>
      <c r="E83" s="8">
        <v>1</v>
      </c>
      <c r="F83" s="35">
        <v>0</v>
      </c>
      <c r="G83" s="35">
        <v>0</v>
      </c>
    </row>
    <row r="84" spans="1:7" s="74" customFormat="1" ht="14.5" x14ac:dyDescent="0.35">
      <c r="A84" s="26">
        <v>10</v>
      </c>
      <c r="B84" s="47" t="s">
        <v>168</v>
      </c>
      <c r="C84" s="48"/>
      <c r="D84" s="47"/>
      <c r="E84" s="39">
        <f>SUM(E74:E83)</f>
        <v>10</v>
      </c>
      <c r="F84" s="39">
        <f t="shared" ref="F84:G84" si="1">SUM(F74:F83)</f>
        <v>0</v>
      </c>
      <c r="G84" s="39">
        <f t="shared" si="1"/>
        <v>0</v>
      </c>
    </row>
    <row r="85" spans="1:7" ht="14.5" x14ac:dyDescent="0.35">
      <c r="A85" s="74"/>
      <c r="B85" s="74"/>
      <c r="C85" s="74"/>
      <c r="D85" s="74"/>
      <c r="E85" s="102"/>
      <c r="F85" s="74"/>
      <c r="G85" s="74"/>
    </row>
    <row r="86" spans="1:7" ht="13" x14ac:dyDescent="0.3">
      <c r="A86" s="67">
        <v>68</v>
      </c>
      <c r="B86" s="49" t="s">
        <v>169</v>
      </c>
      <c r="C86" s="50"/>
      <c r="D86" s="51"/>
      <c r="E86" s="122">
        <f>E51+E71+E84</f>
        <v>572</v>
      </c>
      <c r="F86" s="122">
        <f t="shared" ref="F86:G86" si="2">F51+F71+F84</f>
        <v>2297</v>
      </c>
      <c r="G86" s="122">
        <f t="shared" si="2"/>
        <v>132</v>
      </c>
    </row>
    <row r="87" spans="1:7" ht="18.5" x14ac:dyDescent="0.45">
      <c r="A87" s="53"/>
      <c r="B87" s="131" t="s">
        <v>170</v>
      </c>
      <c r="C87" s="131"/>
      <c r="D87" s="131"/>
      <c r="E87" s="131"/>
      <c r="F87" s="131"/>
      <c r="G87" s="131"/>
    </row>
    <row r="88" spans="1:7" ht="21" x14ac:dyDescent="0.5">
      <c r="A88" s="32" t="s">
        <v>2</v>
      </c>
      <c r="B88" s="54" t="s">
        <v>171</v>
      </c>
      <c r="C88" s="55" t="s">
        <v>4</v>
      </c>
      <c r="D88" s="33" t="s">
        <v>5</v>
      </c>
      <c r="E88" s="33" t="s">
        <v>172</v>
      </c>
      <c r="F88" s="128"/>
      <c r="G88" s="128"/>
    </row>
    <row r="89" spans="1:7" ht="13" x14ac:dyDescent="0.3">
      <c r="A89" s="56">
        <v>1</v>
      </c>
      <c r="B89" s="57" t="s">
        <v>173</v>
      </c>
      <c r="C89" s="10" t="s">
        <v>174</v>
      </c>
      <c r="D89" s="22" t="s">
        <v>175</v>
      </c>
      <c r="E89" s="45" t="s">
        <v>176</v>
      </c>
      <c r="F89" s="58"/>
      <c r="G89" s="58"/>
    </row>
    <row r="90" spans="1:7" ht="13" x14ac:dyDescent="0.3">
      <c r="A90" s="8">
        <v>2</v>
      </c>
      <c r="B90" s="57" t="s">
        <v>181</v>
      </c>
      <c r="C90" s="10" t="s">
        <v>127</v>
      </c>
      <c r="D90" s="22" t="s">
        <v>118</v>
      </c>
      <c r="E90" s="45" t="s">
        <v>180</v>
      </c>
      <c r="F90" s="56"/>
      <c r="G90" s="56"/>
    </row>
    <row r="91" spans="1:7" ht="13" x14ac:dyDescent="0.3">
      <c r="A91" s="8">
        <v>3</v>
      </c>
      <c r="B91" s="97" t="s">
        <v>239</v>
      </c>
      <c r="C91" s="10" t="s">
        <v>182</v>
      </c>
      <c r="D91" s="22" t="s">
        <v>175</v>
      </c>
      <c r="E91" s="45" t="s">
        <v>176</v>
      </c>
      <c r="F91" s="56"/>
      <c r="G91" s="56"/>
    </row>
    <row r="92" spans="1:7" ht="21" x14ac:dyDescent="0.5">
      <c r="A92" s="8"/>
      <c r="B92" s="132" t="s">
        <v>188</v>
      </c>
      <c r="C92" s="132"/>
      <c r="D92" s="132"/>
      <c r="E92" s="132"/>
      <c r="F92" s="132"/>
      <c r="G92" s="132"/>
    </row>
    <row r="93" spans="1:7" ht="21" x14ac:dyDescent="0.3">
      <c r="A93" s="32" t="s">
        <v>2</v>
      </c>
      <c r="B93" s="54" t="s">
        <v>189</v>
      </c>
      <c r="C93" s="55" t="s">
        <v>4</v>
      </c>
      <c r="D93" s="33" t="s">
        <v>5</v>
      </c>
      <c r="E93" s="33" t="s">
        <v>172</v>
      </c>
      <c r="F93" s="56"/>
      <c r="G93" s="56"/>
    </row>
    <row r="94" spans="1:7" ht="13" x14ac:dyDescent="0.3">
      <c r="A94" s="56">
        <v>1</v>
      </c>
      <c r="B94" s="57" t="s">
        <v>190</v>
      </c>
      <c r="C94" s="22" t="s">
        <v>191</v>
      </c>
      <c r="D94" s="22" t="s">
        <v>32</v>
      </c>
      <c r="E94" s="57" t="s">
        <v>176</v>
      </c>
      <c r="F94" s="56"/>
      <c r="G94" s="56"/>
    </row>
    <row r="95" spans="1:7" ht="13" x14ac:dyDescent="0.3">
      <c r="A95" s="8">
        <v>2</v>
      </c>
      <c r="B95" s="57" t="s">
        <v>192</v>
      </c>
      <c r="C95" s="22" t="s">
        <v>50</v>
      </c>
      <c r="D95" s="22" t="s">
        <v>118</v>
      </c>
      <c r="E95" s="57" t="s">
        <v>176</v>
      </c>
      <c r="F95" s="56"/>
      <c r="G95" s="56"/>
    </row>
    <row r="96" spans="1:7" ht="13" x14ac:dyDescent="0.3">
      <c r="A96" s="8">
        <v>3</v>
      </c>
      <c r="B96" s="116" t="s">
        <v>246</v>
      </c>
      <c r="C96" s="22" t="s">
        <v>193</v>
      </c>
      <c r="D96" s="22" t="s">
        <v>132</v>
      </c>
      <c r="E96" s="57" t="s">
        <v>180</v>
      </c>
      <c r="F96" s="56"/>
      <c r="G96" s="56"/>
    </row>
    <row r="97" spans="1:7" ht="13" x14ac:dyDescent="0.3">
      <c r="A97" s="8">
        <v>4</v>
      </c>
      <c r="B97" s="57" t="s">
        <v>194</v>
      </c>
      <c r="C97" s="22" t="s">
        <v>195</v>
      </c>
      <c r="D97" s="22" t="s">
        <v>196</v>
      </c>
      <c r="E97" s="57" t="s">
        <v>180</v>
      </c>
      <c r="F97" s="56"/>
      <c r="G97" s="56"/>
    </row>
    <row r="98" spans="1:7" ht="13" x14ac:dyDescent="0.3">
      <c r="C98" s="56"/>
      <c r="D98" s="56"/>
      <c r="E98" s="35"/>
      <c r="F98" s="56"/>
      <c r="G98" s="56"/>
    </row>
    <row r="99" spans="1:7" ht="28.5" customHeight="1" x14ac:dyDescent="0.25">
      <c r="A99" s="123">
        <f>A86+6</f>
        <v>74</v>
      </c>
      <c r="B99" s="141" t="s">
        <v>262</v>
      </c>
      <c r="C99" s="141"/>
      <c r="D99" s="141"/>
      <c r="E99" s="141"/>
      <c r="F99" s="141"/>
      <c r="G99" s="77"/>
    </row>
    <row r="100" spans="1:7" x14ac:dyDescent="0.25">
      <c r="A100" s="78"/>
      <c r="C100" s="63"/>
      <c r="D100" s="77"/>
      <c r="E100" s="64"/>
      <c r="F100" s="77"/>
      <c r="G100" s="77"/>
    </row>
    <row r="101" spans="1:7" s="76" customFormat="1" ht="13" x14ac:dyDescent="0.25">
      <c r="A101" s="142" t="s">
        <v>197</v>
      </c>
      <c r="B101" s="142"/>
      <c r="C101" s="126"/>
      <c r="D101" s="126"/>
      <c r="E101" s="126"/>
      <c r="F101" s="126"/>
      <c r="G101" s="126"/>
    </row>
    <row r="102" spans="1:7" s="76" customFormat="1" ht="13" customHeight="1" x14ac:dyDescent="0.3">
      <c r="A102" s="125"/>
      <c r="B102" s="137" t="s">
        <v>260</v>
      </c>
      <c r="C102" s="137"/>
      <c r="D102" s="137"/>
      <c r="E102" s="137"/>
      <c r="F102" s="137"/>
      <c r="G102" s="137"/>
    </row>
    <row r="103" spans="1:7" s="76" customFormat="1" ht="13" customHeight="1" x14ac:dyDescent="0.3">
      <c r="A103" s="125"/>
      <c r="B103" s="137" t="s">
        <v>266</v>
      </c>
      <c r="C103" s="137"/>
      <c r="D103" s="137"/>
      <c r="E103" s="137"/>
      <c r="F103" s="137"/>
      <c r="G103" s="137"/>
    </row>
    <row r="104" spans="1:7" s="76" customFormat="1" ht="13" x14ac:dyDescent="0.25">
      <c r="A104" s="125"/>
      <c r="B104" s="125"/>
      <c r="C104" s="109"/>
      <c r="D104" s="109"/>
      <c r="E104" s="109"/>
      <c r="F104" s="109"/>
      <c r="G104" s="109"/>
    </row>
    <row r="105" spans="1:7" s="3" customFormat="1" ht="13" x14ac:dyDescent="0.3">
      <c r="A105" s="113"/>
      <c r="B105" s="136" t="s">
        <v>258</v>
      </c>
      <c r="C105" s="136"/>
      <c r="D105" s="136"/>
      <c r="E105" s="136"/>
      <c r="F105" s="136"/>
      <c r="G105" s="136"/>
    </row>
    <row r="106" spans="1:7" s="3" customFormat="1" ht="13" x14ac:dyDescent="0.3">
      <c r="A106" s="113"/>
      <c r="B106" s="114" t="s">
        <v>259</v>
      </c>
      <c r="C106" s="90"/>
      <c r="D106" s="90"/>
      <c r="E106" s="90"/>
      <c r="F106" s="114"/>
      <c r="G106" s="113"/>
    </row>
    <row r="107" spans="1:7" s="3" customFormat="1" ht="13" x14ac:dyDescent="0.3">
      <c r="A107" s="113"/>
      <c r="B107" s="137"/>
      <c r="C107" s="137"/>
      <c r="D107" s="137"/>
      <c r="E107" s="137"/>
      <c r="F107" s="137"/>
      <c r="G107" s="137"/>
    </row>
    <row r="108" spans="1:7" s="3" customFormat="1" ht="13" x14ac:dyDescent="0.3">
      <c r="A108" s="113"/>
      <c r="B108" s="114"/>
      <c r="C108" s="90"/>
      <c r="D108" s="90"/>
      <c r="E108" s="90"/>
      <c r="F108" s="114"/>
      <c r="G108" s="113"/>
    </row>
    <row r="109" spans="1:7" s="86" customFormat="1" ht="24.75" customHeight="1" x14ac:dyDescent="0.3">
      <c r="A109" s="53"/>
      <c r="B109" s="138" t="s">
        <v>265</v>
      </c>
      <c r="C109" s="138"/>
      <c r="D109" s="138"/>
      <c r="E109" s="138"/>
      <c r="F109" s="138"/>
      <c r="G109" s="138"/>
    </row>
    <row r="110" spans="1:7" ht="14.5" x14ac:dyDescent="0.35">
      <c r="A110" s="81" t="s">
        <v>202</v>
      </c>
      <c r="B110" s="76" t="s">
        <v>203</v>
      </c>
      <c r="C110" s="82"/>
      <c r="D110" s="83"/>
      <c r="E110" s="102"/>
      <c r="F110" s="74"/>
      <c r="G110" s="74"/>
    </row>
    <row r="111" spans="1:7" ht="14.5" x14ac:dyDescent="0.35">
      <c r="A111" s="81" t="s">
        <v>204</v>
      </c>
      <c r="B111" s="75" t="s">
        <v>205</v>
      </c>
      <c r="C111" s="84"/>
      <c r="D111" s="83"/>
      <c r="E111" s="102"/>
      <c r="F111" s="74"/>
      <c r="G111" s="74"/>
    </row>
    <row r="112" spans="1:7" ht="14.5" x14ac:dyDescent="0.35">
      <c r="A112" s="81" t="s">
        <v>206</v>
      </c>
      <c r="B112" s="75" t="s">
        <v>207</v>
      </c>
      <c r="C112" s="85"/>
      <c r="D112" s="83"/>
      <c r="E112" s="102"/>
      <c r="F112" s="74"/>
      <c r="G112" s="74"/>
    </row>
    <row r="113" spans="1:7" ht="14.5" x14ac:dyDescent="0.35">
      <c r="A113" s="81" t="s">
        <v>208</v>
      </c>
      <c r="B113" s="75" t="s">
        <v>209</v>
      </c>
      <c r="C113" s="85"/>
      <c r="D113" s="83"/>
      <c r="E113" s="102"/>
      <c r="F113" s="74"/>
      <c r="G113" s="74"/>
    </row>
    <row r="114" spans="1:7" ht="14.5" x14ac:dyDescent="0.35">
      <c r="A114" s="81" t="s">
        <v>210</v>
      </c>
      <c r="B114" s="76" t="s">
        <v>211</v>
      </c>
      <c r="C114" s="75"/>
      <c r="D114" s="74"/>
      <c r="E114" s="77"/>
      <c r="F114" s="86"/>
      <c r="G114" s="74"/>
    </row>
    <row r="115" spans="1:7" ht="14.5" x14ac:dyDescent="0.35">
      <c r="A115" s="81" t="s">
        <v>212</v>
      </c>
      <c r="B115" s="75" t="s">
        <v>213</v>
      </c>
      <c r="C115" s="74"/>
      <c r="D115" s="74"/>
      <c r="E115" s="102"/>
      <c r="F115" s="77"/>
      <c r="G115" s="77"/>
    </row>
    <row r="116" spans="1:7" ht="14.5" x14ac:dyDescent="0.35">
      <c r="A116" s="81" t="s">
        <v>214</v>
      </c>
      <c r="B116" s="76" t="s">
        <v>215</v>
      </c>
      <c r="C116" s="87"/>
      <c r="D116" s="80"/>
      <c r="E116" s="88"/>
      <c r="F116" s="77"/>
      <c r="G116" s="77"/>
    </row>
    <row r="117" spans="1:7" x14ac:dyDescent="0.25">
      <c r="A117" s="81" t="s">
        <v>216</v>
      </c>
      <c r="B117" s="76" t="s">
        <v>217</v>
      </c>
      <c r="C117" s="84"/>
      <c r="D117" s="80"/>
      <c r="E117" s="80"/>
      <c r="F117" s="77"/>
      <c r="G117" s="77"/>
    </row>
    <row r="118" spans="1:7" ht="14.5" x14ac:dyDescent="0.35">
      <c r="A118" s="81" t="s">
        <v>218</v>
      </c>
      <c r="B118" s="76" t="s">
        <v>219</v>
      </c>
      <c r="C118" s="77"/>
      <c r="D118" s="77"/>
      <c r="E118" s="77"/>
      <c r="F118" s="77"/>
      <c r="G118" s="74"/>
    </row>
    <row r="119" spans="1:7" ht="14.5" x14ac:dyDescent="0.35">
      <c r="A119" s="89" t="s">
        <v>220</v>
      </c>
      <c r="B119" s="75" t="s">
        <v>221</v>
      </c>
      <c r="C119" s="74"/>
      <c r="D119" s="74"/>
      <c r="E119" s="102"/>
      <c r="F119" s="74"/>
      <c r="G119" s="74"/>
    </row>
    <row r="120" spans="1:7" ht="14.5" x14ac:dyDescent="0.35">
      <c r="A120" s="89" t="s">
        <v>222</v>
      </c>
      <c r="B120" s="75" t="s">
        <v>223</v>
      </c>
      <c r="C120" s="75"/>
      <c r="D120" s="74"/>
      <c r="E120" s="102"/>
      <c r="F120" s="74"/>
      <c r="G120" s="74"/>
    </row>
    <row r="121" spans="1:7" ht="14.5" x14ac:dyDescent="0.35">
      <c r="A121" s="81" t="s">
        <v>224</v>
      </c>
      <c r="B121" s="75" t="s">
        <v>225</v>
      </c>
      <c r="C121" s="75"/>
      <c r="D121" s="73"/>
      <c r="E121" s="102"/>
      <c r="F121" s="73"/>
      <c r="G121" s="73"/>
    </row>
    <row r="122" spans="1:7" ht="14.5" x14ac:dyDescent="0.35">
      <c r="A122" s="81" t="s">
        <v>226</v>
      </c>
      <c r="B122" s="75" t="s">
        <v>227</v>
      </c>
      <c r="C122" s="75"/>
      <c r="D122" s="73"/>
      <c r="E122" s="102"/>
      <c r="F122" s="73"/>
      <c r="G122" s="73"/>
    </row>
    <row r="123" spans="1:7" ht="14.5" x14ac:dyDescent="0.35">
      <c r="A123" s="81" t="s">
        <v>228</v>
      </c>
      <c r="B123" s="75" t="s">
        <v>229</v>
      </c>
      <c r="C123" s="75"/>
      <c r="D123" s="73"/>
      <c r="E123" s="102"/>
      <c r="F123" s="73"/>
      <c r="G123" s="73"/>
    </row>
    <row r="124" spans="1:7" ht="14.5" x14ac:dyDescent="0.35">
      <c r="A124" s="73"/>
      <c r="B124" s="90" t="s">
        <v>230</v>
      </c>
      <c r="C124" s="73"/>
      <c r="D124" s="73"/>
      <c r="E124" s="102"/>
      <c r="F124" s="73"/>
      <c r="G124" s="73"/>
    </row>
    <row r="125" spans="1:7" ht="14.5" x14ac:dyDescent="0.35">
      <c r="A125" s="73"/>
      <c r="B125" s="75" t="s">
        <v>231</v>
      </c>
      <c r="C125" s="73"/>
      <c r="D125" s="73"/>
      <c r="E125" s="102"/>
      <c r="F125" s="73"/>
      <c r="G125" s="73"/>
    </row>
    <row r="126" spans="1:7" ht="14.5" x14ac:dyDescent="0.35">
      <c r="A126" s="73"/>
      <c r="B126" s="75" t="s">
        <v>232</v>
      </c>
      <c r="C126" s="73"/>
      <c r="D126" s="73"/>
      <c r="E126" s="102"/>
      <c r="F126" s="73"/>
      <c r="G126" s="73"/>
    </row>
    <row r="127" spans="1:7" x14ac:dyDescent="0.25">
      <c r="A127" s="81"/>
      <c r="C127" s="75"/>
    </row>
    <row r="128" spans="1:7" x14ac:dyDescent="0.25">
      <c r="A128" s="81"/>
      <c r="C128" s="75"/>
    </row>
    <row r="129" spans="1:3" x14ac:dyDescent="0.25">
      <c r="A129" s="81"/>
      <c r="C129" s="75"/>
    </row>
  </sheetData>
  <mergeCells count="13">
    <mergeCell ref="B109:G109"/>
    <mergeCell ref="B99:F99"/>
    <mergeCell ref="A101:B101"/>
    <mergeCell ref="B102:G102"/>
    <mergeCell ref="B103:G103"/>
    <mergeCell ref="B105:G105"/>
    <mergeCell ref="B107:G107"/>
    <mergeCell ref="B1:G1"/>
    <mergeCell ref="B2:G2"/>
    <mergeCell ref="B3:G3"/>
    <mergeCell ref="B5:G5"/>
    <mergeCell ref="B87:G87"/>
    <mergeCell ref="B92:G9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noviembre 2019</vt:lpstr>
      <vt:lpstr>Diciembre 2019</vt:lpstr>
      <vt:lpstr>Enero  2020</vt:lpstr>
      <vt:lpstr>febrero  2020</vt:lpstr>
      <vt:lpstr>marzo 2020</vt:lpstr>
      <vt:lpstr>abril (2020)</vt:lpstr>
      <vt:lpstr>mayo 2020</vt:lpstr>
      <vt:lpstr>junio 2020</vt:lpstr>
      <vt:lpstr>julio 2020  </vt:lpstr>
      <vt:lpstr>agosto 2020 </vt:lpstr>
      <vt:lpstr>septiembre 2020</vt:lpstr>
      <vt:lpstr>octubre 2020</vt:lpstr>
      <vt:lpstr>noviembre 2020</vt:lpstr>
      <vt:lpstr>diciembre 2020</vt:lpstr>
      <vt:lpstr>enero 2021</vt:lpstr>
      <vt:lpstr>'agosto 2020 '!Área_de_impresión</vt:lpstr>
      <vt:lpstr>'Enero  2020'!Área_de_impresión</vt:lpstr>
      <vt:lpstr>'febrero  2020'!Área_de_impresión</vt:lpstr>
      <vt:lpstr>'septiembre 2020'!Área_de_impresión</vt:lpstr>
    </vt:vector>
  </TitlesOfParts>
  <Company>SUPERINTENDENCIA DE BANCOS DE PANAMA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KATHIA DE</dc:creator>
  <cp:lastModifiedBy>LOPEZ, KATHIA DE</cp:lastModifiedBy>
  <cp:lastPrinted>2020-10-26T20:21:40Z</cp:lastPrinted>
  <dcterms:created xsi:type="dcterms:W3CDTF">2020-02-21T21:05:14Z</dcterms:created>
  <dcterms:modified xsi:type="dcterms:W3CDTF">2021-03-02T19:29:28Z</dcterms:modified>
</cp:coreProperties>
</file>