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ABRIL 2024/"/>
    </mc:Choice>
  </mc:AlternateContent>
  <xr:revisionPtr revIDLastSave="447" documentId="13_ncr:1_{B3D664C8-315B-40A4-B3F7-F94A763BC5BD}" xr6:coauthVersionLast="47" xr6:coauthVersionMax="47" xr10:uidLastSave="{157663FA-E8C2-43FA-8A18-43A6CB6C2C3E}"/>
  <bookViews>
    <workbookView xWindow="-110" yWindow="-110" windowWidth="19420" windowHeight="10420" tabRatio="709" firstSheet="81" activeTab="87" xr2:uid="{00000000-000D-0000-FFFF-FFFF00000000}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 " sheetId="52" r:id="rId51"/>
    <sheet name="Abril 2021" sheetId="53" r:id="rId52"/>
    <sheet name="Mayo 2021" sheetId="54" r:id="rId53"/>
    <sheet name="Junio 2021" sheetId="55" r:id="rId54"/>
    <sheet name="Julio 2021" sheetId="56" r:id="rId55"/>
    <sheet name="Agosto 2021" sheetId="57" r:id="rId56"/>
    <sheet name="Sept 2021" sheetId="58" r:id="rId57"/>
    <sheet name="Oct 2021" sheetId="59" r:id="rId58"/>
    <sheet name="Nov 2021" sheetId="60" r:id="rId59"/>
    <sheet name="Dic 2021" sheetId="61" r:id="rId60"/>
    <sheet name="Enero 2022" sheetId="62" r:id="rId61"/>
    <sheet name="Febrero 2022" sheetId="63" r:id="rId62"/>
    <sheet name="Marzo 2022" sheetId="64" r:id="rId63"/>
    <sheet name="Abril 2022" sheetId="66" r:id="rId64"/>
    <sheet name="Mayo 2022" sheetId="67" r:id="rId65"/>
    <sheet name="Junio 2022 " sheetId="69" r:id="rId66"/>
    <sheet name="Julio 2022" sheetId="68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  <sheet name="Junio 2023" sheetId="80" r:id="rId78"/>
    <sheet name="Julio 2023" sheetId="81" r:id="rId79"/>
    <sheet name="Agosto 2023" sheetId="82" r:id="rId80"/>
    <sheet name="Septiembre 2023" sheetId="83" r:id="rId81"/>
    <sheet name="Octubre 2023" sheetId="84" r:id="rId82"/>
    <sheet name="Noviembre 2023" sheetId="85" r:id="rId83"/>
    <sheet name="Diciembre 2023" sheetId="86" r:id="rId84"/>
    <sheet name="Enero 2024" sheetId="87" r:id="rId85"/>
    <sheet name="Febrero 2024" sheetId="88" r:id="rId86"/>
    <sheet name="Marzo 2024" sheetId="89" r:id="rId87"/>
    <sheet name="Abril 2024" sheetId="90" r:id="rId8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90" l="1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50" i="90"/>
  <c r="E51" i="90"/>
  <c r="E52" i="90"/>
  <c r="E9" i="90"/>
  <c r="D13" i="90"/>
  <c r="D9" i="90"/>
  <c r="D24" i="90"/>
  <c r="D37" i="90"/>
  <c r="D47" i="90"/>
  <c r="D48" i="90"/>
  <c r="D39" i="90"/>
  <c r="D18" i="90"/>
  <c r="D25" i="90"/>
  <c r="D44" i="90"/>
  <c r="D26" i="90"/>
  <c r="D49" i="90"/>
  <c r="D27" i="90"/>
  <c r="D16" i="90"/>
  <c r="D14" i="90"/>
  <c r="D10" i="90"/>
  <c r="D36" i="90"/>
  <c r="D11" i="90"/>
  <c r="D20" i="90"/>
  <c r="D32" i="90"/>
  <c r="D40" i="90"/>
  <c r="D22" i="90"/>
  <c r="D17" i="90"/>
  <c r="D19" i="90"/>
  <c r="D23" i="90"/>
  <c r="D33" i="90"/>
  <c r="D45" i="90"/>
  <c r="D31" i="90"/>
  <c r="D29" i="90"/>
  <c r="D21" i="90"/>
  <c r="D28" i="90"/>
  <c r="D38" i="90"/>
  <c r="D46" i="90"/>
  <c r="D50" i="90"/>
  <c r="D41" i="90"/>
  <c r="D30" i="90"/>
  <c r="D43" i="90"/>
  <c r="D34" i="90"/>
  <c r="D35" i="90"/>
  <c r="D42" i="90"/>
  <c r="D15" i="90"/>
  <c r="D51" i="90"/>
  <c r="D52" i="90"/>
  <c r="D12" i="90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52" i="89"/>
  <c r="E9" i="89"/>
  <c r="D13" i="89"/>
  <c r="D9" i="89"/>
  <c r="D24" i="89"/>
  <c r="D36" i="89"/>
  <c r="D47" i="89"/>
  <c r="D48" i="89"/>
  <c r="D39" i="89"/>
  <c r="D18" i="89"/>
  <c r="D26" i="89"/>
  <c r="D44" i="89"/>
  <c r="D25" i="89"/>
  <c r="D49" i="89"/>
  <c r="D27" i="89"/>
  <c r="D16" i="89"/>
  <c r="D14" i="89"/>
  <c r="D10" i="89"/>
  <c r="D37" i="89"/>
  <c r="D11" i="89"/>
  <c r="D20" i="89"/>
  <c r="D32" i="89"/>
  <c r="D40" i="89"/>
  <c r="D22" i="89"/>
  <c r="D17" i="89"/>
  <c r="D19" i="89"/>
  <c r="D23" i="89"/>
  <c r="D33" i="89"/>
  <c r="D45" i="89"/>
  <c r="D31" i="89"/>
  <c r="D29" i="89"/>
  <c r="D21" i="89"/>
  <c r="D28" i="89"/>
  <c r="D38" i="89"/>
  <c r="D46" i="89"/>
  <c r="D50" i="89"/>
  <c r="D41" i="89"/>
  <c r="D30" i="89"/>
  <c r="D43" i="89"/>
  <c r="D34" i="89"/>
  <c r="D35" i="89"/>
  <c r="D42" i="89"/>
  <c r="D15" i="89"/>
  <c r="D51" i="89"/>
  <c r="D52" i="89"/>
  <c r="D12" i="89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52" i="88"/>
  <c r="E9" i="88"/>
  <c r="D13" i="88"/>
  <c r="D9" i="88"/>
  <c r="D24" i="88"/>
  <c r="D37" i="88"/>
  <c r="D47" i="88"/>
  <c r="D48" i="88"/>
  <c r="D40" i="88"/>
  <c r="D18" i="88"/>
  <c r="D26" i="88"/>
  <c r="D44" i="88"/>
  <c r="D25" i="88"/>
  <c r="D49" i="88"/>
  <c r="D27" i="88"/>
  <c r="D16" i="88"/>
  <c r="D14" i="88"/>
  <c r="D10" i="88"/>
  <c r="D36" i="88"/>
  <c r="D11" i="88"/>
  <c r="D20" i="88"/>
  <c r="D32" i="88"/>
  <c r="D39" i="88"/>
  <c r="D22" i="88"/>
  <c r="D17" i="88"/>
  <c r="D19" i="88"/>
  <c r="D23" i="88"/>
  <c r="D33" i="88"/>
  <c r="D45" i="88"/>
  <c r="D31" i="88"/>
  <c r="D29" i="88"/>
  <c r="D21" i="88"/>
  <c r="D28" i="88"/>
  <c r="D38" i="88"/>
  <c r="D46" i="88"/>
  <c r="D50" i="88"/>
  <c r="D41" i="88"/>
  <c r="D30" i="88"/>
  <c r="D43" i="88"/>
  <c r="D34" i="88"/>
  <c r="D35" i="88"/>
  <c r="D42" i="88"/>
  <c r="D15" i="88"/>
  <c r="D51" i="88"/>
  <c r="D52" i="88"/>
  <c r="D12" i="88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9" i="87"/>
  <c r="D13" i="87"/>
  <c r="D9" i="87"/>
  <c r="D24" i="87"/>
  <c r="D38" i="87"/>
  <c r="D47" i="87"/>
  <c r="D48" i="87"/>
  <c r="D40" i="87"/>
  <c r="D18" i="87"/>
  <c r="D26" i="87"/>
  <c r="D44" i="87"/>
  <c r="D25" i="87"/>
  <c r="D49" i="87"/>
  <c r="D27" i="87"/>
  <c r="D17" i="87"/>
  <c r="D14" i="87"/>
  <c r="D10" i="87"/>
  <c r="D36" i="87"/>
  <c r="D11" i="87"/>
  <c r="D20" i="87"/>
  <c r="D32" i="87"/>
  <c r="D39" i="87"/>
  <c r="D22" i="87"/>
  <c r="D16" i="87"/>
  <c r="D19" i="87"/>
  <c r="D23" i="87"/>
  <c r="D33" i="87"/>
  <c r="D45" i="87"/>
  <c r="D31" i="87"/>
  <c r="D29" i="87"/>
  <c r="D21" i="87"/>
  <c r="D28" i="87"/>
  <c r="D37" i="87"/>
  <c r="D46" i="87"/>
  <c r="D50" i="87"/>
  <c r="D42" i="87"/>
  <c r="D30" i="87"/>
  <c r="D43" i="87"/>
  <c r="D34" i="87"/>
  <c r="D35" i="87"/>
  <c r="D41" i="87"/>
  <c r="D15" i="87"/>
  <c r="D51" i="87"/>
  <c r="D52" i="87"/>
  <c r="D12" i="87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9" i="86"/>
  <c r="D13" i="86"/>
  <c r="D9" i="86"/>
  <c r="D24" i="86"/>
  <c r="D38" i="86"/>
  <c r="D47" i="86"/>
  <c r="D48" i="86"/>
  <c r="D40" i="86"/>
  <c r="D18" i="86"/>
  <c r="D26" i="86"/>
  <c r="D44" i="86"/>
  <c r="D25" i="86"/>
  <c r="D49" i="86"/>
  <c r="D27" i="86"/>
  <c r="D17" i="86"/>
  <c r="D14" i="86"/>
  <c r="D10" i="86"/>
  <c r="D36" i="86"/>
  <c r="D11" i="86"/>
  <c r="D20" i="86"/>
  <c r="D32" i="86"/>
  <c r="D39" i="86"/>
  <c r="D22" i="86"/>
  <c r="D16" i="86"/>
  <c r="D19" i="86"/>
  <c r="D23" i="86"/>
  <c r="D33" i="86"/>
  <c r="D45" i="86"/>
  <c r="D31" i="86"/>
  <c r="D29" i="86"/>
  <c r="D21" i="86"/>
  <c r="D28" i="86"/>
  <c r="D37" i="86"/>
  <c r="D46" i="86"/>
  <c r="D50" i="86"/>
  <c r="D42" i="86"/>
  <c r="D30" i="86"/>
  <c r="D43" i="86"/>
  <c r="D34" i="86"/>
  <c r="D35" i="86"/>
  <c r="D41" i="86"/>
  <c r="D15" i="86"/>
  <c r="D51" i="86"/>
  <c r="D52" i="86"/>
  <c r="D12" i="86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50" i="85"/>
  <c r="E51" i="85"/>
  <c r="E52" i="85"/>
  <c r="E9" i="85"/>
  <c r="D13" i="85"/>
  <c r="D9" i="85"/>
  <c r="D24" i="85"/>
  <c r="D38" i="85"/>
  <c r="D47" i="85"/>
  <c r="D48" i="85"/>
  <c r="D40" i="85"/>
  <c r="D18" i="85"/>
  <c r="D26" i="85"/>
  <c r="D44" i="85"/>
  <c r="D25" i="85"/>
  <c r="D49" i="85"/>
  <c r="D27" i="85"/>
  <c r="D17" i="85"/>
  <c r="D14" i="85"/>
  <c r="D10" i="85"/>
  <c r="D36" i="85"/>
  <c r="D11" i="85"/>
  <c r="D20" i="85"/>
  <c r="D32" i="85"/>
  <c r="D39" i="85"/>
  <c r="D23" i="85"/>
  <c r="D16" i="85"/>
  <c r="D19" i="85"/>
  <c r="D22" i="85"/>
  <c r="D33" i="85"/>
  <c r="D45" i="85"/>
  <c r="D31" i="85"/>
  <c r="D29" i="85"/>
  <c r="D21" i="85"/>
  <c r="D28" i="85"/>
  <c r="D37" i="85"/>
  <c r="D46" i="85"/>
  <c r="D50" i="85"/>
  <c r="D42" i="85"/>
  <c r="D30" i="85"/>
  <c r="D43" i="85"/>
  <c r="D34" i="85"/>
  <c r="D35" i="85"/>
  <c r="D41" i="85"/>
  <c r="D15" i="85"/>
  <c r="D51" i="85"/>
  <c r="D52" i="85"/>
  <c r="D12" i="85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40" i="84"/>
  <c r="E41" i="84"/>
  <c r="E42" i="84"/>
  <c r="E43" i="84"/>
  <c r="E44" i="84"/>
  <c r="E45" i="84"/>
  <c r="E46" i="84"/>
  <c r="E47" i="84"/>
  <c r="E48" i="84"/>
  <c r="E49" i="84"/>
  <c r="E50" i="84"/>
  <c r="E51" i="84"/>
  <c r="E52" i="84"/>
  <c r="E9" i="84"/>
  <c r="D13" i="84"/>
  <c r="D9" i="84"/>
  <c r="D24" i="84"/>
  <c r="D37" i="84"/>
  <c r="D47" i="84"/>
  <c r="D48" i="84"/>
  <c r="D40" i="84"/>
  <c r="D18" i="84"/>
  <c r="D26" i="84"/>
  <c r="D44" i="84"/>
  <c r="D25" i="84"/>
  <c r="D49" i="84"/>
  <c r="D27" i="84"/>
  <c r="D16" i="84"/>
  <c r="D14" i="84"/>
  <c r="D10" i="84"/>
  <c r="D36" i="84"/>
  <c r="D11" i="84"/>
  <c r="D20" i="84"/>
  <c r="D32" i="84"/>
  <c r="D39" i="84"/>
  <c r="E39" i="84" s="1"/>
  <c r="D22" i="84"/>
  <c r="D17" i="84"/>
  <c r="D19" i="84"/>
  <c r="D23" i="84"/>
  <c r="D34" i="84"/>
  <c r="D45" i="84"/>
  <c r="D31" i="84"/>
  <c r="D30" i="84"/>
  <c r="D21" i="84"/>
  <c r="D28" i="84"/>
  <c r="D38" i="84"/>
  <c r="D46" i="84"/>
  <c r="D50" i="84"/>
  <c r="D42" i="84"/>
  <c r="D29" i="84"/>
  <c r="D43" i="84"/>
  <c r="D33" i="84"/>
  <c r="D35" i="84"/>
  <c r="D41" i="84"/>
  <c r="D15" i="84"/>
  <c r="D51" i="84"/>
  <c r="D52" i="84"/>
  <c r="D12" i="84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53" i="83"/>
  <c r="E9" i="83"/>
  <c r="D13" i="83"/>
  <c r="D9" i="83"/>
  <c r="D24" i="83"/>
  <c r="D38" i="83"/>
  <c r="D48" i="83"/>
  <c r="D49" i="83"/>
  <c r="D41" i="83"/>
  <c r="D18" i="83"/>
  <c r="D26" i="83"/>
  <c r="D45" i="83"/>
  <c r="D25" i="83"/>
  <c r="D50" i="83"/>
  <c r="D27" i="83"/>
  <c r="D16" i="83"/>
  <c r="D14" i="83"/>
  <c r="D10" i="83"/>
  <c r="D37" i="83"/>
  <c r="D11" i="83"/>
  <c r="D20" i="83"/>
  <c r="D32" i="83"/>
  <c r="D40" i="83"/>
  <c r="D22" i="83"/>
  <c r="D17" i="83"/>
  <c r="D19" i="83"/>
  <c r="D23" i="83"/>
  <c r="D33" i="83"/>
  <c r="D35" i="83"/>
  <c r="D46" i="83"/>
  <c r="D30" i="83"/>
  <c r="D31" i="83"/>
  <c r="D21" i="83"/>
  <c r="D28" i="83"/>
  <c r="D39" i="83"/>
  <c r="D47" i="83"/>
  <c r="D51" i="83"/>
  <c r="D43" i="83"/>
  <c r="D29" i="83"/>
  <c r="D44" i="83"/>
  <c r="D34" i="83"/>
  <c r="D36" i="83"/>
  <c r="D42" i="83"/>
  <c r="D15" i="83"/>
  <c r="D52" i="83"/>
  <c r="D53" i="83"/>
  <c r="D12" i="83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53" i="82"/>
  <c r="E9" i="82"/>
  <c r="D13" i="82"/>
  <c r="D9" i="82"/>
  <c r="D25" i="82"/>
  <c r="D39" i="82"/>
  <c r="D48" i="82"/>
  <c r="D49" i="82"/>
  <c r="D41" i="82"/>
  <c r="D18" i="82"/>
  <c r="D26" i="82"/>
  <c r="D45" i="82"/>
  <c r="D24" i="82"/>
  <c r="D50" i="82"/>
  <c r="D27" i="82"/>
  <c r="D16" i="82"/>
  <c r="D14" i="82"/>
  <c r="D10" i="82"/>
  <c r="D37" i="82"/>
  <c r="D11" i="82"/>
  <c r="D20" i="82"/>
  <c r="D32" i="82"/>
  <c r="D40" i="82"/>
  <c r="D22" i="82"/>
  <c r="D17" i="82"/>
  <c r="D19" i="82"/>
  <c r="D23" i="82"/>
  <c r="D33" i="82"/>
  <c r="D35" i="82"/>
  <c r="D46" i="82"/>
  <c r="D30" i="82"/>
  <c r="D31" i="82"/>
  <c r="D21" i="82"/>
  <c r="D28" i="82"/>
  <c r="D38" i="82"/>
  <c r="D47" i="82"/>
  <c r="D51" i="82"/>
  <c r="D43" i="82"/>
  <c r="D29" i="82"/>
  <c r="D44" i="82"/>
  <c r="D34" i="82"/>
  <c r="D36" i="82"/>
  <c r="D42" i="82"/>
  <c r="D15" i="82"/>
  <c r="D52" i="82"/>
  <c r="D53" i="82"/>
  <c r="D12" i="82"/>
  <c r="E53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9" i="81"/>
  <c r="D13" i="81"/>
  <c r="D9" i="81"/>
  <c r="D25" i="81"/>
  <c r="D39" i="81"/>
  <c r="D48" i="81"/>
  <c r="D49" i="81"/>
  <c r="D40" i="81"/>
  <c r="D18" i="81"/>
  <c r="D26" i="81"/>
  <c r="D45" i="81"/>
  <c r="D24" i="81"/>
  <c r="D50" i="81"/>
  <c r="D27" i="81"/>
  <c r="D16" i="81"/>
  <c r="D14" i="81"/>
  <c r="D10" i="81"/>
  <c r="D37" i="81"/>
  <c r="D11" i="81"/>
  <c r="D20" i="81"/>
  <c r="D32" i="81"/>
  <c r="D41" i="81"/>
  <c r="D53" i="81" s="1"/>
  <c r="D22" i="81"/>
  <c r="D17" i="81"/>
  <c r="D19" i="81"/>
  <c r="D23" i="81"/>
  <c r="D33" i="81"/>
  <c r="D34" i="81"/>
  <c r="D46" i="81"/>
  <c r="D30" i="81"/>
  <c r="D31" i="81"/>
  <c r="D21" i="81"/>
  <c r="D29" i="81"/>
  <c r="D38" i="81"/>
  <c r="D47" i="81"/>
  <c r="D51" i="81"/>
  <c r="D42" i="81"/>
  <c r="D28" i="81"/>
  <c r="D44" i="81"/>
  <c r="D35" i="81"/>
  <c r="D36" i="81"/>
  <c r="D43" i="81"/>
  <c r="D15" i="81"/>
  <c r="D52" i="81"/>
  <c r="D12" i="81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53" i="80"/>
  <c r="E9" i="80"/>
  <c r="D13" i="80"/>
  <c r="D9" i="80"/>
  <c r="D26" i="80"/>
  <c r="D39" i="80"/>
  <c r="D48" i="80"/>
  <c r="D49" i="80"/>
  <c r="D40" i="80"/>
  <c r="D18" i="80"/>
  <c r="D25" i="80"/>
  <c r="D45" i="80"/>
  <c r="D24" i="80"/>
  <c r="D50" i="80"/>
  <c r="D27" i="80"/>
  <c r="D16" i="80"/>
  <c r="D14" i="80"/>
  <c r="D10" i="80"/>
  <c r="D37" i="80"/>
  <c r="D11" i="80"/>
  <c r="D20" i="80"/>
  <c r="D32" i="80"/>
  <c r="D41" i="80"/>
  <c r="D22" i="80"/>
  <c r="D17" i="80"/>
  <c r="D19" i="80"/>
  <c r="D23" i="80"/>
  <c r="D33" i="80"/>
  <c r="D34" i="80"/>
  <c r="D46" i="80"/>
  <c r="D30" i="80"/>
  <c r="D31" i="80"/>
  <c r="D21" i="80"/>
  <c r="D29" i="80"/>
  <c r="D38" i="80"/>
  <c r="D47" i="80"/>
  <c r="D51" i="80"/>
  <c r="D42" i="80"/>
  <c r="D28" i="80"/>
  <c r="D44" i="80"/>
  <c r="D35" i="80"/>
  <c r="D36" i="80"/>
  <c r="D43" i="80"/>
  <c r="D15" i="80"/>
  <c r="D52" i="80"/>
  <c r="D53" i="80"/>
  <c r="D12" i="80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53" i="79"/>
  <c r="E9" i="79"/>
  <c r="D13" i="79"/>
  <c r="D9" i="79"/>
  <c r="D26" i="79"/>
  <c r="D38" i="79"/>
  <c r="D48" i="79"/>
  <c r="D49" i="79"/>
  <c r="D40" i="79"/>
  <c r="D18" i="79"/>
  <c r="D25" i="79"/>
  <c r="D45" i="79"/>
  <c r="D24" i="79"/>
  <c r="D50" i="79"/>
  <c r="D27" i="79"/>
  <c r="D16" i="79"/>
  <c r="D14" i="79"/>
  <c r="D10" i="79"/>
  <c r="D36" i="79"/>
  <c r="D11" i="79"/>
  <c r="D20" i="79"/>
  <c r="D32" i="79"/>
  <c r="D42" i="79"/>
  <c r="D22" i="79"/>
  <c r="D17" i="79"/>
  <c r="D19" i="79"/>
  <c r="D23" i="79"/>
  <c r="D34" i="79"/>
  <c r="D33" i="79"/>
  <c r="D46" i="79"/>
  <c r="D29" i="79"/>
  <c r="D31" i="79"/>
  <c r="D21" i="79"/>
  <c r="D30" i="79"/>
  <c r="D37" i="79"/>
  <c r="D47" i="79"/>
  <c r="D51" i="79"/>
  <c r="D43" i="79"/>
  <c r="D28" i="79"/>
  <c r="D44" i="79"/>
  <c r="D35" i="79"/>
  <c r="D39" i="79"/>
  <c r="D41" i="79"/>
  <c r="D15" i="79"/>
  <c r="D52" i="79"/>
  <c r="D53" i="79"/>
  <c r="D12" i="79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53" i="78"/>
  <c r="E9" i="78"/>
  <c r="D13" i="78"/>
  <c r="D9" i="78"/>
  <c r="D26" i="78"/>
  <c r="D38" i="78"/>
  <c r="D48" i="78"/>
  <c r="D49" i="78"/>
  <c r="D40" i="78"/>
  <c r="D18" i="78"/>
  <c r="D25" i="78"/>
  <c r="D44" i="78"/>
  <c r="D24" i="78"/>
  <c r="D51" i="78"/>
  <c r="D27" i="78"/>
  <c r="D17" i="78"/>
  <c r="D14" i="78"/>
  <c r="D10" i="78"/>
  <c r="D36" i="78"/>
  <c r="D11" i="78"/>
  <c r="D20" i="78"/>
  <c r="D31" i="78"/>
  <c r="D45" i="78"/>
  <c r="D22" i="78"/>
  <c r="D16" i="78"/>
  <c r="D19" i="78"/>
  <c r="D23" i="78"/>
  <c r="D34" i="78"/>
  <c r="D33" i="78"/>
  <c r="D46" i="78"/>
  <c r="D29" i="78"/>
  <c r="D30" i="78"/>
  <c r="D21" i="78"/>
  <c r="D32" i="78"/>
  <c r="D37" i="78"/>
  <c r="D47" i="78"/>
  <c r="D50" i="78"/>
  <c r="D42" i="78"/>
  <c r="D28" i="78"/>
  <c r="D43" i="78"/>
  <c r="D35" i="78"/>
  <c r="D39" i="78"/>
  <c r="D41" i="78"/>
  <c r="D15" i="78"/>
  <c r="D52" i="78"/>
  <c r="D53" i="78"/>
  <c r="D12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D13" i="77"/>
  <c r="D9" i="77"/>
  <c r="D26" i="77"/>
  <c r="D38" i="77"/>
  <c r="D48" i="77"/>
  <c r="D49" i="77"/>
  <c r="D40" i="77"/>
  <c r="D18" i="77"/>
  <c r="D25" i="77"/>
  <c r="D44" i="77"/>
  <c r="D24" i="77"/>
  <c r="D50" i="77"/>
  <c r="D27" i="77"/>
  <c r="D17" i="77"/>
  <c r="D14" i="77"/>
  <c r="D10" i="77"/>
  <c r="D36" i="77"/>
  <c r="D11" i="77"/>
  <c r="D20" i="77"/>
  <c r="D31" i="77"/>
  <c r="D45" i="77"/>
  <c r="D22" i="77"/>
  <c r="D16" i="77"/>
  <c r="D19" i="77"/>
  <c r="D23" i="77"/>
  <c r="D35" i="77"/>
  <c r="D34" i="77"/>
  <c r="D46" i="77"/>
  <c r="D29" i="77"/>
  <c r="D30" i="77"/>
  <c r="D21" i="77"/>
  <c r="D32" i="77"/>
  <c r="D37" i="77"/>
  <c r="D47" i="77"/>
  <c r="D51" i="77"/>
  <c r="D42" i="77"/>
  <c r="D28" i="77"/>
  <c r="D43" i="77"/>
  <c r="D33" i="77"/>
  <c r="D39" i="77"/>
  <c r="D41" i="77"/>
  <c r="D15" i="77"/>
  <c r="D52" i="77"/>
  <c r="D53" i="77"/>
  <c r="D12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13" i="76"/>
  <c r="D9" i="76"/>
  <c r="D26" i="76"/>
  <c r="D38" i="76"/>
  <c r="D48" i="76"/>
  <c r="D49" i="76"/>
  <c r="D40" i="76"/>
  <c r="D18" i="76"/>
  <c r="D25" i="76"/>
  <c r="D44" i="76"/>
  <c r="D24" i="76"/>
  <c r="D50" i="76"/>
  <c r="D27" i="76"/>
  <c r="D17" i="76"/>
  <c r="D14" i="76"/>
  <c r="D10" i="76"/>
  <c r="D36" i="76"/>
  <c r="D11" i="76"/>
  <c r="D20" i="76"/>
  <c r="D32" i="76"/>
  <c r="D45" i="76"/>
  <c r="D22" i="76"/>
  <c r="D16" i="76"/>
  <c r="D19" i="76"/>
  <c r="D23" i="76"/>
  <c r="D35" i="76"/>
  <c r="D34" i="76"/>
  <c r="D46" i="76"/>
  <c r="D29" i="76"/>
  <c r="D30" i="76"/>
  <c r="D21" i="76"/>
  <c r="D31" i="76"/>
  <c r="D37" i="76"/>
  <c r="D47" i="76"/>
  <c r="D51" i="76"/>
  <c r="D41" i="76"/>
  <c r="D28" i="76"/>
  <c r="D43" i="76"/>
  <c r="D33" i="76"/>
  <c r="D39" i="76"/>
  <c r="D42" i="76"/>
  <c r="D15" i="76"/>
  <c r="D52" i="76"/>
  <c r="D53" i="76"/>
  <c r="D12" i="76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51" i="75"/>
  <c r="E52" i="75"/>
  <c r="E53" i="75"/>
  <c r="E9" i="75"/>
  <c r="D52" i="75"/>
  <c r="D53" i="75"/>
  <c r="D13" i="75"/>
  <c r="D9" i="75"/>
  <c r="D26" i="75"/>
  <c r="D38" i="75"/>
  <c r="D48" i="75"/>
  <c r="D49" i="75"/>
  <c r="D40" i="75"/>
  <c r="D18" i="75"/>
  <c r="D25" i="75"/>
  <c r="D44" i="75"/>
  <c r="D24" i="75"/>
  <c r="D50" i="75"/>
  <c r="D27" i="75"/>
  <c r="D17" i="75"/>
  <c r="D14" i="75"/>
  <c r="D10" i="75"/>
  <c r="D36" i="75"/>
  <c r="D11" i="75"/>
  <c r="D20" i="75"/>
  <c r="D31" i="75"/>
  <c r="D45" i="75"/>
  <c r="D22" i="75"/>
  <c r="D16" i="75"/>
  <c r="D19" i="75"/>
  <c r="D23" i="75"/>
  <c r="D35" i="75"/>
  <c r="D34" i="75"/>
  <c r="D46" i="75"/>
  <c r="D29" i="75"/>
  <c r="D30" i="75"/>
  <c r="D21" i="75"/>
  <c r="D32" i="75"/>
  <c r="D37" i="75"/>
  <c r="D47" i="75"/>
  <c r="D51" i="75"/>
  <c r="D41" i="75"/>
  <c r="D28" i="75"/>
  <c r="D43" i="75"/>
  <c r="D33" i="75"/>
  <c r="D39" i="75"/>
  <c r="D42" i="75"/>
  <c r="D15" i="75"/>
  <c r="D12" i="75"/>
  <c r="G53" i="74"/>
  <c r="F53" i="74"/>
  <c r="C53" i="74"/>
  <c r="G53" i="73"/>
  <c r="F53" i="73"/>
  <c r="C53" i="73"/>
  <c r="D38" i="73"/>
  <c r="D38" i="74"/>
  <c r="E21" i="74"/>
  <c r="E40" i="74"/>
  <c r="D13" i="74"/>
  <c r="E13" i="74" s="1"/>
  <c r="D9" i="74"/>
  <c r="E9" i="74" s="1"/>
  <c r="D26" i="74"/>
  <c r="E26" i="74" s="1"/>
  <c r="D37" i="74"/>
  <c r="E37" i="74" s="1"/>
  <c r="D48" i="74"/>
  <c r="E48" i="74" s="1"/>
  <c r="D49" i="74"/>
  <c r="E49" i="74" s="1"/>
  <c r="D39" i="74"/>
  <c r="E39" i="74" s="1"/>
  <c r="D18" i="74"/>
  <c r="E18" i="74" s="1"/>
  <c r="D25" i="74"/>
  <c r="E25" i="74" s="1"/>
  <c r="D44" i="74"/>
  <c r="E44" i="74" s="1"/>
  <c r="D24" i="74"/>
  <c r="E24" i="74" s="1"/>
  <c r="D50" i="74"/>
  <c r="E50" i="74" s="1"/>
  <c r="D27" i="74"/>
  <c r="E27" i="74" s="1"/>
  <c r="D17" i="74"/>
  <c r="E17" i="74" s="1"/>
  <c r="D14" i="74"/>
  <c r="E14" i="74" s="1"/>
  <c r="D10" i="74"/>
  <c r="E10" i="74" s="1"/>
  <c r="D36" i="74"/>
  <c r="E36" i="74" s="1"/>
  <c r="D11" i="74"/>
  <c r="E11" i="74" s="1"/>
  <c r="D20" i="74"/>
  <c r="E20" i="74" s="1"/>
  <c r="D32" i="74"/>
  <c r="E32" i="74" s="1"/>
  <c r="D45" i="74"/>
  <c r="E45" i="74" s="1"/>
  <c r="D22" i="74"/>
  <c r="E22" i="74" s="1"/>
  <c r="D16" i="74"/>
  <c r="E16" i="74" s="1"/>
  <c r="D19" i="74"/>
  <c r="E19" i="74" s="1"/>
  <c r="D23" i="74"/>
  <c r="E23" i="74" s="1"/>
  <c r="D35" i="74"/>
  <c r="E35" i="74" s="1"/>
  <c r="D34" i="74"/>
  <c r="E34" i="74" s="1"/>
  <c r="D46" i="74"/>
  <c r="E46" i="74" s="1"/>
  <c r="D29" i="74"/>
  <c r="E29" i="74" s="1"/>
  <c r="D30" i="74"/>
  <c r="E30" i="74" s="1"/>
  <c r="D21" i="74"/>
  <c r="D31" i="74"/>
  <c r="E31" i="74" s="1"/>
  <c r="D47" i="74"/>
  <c r="E47" i="74" s="1"/>
  <c r="D51" i="74"/>
  <c r="E51" i="74" s="1"/>
  <c r="D41" i="74"/>
  <c r="E41" i="74" s="1"/>
  <c r="D28" i="74"/>
  <c r="E28" i="74" s="1"/>
  <c r="D43" i="74"/>
  <c r="E43" i="74" s="1"/>
  <c r="D33" i="74"/>
  <c r="E33" i="74" s="1"/>
  <c r="D40" i="74"/>
  <c r="D42" i="74"/>
  <c r="E42" i="74" s="1"/>
  <c r="D15" i="74"/>
  <c r="E15" i="74" s="1"/>
  <c r="D52" i="74"/>
  <c r="E52" i="74" s="1"/>
  <c r="D12" i="74"/>
  <c r="E12" i="74" s="1"/>
  <c r="D52" i="73"/>
  <c r="E52" i="73" s="1"/>
  <c r="D51" i="73"/>
  <c r="E51" i="73" s="1"/>
  <c r="D50" i="73"/>
  <c r="E50" i="73" s="1"/>
  <c r="D49" i="73"/>
  <c r="E49" i="73" s="1"/>
  <c r="D48" i="73"/>
  <c r="E48" i="73" s="1"/>
  <c r="D47" i="73"/>
  <c r="E47" i="73" s="1"/>
  <c r="D46" i="73"/>
  <c r="E46" i="73" s="1"/>
  <c r="D45" i="73"/>
  <c r="E45" i="73" s="1"/>
  <c r="D44" i="73"/>
  <c r="E44" i="73" s="1"/>
  <c r="D43" i="73"/>
  <c r="E43" i="73" s="1"/>
  <c r="D42" i="73"/>
  <c r="E42" i="73" s="1"/>
  <c r="D41" i="73"/>
  <c r="E41" i="73" s="1"/>
  <c r="D40" i="73"/>
  <c r="E40" i="73" s="1"/>
  <c r="D39" i="73"/>
  <c r="E39" i="73" s="1"/>
  <c r="D37" i="73"/>
  <c r="E37" i="73" s="1"/>
  <c r="D36" i="73"/>
  <c r="E36" i="73" s="1"/>
  <c r="D35" i="73"/>
  <c r="E35" i="73" s="1"/>
  <c r="D34" i="73"/>
  <c r="E34" i="73" s="1"/>
  <c r="D33" i="73"/>
  <c r="E33" i="73" s="1"/>
  <c r="D32" i="73"/>
  <c r="E32" i="73" s="1"/>
  <c r="D31" i="73"/>
  <c r="E31" i="73" s="1"/>
  <c r="D30" i="73"/>
  <c r="E30" i="73" s="1"/>
  <c r="D29" i="73"/>
  <c r="E29" i="73" s="1"/>
  <c r="D28" i="73"/>
  <c r="E28" i="73" s="1"/>
  <c r="D27" i="73"/>
  <c r="E27" i="73" s="1"/>
  <c r="D26" i="73"/>
  <c r="E26" i="73" s="1"/>
  <c r="D25" i="73"/>
  <c r="E25" i="73" s="1"/>
  <c r="D24" i="73"/>
  <c r="E24" i="73" s="1"/>
  <c r="D23" i="73"/>
  <c r="E23" i="73" s="1"/>
  <c r="D22" i="73"/>
  <c r="E22" i="73" s="1"/>
  <c r="D21" i="73"/>
  <c r="E21" i="73" s="1"/>
  <c r="D20" i="73"/>
  <c r="E20" i="73" s="1"/>
  <c r="D19" i="73"/>
  <c r="E19" i="73" s="1"/>
  <c r="D18" i="73"/>
  <c r="E18" i="73" s="1"/>
  <c r="D17" i="73"/>
  <c r="E17" i="73" s="1"/>
  <c r="D16" i="73"/>
  <c r="E16" i="73" s="1"/>
  <c r="D15" i="73"/>
  <c r="E15" i="73" s="1"/>
  <c r="D14" i="73"/>
  <c r="E14" i="73" s="1"/>
  <c r="D13" i="73"/>
  <c r="E13" i="73" s="1"/>
  <c r="D12" i="73"/>
  <c r="E12" i="73" s="1"/>
  <c r="D11" i="73"/>
  <c r="E11" i="73" s="1"/>
  <c r="D10" i="73"/>
  <c r="E10" i="73" s="1"/>
  <c r="D9" i="73"/>
  <c r="E9" i="73" s="1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53" i="72"/>
  <c r="E9" i="72"/>
  <c r="D13" i="72"/>
  <c r="D9" i="72"/>
  <c r="D27" i="72"/>
  <c r="D38" i="72"/>
  <c r="D47" i="72"/>
  <c r="D48" i="72"/>
  <c r="D39" i="72"/>
  <c r="D18" i="72"/>
  <c r="D24" i="72"/>
  <c r="D43" i="72"/>
  <c r="D25" i="72"/>
  <c r="D49" i="72"/>
  <c r="D26" i="72"/>
  <c r="D17" i="72"/>
  <c r="D14" i="72"/>
  <c r="D10" i="72"/>
  <c r="D36" i="72"/>
  <c r="D11" i="72"/>
  <c r="D20" i="72"/>
  <c r="D33" i="72"/>
  <c r="D46" i="72"/>
  <c r="E46" i="72" s="1"/>
  <c r="D22" i="72"/>
  <c r="D16" i="72"/>
  <c r="D19" i="72"/>
  <c r="D23" i="72"/>
  <c r="D30" i="72"/>
  <c r="D35" i="72"/>
  <c r="D44" i="72"/>
  <c r="D29" i="72"/>
  <c r="D31" i="72"/>
  <c r="D21" i="72"/>
  <c r="D32" i="72"/>
  <c r="D37" i="72"/>
  <c r="D45" i="72"/>
  <c r="D50" i="72"/>
  <c r="D41" i="72"/>
  <c r="D28" i="72"/>
  <c r="D51" i="72"/>
  <c r="D34" i="72"/>
  <c r="D40" i="72"/>
  <c r="D42" i="72"/>
  <c r="D15" i="72"/>
  <c r="D52" i="72"/>
  <c r="D53" i="72"/>
  <c r="D12" i="72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51" i="71"/>
  <c r="E52" i="71"/>
  <c r="E53" i="71"/>
  <c r="E9" i="71"/>
  <c r="D13" i="71"/>
  <c r="D9" i="71"/>
  <c r="D27" i="71"/>
  <c r="D38" i="71"/>
  <c r="D47" i="71"/>
  <c r="D48" i="71"/>
  <c r="D39" i="71"/>
  <c r="D18" i="71"/>
  <c r="D24" i="71"/>
  <c r="D42" i="71"/>
  <c r="D25" i="71"/>
  <c r="D49" i="71"/>
  <c r="D26" i="71"/>
  <c r="D17" i="71"/>
  <c r="D14" i="71"/>
  <c r="D10" i="71"/>
  <c r="D36" i="71"/>
  <c r="D11" i="71"/>
  <c r="D20" i="71"/>
  <c r="D33" i="71"/>
  <c r="D46" i="71"/>
  <c r="D22" i="71"/>
  <c r="D16" i="71"/>
  <c r="D19" i="71"/>
  <c r="D23" i="71"/>
  <c r="D31" i="71"/>
  <c r="D35" i="71"/>
  <c r="D44" i="71"/>
  <c r="D29" i="71"/>
  <c r="D30" i="71"/>
  <c r="D21" i="71"/>
  <c r="D32" i="71"/>
  <c r="D37" i="71"/>
  <c r="D45" i="71"/>
  <c r="D50" i="71"/>
  <c r="D41" i="71"/>
  <c r="D28" i="71"/>
  <c r="D51" i="71"/>
  <c r="D34" i="71"/>
  <c r="D40" i="71"/>
  <c r="D43" i="71"/>
  <c r="D15" i="71"/>
  <c r="D52" i="71"/>
  <c r="D53" i="71"/>
  <c r="D12" i="71"/>
  <c r="D53" i="70"/>
  <c r="E53" i="70" s="1"/>
  <c r="F53" i="70"/>
  <c r="G53" i="70"/>
  <c r="H53" i="70"/>
  <c r="C53" i="70"/>
  <c r="E52" i="70"/>
  <c r="E51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D53" i="74" l="1"/>
  <c r="E53" i="74" s="1"/>
  <c r="D53" i="73"/>
  <c r="E53" i="73" s="1"/>
  <c r="D9" i="69"/>
  <c r="E9" i="69" s="1"/>
  <c r="D10" i="69"/>
  <c r="E10" i="69"/>
  <c r="D11" i="69"/>
  <c r="E11" i="69"/>
  <c r="D12" i="69"/>
  <c r="E12" i="69"/>
  <c r="D13" i="69"/>
  <c r="E13" i="69"/>
  <c r="D14" i="69"/>
  <c r="E14" i="69"/>
  <c r="D15" i="69"/>
  <c r="E15" i="69"/>
  <c r="D16" i="69"/>
  <c r="E16" i="69"/>
  <c r="D17" i="69"/>
  <c r="E17" i="69"/>
  <c r="D18" i="69"/>
  <c r="E18" i="69"/>
  <c r="D19" i="69"/>
  <c r="E19" i="69"/>
  <c r="D20" i="69"/>
  <c r="E20" i="69"/>
  <c r="D21" i="69"/>
  <c r="E21" i="69"/>
  <c r="D22" i="69"/>
  <c r="E22" i="69"/>
  <c r="D23" i="69"/>
  <c r="E23" i="69"/>
  <c r="D24" i="69"/>
  <c r="E24" i="69"/>
  <c r="D25" i="69"/>
  <c r="E25" i="69"/>
  <c r="D26" i="69"/>
  <c r="E26" i="69"/>
  <c r="D27" i="69"/>
  <c r="E27" i="69"/>
  <c r="D28" i="69"/>
  <c r="E28" i="69"/>
  <c r="D29" i="69"/>
  <c r="E29" i="69"/>
  <c r="D30" i="69"/>
  <c r="E30" i="69"/>
  <c r="D31" i="69"/>
  <c r="E31" i="69"/>
  <c r="D32" i="69"/>
  <c r="E32" i="69"/>
  <c r="D33" i="69"/>
  <c r="E33" i="69"/>
  <c r="D34" i="69"/>
  <c r="E34" i="69"/>
  <c r="D35" i="69"/>
  <c r="E35" i="69"/>
  <c r="D36" i="69"/>
  <c r="E36" i="69"/>
  <c r="D37" i="69"/>
  <c r="E37" i="69"/>
  <c r="D38" i="69"/>
  <c r="E38" i="69"/>
  <c r="D39" i="69"/>
  <c r="E39" i="69" s="1"/>
  <c r="D40" i="69"/>
  <c r="E40" i="69"/>
  <c r="D41" i="69"/>
  <c r="E41" i="69" s="1"/>
  <c r="D42" i="69"/>
  <c r="E42" i="69"/>
  <c r="D43" i="69"/>
  <c r="E43" i="69" s="1"/>
  <c r="D44" i="69"/>
  <c r="E44" i="69"/>
  <c r="D45" i="69"/>
  <c r="E45" i="69" s="1"/>
  <c r="D46" i="69"/>
  <c r="E46" i="69"/>
  <c r="D47" i="69"/>
  <c r="E47" i="69" s="1"/>
  <c r="D48" i="69"/>
  <c r="E48" i="69"/>
  <c r="D49" i="69"/>
  <c r="E49" i="69" s="1"/>
  <c r="D50" i="69"/>
  <c r="E50" i="69"/>
  <c r="D51" i="69"/>
  <c r="E51" i="69" s="1"/>
  <c r="D52" i="69"/>
  <c r="E52" i="69"/>
  <c r="E51" i="68" l="1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9" i="68"/>
  <c r="D52" i="68"/>
  <c r="F52" i="68"/>
  <c r="G52" i="68"/>
  <c r="H52" i="68"/>
  <c r="C52" i="68"/>
  <c r="E52" i="68" l="1"/>
  <c r="E52" i="67"/>
  <c r="D51" i="67"/>
  <c r="E51" i="67" s="1"/>
  <c r="D52" i="67"/>
  <c r="E15" i="66"/>
  <c r="D15" i="66"/>
  <c r="D51" i="66"/>
  <c r="E51" i="66" s="1"/>
  <c r="D52" i="66"/>
  <c r="E52" i="66" s="1"/>
  <c r="D38" i="67" l="1"/>
  <c r="E38" i="67" s="1"/>
  <c r="D12" i="67"/>
  <c r="E12" i="67" s="1"/>
  <c r="D33" i="67"/>
  <c r="E33" i="67" s="1"/>
  <c r="D43" i="67"/>
  <c r="E43" i="67" s="1"/>
  <c r="D41" i="67"/>
  <c r="E41" i="67" s="1"/>
  <c r="D25" i="67"/>
  <c r="E25" i="67" s="1"/>
  <c r="D28" i="67"/>
  <c r="E28" i="67" s="1"/>
  <c r="D24" i="67"/>
  <c r="E24" i="67" s="1"/>
  <c r="D14" i="67"/>
  <c r="E14" i="67" s="1"/>
  <c r="D31" i="67"/>
  <c r="E31" i="67" s="1"/>
  <c r="D37" i="67"/>
  <c r="E37" i="67" s="1"/>
  <c r="D50" i="67"/>
  <c r="E50" i="67" s="1"/>
  <c r="D11" i="67"/>
  <c r="E11" i="67" s="1"/>
  <c r="D39" i="67"/>
  <c r="E39" i="67" s="1"/>
  <c r="D46" i="67"/>
  <c r="E46" i="67" s="1"/>
  <c r="D13" i="67"/>
  <c r="E13" i="67" s="1"/>
  <c r="D35" i="67"/>
  <c r="E35" i="67" s="1"/>
  <c r="D9" i="67"/>
  <c r="E9" i="67" s="1"/>
  <c r="D26" i="67"/>
  <c r="E26" i="67" s="1"/>
  <c r="D19" i="67"/>
  <c r="E19" i="67" s="1"/>
  <c r="D49" i="67"/>
  <c r="E49" i="67" s="1"/>
  <c r="D27" i="67"/>
  <c r="E27" i="67" s="1"/>
  <c r="D18" i="67"/>
  <c r="E18" i="67" s="1"/>
  <c r="D42" i="67"/>
  <c r="E42" i="67" s="1"/>
  <c r="D16" i="67"/>
  <c r="E16" i="67" s="1"/>
  <c r="D17" i="67"/>
  <c r="E17" i="67" s="1"/>
  <c r="D32" i="67"/>
  <c r="E32" i="67" s="1"/>
  <c r="D36" i="67"/>
  <c r="E36" i="67" s="1"/>
  <c r="D20" i="67"/>
  <c r="E20" i="67" s="1"/>
  <c r="D45" i="67"/>
  <c r="E45" i="67" s="1"/>
  <c r="D48" i="67"/>
  <c r="E48" i="67" s="1"/>
  <c r="D22" i="67"/>
  <c r="E22" i="67" s="1"/>
  <c r="D44" i="67"/>
  <c r="E44" i="67" s="1"/>
  <c r="D34" i="67"/>
  <c r="E34" i="67" s="1"/>
  <c r="D21" i="67"/>
  <c r="E21" i="67" s="1"/>
  <c r="D10" i="67"/>
  <c r="E10" i="67" s="1"/>
  <c r="D40" i="67"/>
  <c r="E40" i="67" s="1"/>
  <c r="D23" i="67"/>
  <c r="E23" i="67" s="1"/>
  <c r="D30" i="67"/>
  <c r="E30" i="67" s="1"/>
  <c r="D47" i="67"/>
  <c r="E47" i="67" s="1"/>
  <c r="D15" i="67"/>
  <c r="E15" i="67" s="1"/>
  <c r="D29" i="67"/>
  <c r="E29" i="67" s="1"/>
  <c r="D38" i="66"/>
  <c r="E38" i="66" s="1"/>
  <c r="D12" i="66"/>
  <c r="E12" i="66" s="1"/>
  <c r="D34" i="66"/>
  <c r="E34" i="66" s="1"/>
  <c r="D28" i="66"/>
  <c r="E28" i="66" s="1"/>
  <c r="D41" i="66"/>
  <c r="E41" i="66" s="1"/>
  <c r="D25" i="66"/>
  <c r="E25" i="66" s="1"/>
  <c r="D30" i="66"/>
  <c r="E30" i="66" s="1"/>
  <c r="D24" i="66"/>
  <c r="E24" i="66" s="1"/>
  <c r="D14" i="66"/>
  <c r="E14" i="66" s="1"/>
  <c r="D36" i="66"/>
  <c r="E36" i="66" s="1"/>
  <c r="D37" i="66"/>
  <c r="E37" i="66" s="1"/>
  <c r="D50" i="66"/>
  <c r="E50" i="66" s="1"/>
  <c r="D11" i="66"/>
  <c r="E11" i="66" s="1"/>
  <c r="D39" i="66"/>
  <c r="E39" i="66" s="1"/>
  <c r="D46" i="66"/>
  <c r="E46" i="66" s="1"/>
  <c r="D13" i="66"/>
  <c r="E13" i="66" s="1"/>
  <c r="D43" i="66"/>
  <c r="E43" i="66" s="1"/>
  <c r="D9" i="66"/>
  <c r="E9" i="66" s="1"/>
  <c r="D26" i="66"/>
  <c r="E26" i="66" s="1"/>
  <c r="D23" i="66"/>
  <c r="E23" i="66" s="1"/>
  <c r="D49" i="66"/>
  <c r="E49" i="66" s="1"/>
  <c r="D27" i="66"/>
  <c r="E27" i="66" s="1"/>
  <c r="D18" i="66"/>
  <c r="E18" i="66" s="1"/>
  <c r="D42" i="66"/>
  <c r="E42" i="66" s="1"/>
  <c r="D16" i="66"/>
  <c r="E16" i="66" s="1"/>
  <c r="D17" i="66"/>
  <c r="E17" i="66" s="1"/>
  <c r="D32" i="66"/>
  <c r="E32" i="66" s="1"/>
  <c r="D44" i="66"/>
  <c r="E44" i="66" s="1"/>
  <c r="D20" i="66"/>
  <c r="E20" i="66" s="1"/>
  <c r="D45" i="66"/>
  <c r="E45" i="66" s="1"/>
  <c r="D48" i="66"/>
  <c r="E48" i="66" s="1"/>
  <c r="D22" i="66"/>
  <c r="E22" i="66" s="1"/>
  <c r="D35" i="66"/>
  <c r="E35" i="66" s="1"/>
  <c r="D33" i="66"/>
  <c r="E33" i="66" s="1"/>
  <c r="D31" i="66"/>
  <c r="E31" i="66" s="1"/>
  <c r="D10" i="66"/>
  <c r="E10" i="66" s="1"/>
  <c r="D40" i="66"/>
  <c r="E40" i="66" s="1"/>
  <c r="D19" i="66"/>
  <c r="E19" i="66" s="1"/>
  <c r="D21" i="66"/>
  <c r="E21" i="66" s="1"/>
  <c r="D47" i="66"/>
  <c r="E47" i="66" s="1"/>
  <c r="D29" i="66"/>
  <c r="E29" i="66" s="1"/>
  <c r="E10" i="64"/>
  <c r="E14" i="64"/>
  <c r="E17" i="64"/>
  <c r="E18" i="64"/>
  <c r="E21" i="64"/>
  <c r="E22" i="64"/>
  <c r="E26" i="64"/>
  <c r="E29" i="64"/>
  <c r="E30" i="64"/>
  <c r="E33" i="64"/>
  <c r="E34" i="64"/>
  <c r="E38" i="64"/>
  <c r="E42" i="64"/>
  <c r="E49" i="64"/>
  <c r="E50" i="64"/>
  <c r="E9" i="64"/>
  <c r="D13" i="64"/>
  <c r="E13" i="64" s="1"/>
  <c r="D9" i="64"/>
  <c r="D29" i="64"/>
  <c r="D38" i="64"/>
  <c r="D46" i="64"/>
  <c r="E46" i="64" s="1"/>
  <c r="D47" i="64"/>
  <c r="E47" i="64" s="1"/>
  <c r="D39" i="64"/>
  <c r="E39" i="64" s="1"/>
  <c r="D18" i="64"/>
  <c r="D25" i="64"/>
  <c r="E25" i="64" s="1"/>
  <c r="D42" i="64"/>
  <c r="D26" i="64"/>
  <c r="D48" i="64"/>
  <c r="E48" i="64" s="1"/>
  <c r="D27" i="64"/>
  <c r="E27" i="64" s="1"/>
  <c r="D16" i="64"/>
  <c r="E16" i="64" s="1"/>
  <c r="D14" i="64"/>
  <c r="D10" i="64"/>
  <c r="D37" i="64"/>
  <c r="E37" i="64" s="1"/>
  <c r="D11" i="64"/>
  <c r="E11" i="64" s="1"/>
  <c r="D20" i="64"/>
  <c r="E20" i="64" s="1"/>
  <c r="D34" i="64"/>
  <c r="D45" i="64"/>
  <c r="E45" i="64" s="1"/>
  <c r="D22" i="64"/>
  <c r="D17" i="64"/>
  <c r="D19" i="64"/>
  <c r="E19" i="64" s="1"/>
  <c r="D23" i="64"/>
  <c r="E23" i="64" s="1"/>
  <c r="D32" i="64"/>
  <c r="E32" i="64" s="1"/>
  <c r="D35" i="64"/>
  <c r="E35" i="64" s="1"/>
  <c r="D43" i="64"/>
  <c r="E43" i="64" s="1"/>
  <c r="D28" i="64"/>
  <c r="E28" i="64" s="1"/>
  <c r="D30" i="64"/>
  <c r="D21" i="64"/>
  <c r="D31" i="64"/>
  <c r="E31" i="64" s="1"/>
  <c r="D36" i="64"/>
  <c r="E36" i="64" s="1"/>
  <c r="D44" i="64"/>
  <c r="E44" i="64" s="1"/>
  <c r="D49" i="64"/>
  <c r="D41" i="64"/>
  <c r="E41" i="64" s="1"/>
  <c r="D24" i="64"/>
  <c r="E24" i="64" s="1"/>
  <c r="D50" i="64"/>
  <c r="D33" i="64"/>
  <c r="D40" i="64"/>
  <c r="E40" i="64" s="1"/>
  <c r="D15" i="64"/>
  <c r="E15" i="64" s="1"/>
  <c r="D51" i="64"/>
  <c r="E51" i="64" s="1"/>
  <c r="D52" i="64"/>
  <c r="E52" i="64" s="1"/>
  <c r="D12" i="64"/>
  <c r="E12" i="64" s="1"/>
  <c r="E13" i="63"/>
  <c r="E25" i="63"/>
  <c r="E27" i="63"/>
  <c r="E45" i="63"/>
  <c r="D13" i="63"/>
  <c r="D9" i="63"/>
  <c r="E9" i="63" s="1"/>
  <c r="D29" i="63"/>
  <c r="E29" i="63" s="1"/>
  <c r="D38" i="63"/>
  <c r="E38" i="63" s="1"/>
  <c r="D46" i="63"/>
  <c r="E46" i="63" s="1"/>
  <c r="D47" i="63"/>
  <c r="E47" i="63" s="1"/>
  <c r="D39" i="63"/>
  <c r="E39" i="63" s="1"/>
  <c r="D18" i="63"/>
  <c r="E18" i="63" s="1"/>
  <c r="D25" i="63"/>
  <c r="D42" i="63"/>
  <c r="E42" i="63" s="1"/>
  <c r="D26" i="63"/>
  <c r="E26" i="63" s="1"/>
  <c r="D48" i="63"/>
  <c r="E48" i="63" s="1"/>
  <c r="D27" i="63"/>
  <c r="D16" i="63"/>
  <c r="E16" i="63" s="1"/>
  <c r="D14" i="63"/>
  <c r="E14" i="63" s="1"/>
  <c r="D10" i="63"/>
  <c r="E10" i="63" s="1"/>
  <c r="D37" i="63"/>
  <c r="E37" i="63" s="1"/>
  <c r="D11" i="63"/>
  <c r="E11" i="63" s="1"/>
  <c r="D20" i="63"/>
  <c r="E20" i="63" s="1"/>
  <c r="D34" i="63"/>
  <c r="E34" i="63" s="1"/>
  <c r="D45" i="63"/>
  <c r="D22" i="63"/>
  <c r="E22" i="63" s="1"/>
  <c r="D17" i="63"/>
  <c r="E17" i="63" s="1"/>
  <c r="D19" i="63"/>
  <c r="E19" i="63" s="1"/>
  <c r="D23" i="63"/>
  <c r="E23" i="63" s="1"/>
  <c r="D32" i="63"/>
  <c r="E32" i="63" s="1"/>
  <c r="D35" i="63"/>
  <c r="E35" i="63" s="1"/>
  <c r="D44" i="63"/>
  <c r="E44" i="63" s="1"/>
  <c r="D28" i="63"/>
  <c r="E28" i="63" s="1"/>
  <c r="D30" i="63"/>
  <c r="E30" i="63" s="1"/>
  <c r="D21" i="63"/>
  <c r="E21" i="63" s="1"/>
  <c r="D31" i="63"/>
  <c r="E31" i="63" s="1"/>
  <c r="D36" i="63"/>
  <c r="E36" i="63" s="1"/>
  <c r="D43" i="63"/>
  <c r="E43" i="63" s="1"/>
  <c r="D49" i="63"/>
  <c r="E49" i="63" s="1"/>
  <c r="D41" i="63"/>
  <c r="E41" i="63" s="1"/>
  <c r="D24" i="63"/>
  <c r="E24" i="63" s="1"/>
  <c r="D50" i="63"/>
  <c r="E50" i="63" s="1"/>
  <c r="D33" i="63"/>
  <c r="E33" i="63" s="1"/>
  <c r="D40" i="63"/>
  <c r="E40" i="63" s="1"/>
  <c r="D15" i="63"/>
  <c r="E15" i="63" s="1"/>
  <c r="D51" i="63"/>
  <c r="E51" i="63" s="1"/>
  <c r="D52" i="63"/>
  <c r="E52" i="63" s="1"/>
  <c r="D12" i="63"/>
  <c r="E12" i="63" s="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9" i="61"/>
  <c r="G46" i="62"/>
  <c r="D46" i="62" s="1"/>
  <c r="E46" i="62" s="1"/>
  <c r="H45" i="62"/>
  <c r="D45" i="62" s="1"/>
  <c r="E45" i="62" s="1"/>
  <c r="D13" i="62"/>
  <c r="E13" i="62" s="1"/>
  <c r="D9" i="62"/>
  <c r="E9" i="62" s="1"/>
  <c r="D29" i="62"/>
  <c r="E29" i="62" s="1"/>
  <c r="D38" i="62"/>
  <c r="E38" i="62" s="1"/>
  <c r="D47" i="62"/>
  <c r="E47" i="62" s="1"/>
  <c r="D48" i="62"/>
  <c r="E48" i="62" s="1"/>
  <c r="D39" i="62"/>
  <c r="E39" i="62" s="1"/>
  <c r="D18" i="62"/>
  <c r="E18" i="62" s="1"/>
  <c r="D25" i="62"/>
  <c r="E25" i="62" s="1"/>
  <c r="D42" i="62"/>
  <c r="E42" i="62" s="1"/>
  <c r="D26" i="62"/>
  <c r="E26" i="62" s="1"/>
  <c r="D49" i="62"/>
  <c r="E49" i="62" s="1"/>
  <c r="D27" i="62"/>
  <c r="E27" i="62" s="1"/>
  <c r="D16" i="62"/>
  <c r="E16" i="62" s="1"/>
  <c r="D14" i="62"/>
  <c r="E14" i="62" s="1"/>
  <c r="D10" i="62"/>
  <c r="E10" i="62" s="1"/>
  <c r="D37" i="62"/>
  <c r="E37" i="62" s="1"/>
  <c r="D11" i="62"/>
  <c r="E11" i="62" s="1"/>
  <c r="D20" i="62"/>
  <c r="E20" i="62" s="1"/>
  <c r="D33" i="62"/>
  <c r="E33" i="62" s="1"/>
  <c r="D22" i="62"/>
  <c r="E22" i="62" s="1"/>
  <c r="D17" i="62"/>
  <c r="E17" i="62" s="1"/>
  <c r="D19" i="62"/>
  <c r="E19" i="62" s="1"/>
  <c r="D23" i="62"/>
  <c r="E23" i="62" s="1"/>
  <c r="D34" i="62"/>
  <c r="E34" i="62" s="1"/>
  <c r="D35" i="62"/>
  <c r="E35" i="62" s="1"/>
  <c r="D44" i="62"/>
  <c r="E44" i="62" s="1"/>
  <c r="D28" i="62"/>
  <c r="E28" i="62" s="1"/>
  <c r="D30" i="62"/>
  <c r="E30" i="62" s="1"/>
  <c r="D21" i="62"/>
  <c r="E21" i="62" s="1"/>
  <c r="D31" i="62"/>
  <c r="E31" i="62" s="1"/>
  <c r="D36" i="62"/>
  <c r="E36" i="62" s="1"/>
  <c r="D43" i="62"/>
  <c r="E43" i="62" s="1"/>
  <c r="D50" i="62"/>
  <c r="E50" i="62" s="1"/>
  <c r="D41" i="62"/>
  <c r="E41" i="62" s="1"/>
  <c r="D24" i="62"/>
  <c r="E24" i="62" s="1"/>
  <c r="D32" i="62"/>
  <c r="E32" i="62" s="1"/>
  <c r="D40" i="62"/>
  <c r="E40" i="62" s="1"/>
  <c r="D15" i="62"/>
  <c r="E15" i="62" s="1"/>
  <c r="D51" i="62"/>
  <c r="E51" i="62" s="1"/>
  <c r="D52" i="62"/>
  <c r="E52" i="62" s="1"/>
  <c r="D12" i="62"/>
  <c r="E12" i="62" s="1"/>
  <c r="D50" i="61"/>
  <c r="E50" i="61" s="1"/>
  <c r="D51" i="61"/>
  <c r="E51" i="61" s="1"/>
  <c r="D52" i="61"/>
  <c r="E52" i="61" s="1"/>
  <c r="E10" i="54"/>
  <c r="E14" i="54"/>
  <c r="E15" i="54"/>
  <c r="E18" i="54"/>
  <c r="E19" i="54"/>
  <c r="E27" i="54"/>
  <c r="E30" i="54"/>
  <c r="E31" i="54"/>
  <c r="E39" i="54"/>
  <c r="E42" i="54"/>
  <c r="E43" i="54"/>
  <c r="E46" i="54"/>
  <c r="E47" i="54"/>
  <c r="E7" i="54"/>
  <c r="D11" i="54"/>
  <c r="E11" i="54" s="1"/>
  <c r="D7" i="54"/>
  <c r="D28" i="54"/>
  <c r="E28" i="54" s="1"/>
  <c r="D38" i="54"/>
  <c r="E38" i="54" s="1"/>
  <c r="D45" i="54"/>
  <c r="E45" i="54" s="1"/>
  <c r="D46" i="54"/>
  <c r="D36" i="54"/>
  <c r="E36" i="54" s="1"/>
  <c r="D16" i="54"/>
  <c r="E16" i="54" s="1"/>
  <c r="D22" i="54"/>
  <c r="E22" i="54" s="1"/>
  <c r="D40" i="54"/>
  <c r="E40" i="54" s="1"/>
  <c r="D24" i="54"/>
  <c r="E24" i="54" s="1"/>
  <c r="D47" i="54"/>
  <c r="D25" i="54"/>
  <c r="E25" i="54" s="1"/>
  <c r="D14" i="54"/>
  <c r="D12" i="54"/>
  <c r="E12" i="54" s="1"/>
  <c r="D8" i="54"/>
  <c r="E8" i="54" s="1"/>
  <c r="D35" i="54"/>
  <c r="E35" i="54" s="1"/>
  <c r="D9" i="54"/>
  <c r="E9" i="54" s="1"/>
  <c r="D18" i="54"/>
  <c r="D29" i="54"/>
  <c r="E29" i="54" s="1"/>
  <c r="D44" i="54"/>
  <c r="E44" i="54" s="1"/>
  <c r="D20" i="54"/>
  <c r="E20" i="54" s="1"/>
  <c r="D15" i="54"/>
  <c r="D17" i="54"/>
  <c r="E17" i="54" s="1"/>
  <c r="D21" i="54"/>
  <c r="E21" i="54" s="1"/>
  <c r="D33" i="54"/>
  <c r="E33" i="54" s="1"/>
  <c r="D32" i="54"/>
  <c r="E32" i="54" s="1"/>
  <c r="D43" i="54"/>
  <c r="D26" i="54"/>
  <c r="E26" i="54" s="1"/>
  <c r="D27" i="54"/>
  <c r="D19" i="54"/>
  <c r="D31" i="54"/>
  <c r="D34" i="54"/>
  <c r="E34" i="54" s="1"/>
  <c r="D41" i="54"/>
  <c r="E41" i="54" s="1"/>
  <c r="D48" i="54"/>
  <c r="E48" i="54" s="1"/>
  <c r="D39" i="54"/>
  <c r="D23" i="54"/>
  <c r="E23" i="54" s="1"/>
  <c r="D42" i="54"/>
  <c r="D30" i="54"/>
  <c r="D37" i="54"/>
  <c r="E37" i="54" s="1"/>
  <c r="D13" i="54"/>
  <c r="E13" i="54" s="1"/>
  <c r="D49" i="54"/>
  <c r="E49" i="54" s="1"/>
  <c r="D10" i="54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7" i="53"/>
  <c r="E51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D51" i="58"/>
  <c r="F51" i="58"/>
  <c r="G51" i="58"/>
  <c r="H51" i="58"/>
  <c r="I51" i="58"/>
  <c r="C51" i="58"/>
  <c r="E51" i="58" s="1"/>
  <c r="G48" i="40"/>
  <c r="H48" i="40"/>
  <c r="I48" i="40"/>
  <c r="F48" i="40"/>
  <c r="D48" i="40"/>
  <c r="C48" i="40"/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<sst xmlns="http://schemas.openxmlformats.org/spreadsheetml/2006/main" count="6464" uniqueCount="309">
  <si>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</si>
  <si>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</si>
  <si>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</si>
  <si>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</si>
  <si>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</si>
  <si>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</si>
  <si>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</si>
  <si>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</si>
  <si>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</si>
  <si>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</si>
  <si>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</si>
  <si>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</si>
  <si>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</si>
  <si>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</si>
  <si>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</si>
  <si>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</si>
  <si>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</si>
  <si>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</si>
  <si>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</si>
  <si>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</si>
  <si>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</si>
  <si>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</si>
  <si>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</si>
  <si>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</si>
  <si>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</si>
  <si>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</si>
  <si>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</si>
  <si>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</si>
  <si>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</si>
  <si>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</si>
  <si>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</si>
  <si>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</si>
  <si>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</si>
  <si>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</si>
  <si>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</si>
  <si>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</si>
  <si>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</si>
  <si>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</si>
  <si>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</si>
  <si>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</si>
  <si>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</si>
  <si>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</si>
  <si>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</si>
  <si>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</si>
  <si>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</si>
  <si>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</si>
  <si>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</si>
  <si>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</si>
  <si>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</si>
  <si>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</si>
  <si>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</si>
  <si>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</si>
  <si>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</si>
  <si>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</si>
  <si>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</si>
  <si>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</si>
  <si>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</si>
  <si>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</si>
  <si>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</si>
  <si>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</si>
  <si>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</si>
  <si>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</si>
  <si>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</si>
  <si>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</si>
  <si>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</si>
  <si>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</si>
  <si>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</si>
  <si>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</si>
  <si>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</si>
  <si>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</si>
  <si>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</si>
  <si>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</si>
  <si>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</si>
  <si>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</si>
  <si>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</si>
  <si>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</si>
  <si>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</si>
  <si>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</si>
  <si>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</si>
  <si>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</si>
  <si>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</si>
  <si>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</si>
  <si>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</si>
  <si>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</si>
  <si>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</si>
  <si>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</si>
  <si>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</si>
  <si>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</si>
  <si>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</si>
  <si>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</si>
  <si>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</si>
  <si>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</si>
  <si>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</si>
  <si>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</si>
  <si>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</si>
  <si>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</si>
  <si>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</si>
  <si>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</si>
  <si>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</si>
  <si>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</si>
  <si>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</si>
  <si>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</si>
  <si>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</si>
  <si>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</si>
  <si>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</si>
  <si>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</si>
  <si>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</si>
  <si>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</si>
  <si>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</si>
  <si>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</si>
  <si>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</si>
  <si>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</si>
  <si>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</si>
  <si>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</si>
  <si>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</si>
  <si>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</si>
  <si>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</si>
  <si>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</si>
  <si>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</si>
  <si>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</si>
  <si>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</si>
  <si>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</si>
  <si>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</si>
  <si>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</si>
  <si>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</si>
  <si>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</si>
  <si>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</si>
  <si>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</si>
  <si>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</si>
  <si>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</si>
  <si>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</si>
  <si>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</si>
  <si>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</si>
  <si>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</si>
  <si>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</si>
  <si>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</si>
  <si>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</si>
  <si>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</si>
  <si>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</si>
  <si>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</si>
  <si>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</si>
  <si>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</si>
  <si>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</si>
  <si>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</si>
  <si>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</si>
  <si>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</si>
  <si>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</si>
  <si>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</si>
  <si>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</si>
  <si>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</si>
  <si>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</si>
  <si>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</si>
  <si>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</si>
  <si>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</si>
  <si>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</si>
  <si>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</si>
  <si>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</si>
  <si>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</si>
  <si>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</si>
  <si>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</si>
  <si>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</si>
  <si>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</si>
  <si>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</si>
  <si>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</si>
  <si>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</si>
  <si>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</si>
  <si>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</si>
  <si>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</si>
  <si>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</si>
  <si>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</si>
  <si>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</si>
  <si>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</si>
  <si>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</si>
  <si>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</si>
  <si>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</si>
  <si>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</si>
  <si>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</si>
  <si>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</si>
  <si>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</si>
  <si>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</si>
  <si>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</si>
  <si>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</si>
  <si>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</si>
  <si>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</si>
  <si>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</si>
  <si>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</si>
  <si>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</si>
  <si>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</si>
  <si>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</si>
  <si>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</si>
  <si>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</si>
  <si>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</si>
  <si>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</si>
  <si>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</si>
  <si>
    <t>SISTEMA BANCARIO NACIONAL
SALDO DE CREDITOS AL SECTOR CONSUMO PERSONAL LOCAL 
ENERO  2020
(En Miles de Balboas)</t>
  </si>
  <si>
    <t>SISTEMA BANCARIO NACIONAL
SALDO DE CREDITOS AL SECTOR CONSUMO PERSONAL LOCAL 
FEBRERO  2020
(En Miles de Balboas)</t>
  </si>
  <si>
    <t>SISTEMA BANCARIO NACIONAL
SALDO DE CREDITOS AL SECTOR CONSUMO PERSONAL LOCAL 
MARZO  2020
(En Miles de Balboas)</t>
  </si>
  <si>
    <t>SISTEMA BANCARIO NACIONAL
SALDO DE CREDITOS AL SECTOR CONSUMO PERSONAL LOCAL 
ABRIL  2020
(En Miles de Balboas)</t>
  </si>
  <si>
    <t>SISTEMA BANCARIO NACIONAL
SALDO DE CREDITOS AL SECTOR CONSUMO PERSONAL LOCAL 
MAYO  2020
(En Miles de Balboas)</t>
  </si>
  <si>
    <t>SISTEMA BANCARIO NACIONAL
SALDO DE CREDITOS AL SECTOR CONSUMO PERSONAL LOCAL 
JUNIO  2020
(En Miles de Balboas)</t>
  </si>
  <si>
    <t>Multibank Inc.</t>
  </si>
  <si>
    <t>SISTEMA BANCARIO NACIONAL
SALDO DE CREDITOS AL SECTOR CONSUMO PERSONAL LOCAL 
JULIO  2020
(En Miles de Balboas)</t>
  </si>
  <si>
    <t>SISTEMA BANCARIO NACIONAL
SALDO DE CREDITOS AL SECTOR CONSUMO PERSONAL LOCAL 
AGOSTO  2020
(En Miles de Balboas)</t>
  </si>
  <si>
    <t>SISTEMA BANCARIO NACIONAL
SALDO DE CREDITOS AL SECTOR CONSUMO PERSONAL LOCAL 
SEPTIEMBRE  2020
(En Miles de Balboas)</t>
  </si>
  <si>
    <t>SISTEMA BANCARIO NACIONAL
SALDO DE CREDITOS AL SECTOR CONSUMO PERSONAL LOCAL 
OCTUBRE  2020
(En Miles de Balboas)</t>
  </si>
  <si>
    <t>SISTEMA BANCARIO NACIONAL
SALDO DE CREDITOS AL SECTOR CONSUMO PERSONAL LOCAL 
NOVIEMBRE  2020
(En Miles de Balboas)</t>
  </si>
  <si>
    <t>SISTEMA BANCARIO NACIONAL
SALDO DE CREDITOS AL SECTOR CONSUMO PERSONAL LOCAL 
DICIEMBRE  2020
(En Miles de Balboas)</t>
  </si>
  <si>
    <t>SISTEMA BANCARIO NACIONAL
SALDO DE CREDITOS AL SECTOR CONSUMO PERSONAL LOCAL 
ENERO  2021
(En Miles de Balboas)</t>
  </si>
  <si>
    <t>SISTEMA BANCARIO NACIONAL
SALDO DE CREDITOS AL SECTOR CONSUMO PERSONAL LOCAL 
FEBRERO  2021
(En Miles de Balboas)</t>
  </si>
  <si>
    <t>SISTEMA BANCARIO NACIONAL
SALDO DE CREDITOS AL SECTOR CONSUMO PERSONAL LOCAL 
MARZO  2021
(En Miles de Balboas)</t>
  </si>
  <si>
    <t>SISTEMA BANCARIO NACIONAL
SALDO DE CREDITOS AL SECTOR CONSUMO PERSONAL LOCAL 
ABRIL  2021
(En Miles de Balboas)</t>
  </si>
  <si>
    <t xml:space="preserve">SALDO TOTAL </t>
  </si>
  <si>
    <t>SISTEMA BANCARIO NACIONAL
SALDO DE CREDITOS AL SECTOR CONSUMO PERSONAL LOCAL 
MAYO  2021
(En Miles de Balboas)</t>
  </si>
  <si>
    <t>SISTEMA BANCARIO NACIONAL
SALDO DE CREDITOS AL SECTOR CONSUMO PERSONAL LOCAL 
JUNIO  2021
(En Miles de Balboas)</t>
  </si>
  <si>
    <t>SISTEMA BANCARIO NACIONAL
SALDO DE CREDITOS AL SECTOR CONSUMO PERSONAL LOCAL 
JULIO  2021
(En Miles de Balboas)</t>
  </si>
  <si>
    <t>SISTEMA BANCARIO NACIONAL
SALDO DE CREDITOS AL SECTOR CONSUMO PERSONAL LOCAL 
AGOSTO  2021
(En Miles de Balboas)</t>
  </si>
  <si>
    <t>SISTEMA BANCARIO NACIONAL
SALDO DE CREDITOS AL SECTOR CONSUMO PERSONAL LOCAL 
SEPTIEMBRE 2021
(En Miles de Balboas)</t>
  </si>
  <si>
    <t>BANCOS</t>
  </si>
  <si>
    <t>Total Consumo</t>
  </si>
  <si>
    <t>CONSUMO</t>
  </si>
  <si>
    <t>SISTEMA BANCARIO NACIONAL
SALDO DE CREDITOS AL SECTOR CONSUMO PERSONAL LOCAL 
OCTUBRE 2021
(En Miles de Balboas)</t>
  </si>
  <si>
    <t>Total</t>
  </si>
  <si>
    <t>SISTEMA BANCARIO NACIONAL
SALDO DE CREDITOS AL SECTOR CONSUMO PERSONAL LOCAL 
NOVIEMBRE 2021
(En Miles de Balboas)</t>
  </si>
  <si>
    <t>Totales</t>
  </si>
  <si>
    <t>245  Banco del Pacífico (Panamá), S.A.</t>
  </si>
  <si>
    <t>247  Banco de Bogotá, S.A.</t>
  </si>
  <si>
    <t>259  Multibank Inc.</t>
  </si>
  <si>
    <t>SISTEMA BANCARIO NACIONAL
SALDO DE CREDITOS AL SECTOR CONSUMO PERSONAL LOCAL 
DICIEMBRE 2021
(En Miles de Balboas)</t>
  </si>
  <si>
    <t>SISTEMA BANCARIO NACIONAL
SALDO DE CREDITOS AL SECTOR CONSUMO PERSONAL LOCAL 
ENERO 2022
(En Miles de Balboas)</t>
  </si>
  <si>
    <t xml:space="preserve"> Banco General, S.A.</t>
  </si>
  <si>
    <t xml:space="preserve"> BAC International Bank Inc.</t>
  </si>
  <si>
    <t xml:space="preserve"> Banistmo, S.A.</t>
  </si>
  <si>
    <t xml:space="preserve"> Banco Nacional de Panamá</t>
  </si>
  <si>
    <t xml:space="preserve"> Caja de Ahorros</t>
  </si>
  <si>
    <t xml:space="preserve"> Global Bank Corporation</t>
  </si>
  <si>
    <t xml:space="preserve"> Multibank Inc.</t>
  </si>
  <si>
    <t xml:space="preserve"> Credicorp Bank, S.A.</t>
  </si>
  <si>
    <t xml:space="preserve"> Banesco (Panamá), S.A.</t>
  </si>
  <si>
    <t xml:space="preserve"> The Bank Of Nova Scotia</t>
  </si>
  <si>
    <t xml:space="preserve"> Banisi, S.A.</t>
  </si>
  <si>
    <t xml:space="preserve"> St. Georges Bank &amp; Company, Inc.</t>
  </si>
  <si>
    <t xml:space="preserve"> Banco La Hipotecaria, S. A.</t>
  </si>
  <si>
    <t xml:space="preserve"> Banco Delta, S.A.</t>
  </si>
  <si>
    <t xml:space="preserve"> Capital Bank, Inc.</t>
  </si>
  <si>
    <t xml:space="preserve"> Banco Ficohsa (Panamá), S. A.</t>
  </si>
  <si>
    <t xml:space="preserve"> Banco Aliado, S.A.</t>
  </si>
  <si>
    <t xml:space="preserve"> Towerbank International, Inc.</t>
  </si>
  <si>
    <t xml:space="preserve"> Metrobank, S.A.</t>
  </si>
  <si>
    <t xml:space="preserve"> Banco Prival, S.A.</t>
  </si>
  <si>
    <t xml:space="preserve"> Banco Davivienda (Panamá), S.A.</t>
  </si>
  <si>
    <t xml:space="preserve"> Banco Lafise Panamá, S.A.</t>
  </si>
  <si>
    <t xml:space="preserve"> Unibank, S.A.</t>
  </si>
  <si>
    <t xml:space="preserve"> Canal Bank S.A.</t>
  </si>
  <si>
    <t xml:space="preserve"> Banco Azteca (Panamá) S.A.</t>
  </si>
  <si>
    <t xml:space="preserve"> Mercantil Banco, S. A.</t>
  </si>
  <si>
    <t xml:space="preserve"> BCT Bank International, S.A.</t>
  </si>
  <si>
    <t xml:space="preserve"> Allbank Corp.</t>
  </si>
  <si>
    <t xml:space="preserve"> MMG Bank Corporation</t>
  </si>
  <si>
    <t xml:space="preserve"> Banco Internacional de Costa Rica, S.A.</t>
  </si>
  <si>
    <t xml:space="preserve"> KEB Hana Bank</t>
  </si>
  <si>
    <t xml:space="preserve"> Banco del Pacífico (Panamá), S.A.</t>
  </si>
  <si>
    <t xml:space="preserve"> Bi-Bank, S.A.</t>
  </si>
  <si>
    <t xml:space="preserve"> Mega International Commercial Bank Co. Ltd.</t>
  </si>
  <si>
    <t xml:space="preserve"> FPB Bank, Inc.</t>
  </si>
  <si>
    <t xml:space="preserve"> BBP BANK, S.A.</t>
  </si>
  <si>
    <t xml:space="preserve"> Banco  Pichincha  Panamá, S. A.</t>
  </si>
  <si>
    <t xml:space="preserve"> Banco de Bogotá, S.A.</t>
  </si>
  <si>
    <t xml:space="preserve"> Banco Latinoamericano de Comercio Exterior, S.A. </t>
  </si>
  <si>
    <t xml:space="preserve"> Citibank, N.A. Sucursal Panamá</t>
  </si>
  <si>
    <t xml:space="preserve"> Bank of China Limited</t>
  </si>
  <si>
    <t xml:space="preserve"> Bancolombia, S.A.</t>
  </si>
  <si>
    <t xml:space="preserve"> Industrial and Commercial Bank of China Limited</t>
  </si>
  <si>
    <t>l</t>
  </si>
  <si>
    <t>SISTEMA BANCARIO NACIONAL
SALDO DE CREDITOS AL SECTOR CONSUMO PERSONAL LOCAL 
FEBRERO 2022
(En Miles de Balboas)</t>
  </si>
  <si>
    <t>SISTEMA BANCARIO NACIONAL
SALDO DE CREDITOS AL SECTOR CONSUMO PERSONAL LOCAL 
MARZO 2022
(En Miles de Balboas)</t>
  </si>
  <si>
    <t>SISTEMA BANCARIO NACIONAL
SALDO DE CREDITOS AL SECTOR CONSUMO PERSONAL LOCAL 
ABRIL 2022
(En Miles de Balboas)</t>
  </si>
  <si>
    <t>SISTEMA BANCARIO NACIONAL
SALDO DE CREDITOS AL SECTOR CONSUMO PERSONAL LOCAL 
MAYO 2022
(En Miles de Balboas)</t>
  </si>
  <si>
    <t xml:space="preserve"> Total</t>
  </si>
  <si>
    <t>Pacific Bank, S.A.</t>
  </si>
  <si>
    <t>Industrial and Commercial Bank of China Limited</t>
  </si>
  <si>
    <t>SISTEMA BANCARIO NACIONAL
SALDO DE CREDITOS AL SECTOR CONSUMO PERSONAL LOCAL 
JULIO 2022
(En Miles de Balboas)</t>
  </si>
  <si>
    <t>SISTEMA BANCARIO NACIONAL
SALDO DE CREDITOS AL SECTOR CONSUMO PERSONAL LOCAL 
JUNIO 2022
(En Miles de Balboas)</t>
  </si>
  <si>
    <t>SISTEMA BANCARIO NACIONAL
SALDO DE CREDITOS AL SECTOR CONSUMO PERSONAL LOCAL 
AGOSTO 2022
(En Miles de Balboas)</t>
  </si>
  <si>
    <t>Atlas Bank (Panamá), S.A.</t>
  </si>
  <si>
    <t>SISTEMA BANCARIO NACIONAL
SALDO DE CREDITOS AL SECTOR CONSUMO PERSONAL LOCAL 
SEPTIEMBRE 2022
(En Miles de Balboas)</t>
  </si>
  <si>
    <t xml:space="preserve"> Atlas Bank (Panamá), S.A.</t>
  </si>
  <si>
    <t>SISTEMA BANCARIO NACIONAL
SALDO DE CREDITOS AL SECTOR CONSUMO PERSONAL LOCAL 
OCTUBRE 2022
(En Miles de Balboas)</t>
  </si>
  <si>
    <t>SISTEMA BANCARIO NACIONAL
SALDO DE CREDITOS AL SECTOR CONSUMO PERSONAL LOCAL 
DICIEMBRE 2022
(En Miles de Balboas)</t>
  </si>
  <si>
    <t>SISTEMA BANCARIO NACIONAL
SALDO DE CREDITOS AL SECTOR CONSUMO PERSONAL LOCAL 
NOVIEMBRE 2022
(En Miles de Balboas)</t>
  </si>
  <si>
    <t>Allbank</t>
  </si>
  <si>
    <t>SISTEMA BANCARIO NACIONAL
SALDO DE CREDITOS AL SECTOR CONSUMO PERSONAL LOCAL 
ENERO 2023
(En Miles de Balboas)</t>
  </si>
  <si>
    <t>SISTEMA BANCARIO NACIONAL
SALDO DE CREDITOS AL SECTOR CONSUMO PERSONAL LOCAL 
FEBRERO 2023
(En Miles de Balboas)</t>
  </si>
  <si>
    <t>SISTEMA BANCARIO NACIONAL
SALDO DE CREDITOS AL SECTOR CONSUMO PERSONAL LOCAL 
MARZO 2023
(En Miles de Balboas)</t>
  </si>
  <si>
    <t>SISTEMA BANCARIO NACIONAL
SALDO DE CREDITOS AL SECTOR CONSUMO PERSONAL LOCAL 
ABRIL 2023
(En Miles de Balboas)</t>
  </si>
  <si>
    <t>SISTEMA BANCARIO NACIONAL
SALDO DE CREDITOS AL SECTOR CONSUMO PERSONAL LOCAL 
MAYO 2023
(En Miles de Balboas)</t>
  </si>
  <si>
    <t>SISTEMA BANCARIO NACIONAL
SALDO DE CREDITOS AL SECTOR CONSUMO PERSONAL LOCAL 
JUNIO 2023
(En Miles de Balboas)</t>
  </si>
  <si>
    <t>258  Atlas Bank (Panamá), S.A.</t>
  </si>
  <si>
    <t>260  Industrial and Commercial Bank of China Limited</t>
  </si>
  <si>
    <t xml:space="preserve">     Total</t>
  </si>
  <si>
    <t>SISTEMA BANCARIO NACIONAL
SALDO DE CREDITOS AL SECTOR CONSUMO PERSONAL LOCAL 
JULIO 2023
(En Miles de Balboas)</t>
  </si>
  <si>
    <t>SISTEMA BANCARIO NACIONAL
SALDO DE CREDITOS AL SECTOR CONSUMO PERSONAL LOCAL 
AGOSTO 2023
(En Miles de Balboas)</t>
  </si>
  <si>
    <t>SISTEMA BANCARIO NACIONAL
SALDO DE CREDITOS AL SECTOR CONSUMO PERSONAL LOCAL 
SEPTIEMBRE 2023
(En Miles de Balboas)</t>
  </si>
  <si>
    <t>SISTEMA BANCARIO NACIONAL
SALDO DE CREDITOS AL SECTOR CONSUMO PERSONAL LOCAL 
OCTUBRE 2023
(En Miles de Balboas)</t>
  </si>
  <si>
    <t>SISTEMA BANCARIO NACIONAL
SALDO DE CREDITOS AL SECTOR CONSUMO PERSONAL LOCAL 
NOVIEMBRE 2023
(En Miles de Balboas)</t>
  </si>
  <si>
    <t>SISTEMA BANCARIO NACIONAL
SALDO DE CREDITOS AL SECTOR CONSUMO PERSONAL LOCAL 
DICIEMBRE 2023
(En Miles de Balboas)</t>
  </si>
  <si>
    <t>SISTEMA BANCARIO NACIONAL
SALDO DE CREDITOS AL SECTOR CONSUMO PERSONAL LOCAL 
ENERO 2024
(En Miles de Balboas)</t>
  </si>
  <si>
    <t>SISTEMA BANCARIO NACIONAL
SALDO DE CREDITOS AL SECTOR CONSUMO PERSONAL LOCAL 
FEBRERO 2024
(En Miles de Balboas)</t>
  </si>
  <si>
    <t>SISTEMA BANCARIO NACIONAL
SALDO DE CREDITOS AL SECTOR CONSUMO PERSONAL LOCAL 
MARZO 2024
(En Miles de Balboas)</t>
  </si>
  <si>
    <t>SISTEMA BANCARIO NACIONAL
SALDO DE CREDITOS AL SECTOR CONSUMO PERSONAL LOCAL 
ABRIL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</si>
</sst>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0;\(#,##0.00\)"/>
    <numFmt numFmtId="165" formatCode="0.0%"/>
    <numFmt numFmtId="166" formatCode="0.0000"/>
    <numFmt numFmtId="167" formatCode="#,###.00,"/>
    <numFmt numFmtId="168" formatCode="_(* #,##0_);_(* \(#,##0\);_(* &quot;-&quot;??_);_(@_)"/>
    <numFmt numFmtId="169" formatCode="_(* #,##0.0_);_(* \(#,##0.0\);_(* &quot;-&quot;??_);_(@_)"/>
    <numFmt numFmtId="170" formatCode="#,###,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9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top"/>
    </xf>
    <xf numFmtId="0" fontId="0" fillId="0" borderId="7" xfId="0" applyBorder="1"/>
    <xf numFmtId="0" fontId="3" fillId="3" borderId="3" xfId="0" applyFont="1" applyFill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0" fillId="0" borderId="9" xfId="0" applyBorder="1"/>
    <xf numFmtId="164" fontId="0" fillId="0" borderId="0" xfId="0" applyNumberFormat="1"/>
    <xf numFmtId="0" fontId="4" fillId="0" borderId="0" xfId="0" applyFont="1" applyAlignment="1">
      <alignment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Alignment="1">
      <alignment horizontal="right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7" fillId="7" borderId="0" xfId="0" applyFont="1" applyFill="1" applyAlignment="1">
      <alignment horizontal="left" vertical="center"/>
    </xf>
    <xf numFmtId="0" fontId="2" fillId="0" borderId="10" xfId="0" applyFont="1" applyBorder="1" applyAlignment="1">
      <alignment vertical="top"/>
    </xf>
    <xf numFmtId="0" fontId="0" fillId="0" borderId="10" xfId="0" applyBorder="1"/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6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top"/>
    </xf>
    <xf numFmtId="0" fontId="7" fillId="0" borderId="10" xfId="0" applyFont="1" applyBorder="1" applyAlignment="1">
      <alignment horizontal="left" vertical="center" wrapText="1" indent="4"/>
    </xf>
    <xf numFmtId="0" fontId="8" fillId="0" borderId="10" xfId="0" applyFont="1" applyBorder="1"/>
    <xf numFmtId="0" fontId="9" fillId="0" borderId="10" xfId="0" applyFont="1" applyBorder="1"/>
    <xf numFmtId="164" fontId="2" fillId="0" borderId="10" xfId="0" applyNumberFormat="1" applyFont="1" applyBorder="1" applyAlignment="1">
      <alignment horizontal="right" vertical="top"/>
    </xf>
    <xf numFmtId="0" fontId="10" fillId="0" borderId="10" xfId="0" applyFont="1" applyBorder="1"/>
    <xf numFmtId="0" fontId="11" fillId="0" borderId="10" xfId="0" applyFont="1" applyBorder="1"/>
    <xf numFmtId="0" fontId="6" fillId="0" borderId="10" xfId="0" applyFont="1" applyBorder="1"/>
    <xf numFmtId="0" fontId="7" fillId="0" borderId="10" xfId="0" applyFont="1" applyBorder="1"/>
    <xf numFmtId="0" fontId="12" fillId="0" borderId="10" xfId="0" applyFont="1" applyBorder="1"/>
    <xf numFmtId="0" fontId="13" fillId="0" borderId="10" xfId="0" applyFont="1" applyBorder="1"/>
    <xf numFmtId="0" fontId="13" fillId="0" borderId="11" xfId="0" applyFont="1" applyBorder="1"/>
    <xf numFmtId="0" fontId="14" fillId="0" borderId="0" xfId="0" applyFont="1"/>
    <xf numFmtId="0" fontId="15" fillId="0" borderId="10" xfId="0" applyFont="1" applyBorder="1"/>
    <xf numFmtId="0" fontId="16" fillId="0" borderId="10" xfId="0" applyFont="1" applyBorder="1"/>
    <xf numFmtId="0" fontId="16" fillId="8" borderId="11" xfId="0" applyFont="1" applyFill="1" applyBorder="1"/>
    <xf numFmtId="0" fontId="16" fillId="0" borderId="11" xfId="0" applyFont="1" applyBorder="1"/>
    <xf numFmtId="0" fontId="3" fillId="0" borderId="12" xfId="0" applyFont="1" applyBorder="1" applyAlignment="1">
      <alignment vertical="top"/>
    </xf>
    <xf numFmtId="164" fontId="3" fillId="0" borderId="13" xfId="0" applyNumberFormat="1" applyFont="1" applyBorder="1" applyAlignment="1">
      <alignment horizontal="right" vertical="top"/>
    </xf>
    <xf numFmtId="164" fontId="14" fillId="0" borderId="10" xfId="0" applyNumberFormat="1" applyFont="1" applyBorder="1"/>
    <xf numFmtId="164" fontId="14" fillId="0" borderId="13" xfId="0" applyNumberFormat="1" applyFont="1" applyBorder="1"/>
    <xf numFmtId="0" fontId="17" fillId="0" borderId="10" xfId="0" applyFont="1" applyBorder="1"/>
    <xf numFmtId="0" fontId="18" fillId="0" borderId="10" xfId="0" applyFont="1" applyBorder="1"/>
    <xf numFmtId="43" fontId="3" fillId="0" borderId="10" xfId="1" applyFont="1" applyFill="1" applyBorder="1" applyAlignment="1">
      <alignment horizontal="right" vertical="top"/>
    </xf>
    <xf numFmtId="43" fontId="14" fillId="0" borderId="10" xfId="1" applyFont="1" applyBorder="1"/>
    <xf numFmtId="0" fontId="19" fillId="0" borderId="10" xfId="0" applyFont="1" applyBorder="1" applyAlignment="1">
      <alignment horizontal="center" vertical="top"/>
    </xf>
    <xf numFmtId="0" fontId="20" fillId="0" borderId="10" xfId="0" applyFont="1" applyBorder="1"/>
    <xf numFmtId="43" fontId="19" fillId="0" borderId="10" xfId="1" applyFont="1" applyFill="1" applyBorder="1" applyAlignment="1">
      <alignment horizontal="right" vertical="top"/>
    </xf>
    <xf numFmtId="0" fontId="19" fillId="0" borderId="10" xfId="0" applyFont="1" applyBorder="1"/>
    <xf numFmtId="43" fontId="19" fillId="0" borderId="10" xfId="1" applyFont="1" applyBorder="1"/>
    <xf numFmtId="0" fontId="20" fillId="0" borderId="12" xfId="0" applyFont="1" applyBorder="1"/>
    <xf numFmtId="0" fontId="14" fillId="0" borderId="10" xfId="0" applyFont="1" applyBorder="1"/>
    <xf numFmtId="0" fontId="21" fillId="0" borderId="10" xfId="0" applyFont="1" applyBorder="1" applyAlignment="1">
      <alignment vertical="top"/>
    </xf>
    <xf numFmtId="0" fontId="19" fillId="0" borderId="0" xfId="0" applyFont="1"/>
    <xf numFmtId="0" fontId="19" fillId="0" borderId="12" xfId="0" applyFont="1" applyBorder="1" applyAlignment="1">
      <alignment horizontal="left" vertical="top"/>
    </xf>
    <xf numFmtId="165" fontId="3" fillId="0" borderId="10" xfId="2" applyNumberFormat="1" applyFont="1" applyFill="1" applyBorder="1" applyAlignment="1">
      <alignment horizontal="right" vertical="top"/>
    </xf>
    <xf numFmtId="165" fontId="2" fillId="0" borderId="10" xfId="2" applyNumberFormat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 vertical="top"/>
    </xf>
    <xf numFmtId="0" fontId="21" fillId="0" borderId="10" xfId="0" applyFont="1" applyBorder="1"/>
    <xf numFmtId="9" fontId="3" fillId="0" borderId="10" xfId="2" applyFont="1" applyFill="1" applyBorder="1" applyAlignment="1">
      <alignment horizontal="right" vertical="top"/>
    </xf>
    <xf numFmtId="43" fontId="21" fillId="0" borderId="10" xfId="1" applyFont="1" applyBorder="1"/>
    <xf numFmtId="9" fontId="2" fillId="0" borderId="10" xfId="2" applyFont="1" applyFill="1" applyBorder="1" applyAlignment="1">
      <alignment horizontal="right" vertical="top"/>
    </xf>
    <xf numFmtId="0" fontId="21" fillId="0" borderId="0" xfId="0" applyFont="1"/>
    <xf numFmtId="43" fontId="19" fillId="0" borderId="0" xfId="1" applyFont="1"/>
    <xf numFmtId="0" fontId="19" fillId="0" borderId="12" xfId="0" applyFont="1" applyBorder="1" applyAlignment="1">
      <alignment vertical="top"/>
    </xf>
    <xf numFmtId="43" fontId="20" fillId="0" borderId="10" xfId="1" applyFont="1" applyFill="1" applyBorder="1"/>
    <xf numFmtId="0" fontId="19" fillId="0" borderId="13" xfId="0" applyFont="1" applyBorder="1" applyAlignment="1">
      <alignment horizontal="right" vertical="top"/>
    </xf>
    <xf numFmtId="0" fontId="19" fillId="0" borderId="10" xfId="0" applyFont="1" applyBorder="1" applyAlignment="1">
      <alignment horizontal="right" vertical="top"/>
    </xf>
    <xf numFmtId="43" fontId="19" fillId="0" borderId="13" xfId="1" applyFont="1" applyFill="1" applyBorder="1" applyAlignment="1">
      <alignment horizontal="right" vertical="top"/>
    </xf>
    <xf numFmtId="43" fontId="21" fillId="0" borderId="10" xfId="1" applyFont="1" applyFill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0" fontId="19" fillId="0" borderId="13" xfId="0" applyFont="1" applyBorder="1"/>
    <xf numFmtId="0" fontId="19" fillId="0" borderId="10" xfId="0" applyFont="1" applyBorder="1" applyAlignment="1">
      <alignment horizontal="left"/>
    </xf>
    <xf numFmtId="166" fontId="19" fillId="0" borderId="10" xfId="1" applyNumberFormat="1" applyFont="1" applyFill="1" applyBorder="1" applyAlignment="1">
      <alignment horizontal="right" vertical="top"/>
    </xf>
    <xf numFmtId="10" fontId="19" fillId="0" borderId="10" xfId="2" applyNumberFormat="1" applyFont="1" applyFill="1" applyBorder="1" applyAlignment="1">
      <alignment horizontal="right" vertical="top"/>
    </xf>
    <xf numFmtId="10" fontId="21" fillId="0" borderId="10" xfId="2" applyNumberFormat="1" applyFont="1" applyFill="1" applyBorder="1" applyAlignment="1">
      <alignment horizontal="right" vertical="top"/>
    </xf>
    <xf numFmtId="0" fontId="20" fillId="0" borderId="14" xfId="0" applyFont="1" applyBorder="1"/>
    <xf numFmtId="43" fontId="19" fillId="0" borderId="14" xfId="1" applyFont="1" applyFill="1" applyBorder="1" applyAlignment="1">
      <alignment horizontal="right" vertical="top"/>
    </xf>
    <xf numFmtId="10" fontId="19" fillId="0" borderId="14" xfId="2" applyNumberFormat="1" applyFont="1" applyFill="1" applyBorder="1" applyAlignment="1">
      <alignment horizontal="right" vertical="top"/>
    </xf>
    <xf numFmtId="167" fontId="19" fillId="0" borderId="10" xfId="1" applyNumberFormat="1" applyFont="1" applyBorder="1"/>
    <xf numFmtId="43" fontId="19" fillId="0" borderId="0" xfId="0" applyNumberFormat="1" applyFont="1"/>
    <xf numFmtId="43" fontId="19" fillId="0" borderId="13" xfId="1" applyFont="1" applyBorder="1"/>
    <xf numFmtId="168" fontId="19" fillId="0" borderId="10" xfId="1" applyNumberFormat="1" applyFont="1" applyFill="1" applyBorder="1" applyAlignment="1">
      <alignment horizontal="right" vertical="top"/>
    </xf>
    <xf numFmtId="168" fontId="19" fillId="0" borderId="10" xfId="1" applyNumberFormat="1" applyFont="1" applyBorder="1"/>
    <xf numFmtId="0" fontId="19" fillId="0" borderId="10" xfId="0" applyFont="1" applyBorder="1" applyAlignment="1">
      <alignment horizontal="left" vertical="top"/>
    </xf>
    <xf numFmtId="169" fontId="19" fillId="0" borderId="10" xfId="1" applyNumberFormat="1" applyFont="1" applyBorder="1"/>
    <xf numFmtId="9" fontId="19" fillId="0" borderId="10" xfId="2" applyFont="1" applyFill="1" applyBorder="1" applyAlignment="1">
      <alignment horizontal="right" vertical="top"/>
    </xf>
    <xf numFmtId="9" fontId="21" fillId="0" borderId="10" xfId="2" applyFont="1" applyFill="1" applyBorder="1" applyAlignment="1">
      <alignment horizontal="right" vertical="top"/>
    </xf>
    <xf numFmtId="169" fontId="19" fillId="0" borderId="10" xfId="1" applyNumberFormat="1" applyFont="1" applyFill="1" applyBorder="1" applyAlignment="1">
      <alignment horizontal="right" vertical="top"/>
    </xf>
    <xf numFmtId="170" fontId="19" fillId="0" borderId="10" xfId="1" applyNumberFormat="1" applyFont="1" applyFill="1" applyBorder="1" applyAlignment="1">
      <alignment horizontal="right" vertical="top"/>
    </xf>
    <xf numFmtId="170" fontId="19" fillId="0" borderId="10" xfId="1" applyNumberFormat="1" applyFont="1" applyBorder="1"/>
    <xf numFmtId="170" fontId="19" fillId="0" borderId="10" xfId="0" applyNumberFormat="1" applyFont="1" applyBorder="1"/>
    <xf numFmtId="170" fontId="21" fillId="0" borderId="10" xfId="0" applyNumberFormat="1" applyFont="1" applyBorder="1"/>
    <xf numFmtId="170" fontId="21" fillId="0" borderId="10" xfId="1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22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opLeftCell="A28" workbookViewId="0">
      <selection activeCell="A7" sqref="A7:I7"/>
    </sheetView>
  </sheetViews>
  <sheetFormatPr baseColWidth="10" defaultRowHeight="14.5" x14ac:dyDescent="0.35"/>
  <cols>
    <col min="1" max="1" width="3.54296875" customWidth="1"/>
    <col min="2" max="2" width="44.453125" bestFit="1" customWidth="1"/>
    <col min="3" max="9" width="14.54296875" customWidth="1"/>
  </cols>
  <sheetData>
    <row r="2" spans="1:9" x14ac:dyDescent="0.35">
      <c r="A2" s="98" t="s">
        <v>105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101" t="s">
        <v>0</v>
      </c>
      <c r="B8" s="10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4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4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4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4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4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4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4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4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4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4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4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115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4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4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4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4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4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35">
      <c r="A57" s="4" t="s">
        <v>100</v>
      </c>
    </row>
    <row r="58" spans="1:9" x14ac:dyDescent="0.35">
      <c r="C58" s="10"/>
      <c r="D58" s="10"/>
      <c r="E58" s="10"/>
      <c r="F58" s="10"/>
      <c r="G58" s="10"/>
      <c r="H58" s="10"/>
      <c r="I58" s="10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59"/>
  <sheetViews>
    <sheetView topLeftCell="A37"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116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4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4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4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4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4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4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4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35">
      <c r="A57" s="4" t="s">
        <v>100</v>
      </c>
    </row>
    <row r="58" spans="1:9" x14ac:dyDescent="0.35">
      <c r="C58" s="10"/>
      <c r="D58" s="10"/>
      <c r="E58" s="10"/>
      <c r="F58" s="10"/>
      <c r="G58" s="10"/>
      <c r="H58" s="10"/>
      <c r="I58" s="10"/>
    </row>
    <row r="59" spans="1:9" x14ac:dyDescent="0.35">
      <c r="C59" s="12"/>
      <c r="D59" s="12"/>
      <c r="E59" s="12"/>
      <c r="F59" s="12"/>
      <c r="G59" s="12"/>
      <c r="H59" s="12"/>
      <c r="I59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58"/>
  <sheetViews>
    <sheetView topLeftCell="A43"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117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7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4">
      <c r="A10" s="2" t="s">
        <v>10</v>
      </c>
      <c r="B10" s="17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4">
      <c r="A11" s="2" t="s">
        <v>12</v>
      </c>
      <c r="B11" s="17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4">
      <c r="A12" s="2" t="s">
        <v>14</v>
      </c>
      <c r="B12" s="17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4">
      <c r="A13" s="2" t="s">
        <v>16</v>
      </c>
      <c r="B13" s="17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4">
      <c r="A14" s="2" t="s">
        <v>18</v>
      </c>
      <c r="B14" s="17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4">
      <c r="A15" s="2" t="s">
        <v>20</v>
      </c>
      <c r="B15" s="17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4">
      <c r="A16" s="2" t="s">
        <v>22</v>
      </c>
      <c r="B16" s="17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4">
      <c r="A17" s="2" t="s">
        <v>24</v>
      </c>
      <c r="B17" s="17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4">
      <c r="A18" s="2" t="s">
        <v>25</v>
      </c>
      <c r="B18" s="17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4">
      <c r="A19" s="2" t="s">
        <v>27</v>
      </c>
      <c r="B19" s="17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4">
      <c r="A20" s="2" t="s">
        <v>29</v>
      </c>
      <c r="B20" s="17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4">
      <c r="A21" s="2" t="s">
        <v>31</v>
      </c>
      <c r="B21" s="17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4">
      <c r="A22" s="2" t="s">
        <v>33</v>
      </c>
      <c r="B22" s="17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4">
      <c r="A23" s="2" t="s">
        <v>35</v>
      </c>
      <c r="B23" s="17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7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7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4">
      <c r="A26" s="2" t="s">
        <v>41</v>
      </c>
      <c r="B26" s="17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4">
      <c r="A27" s="2" t="s">
        <v>43</v>
      </c>
      <c r="B27" s="17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4">
      <c r="A28" s="2" t="s">
        <v>45</v>
      </c>
      <c r="B28" s="17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4">
      <c r="A29" s="2" t="s">
        <v>47</v>
      </c>
      <c r="B29" s="17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4">
      <c r="A30" s="2" t="s">
        <v>49</v>
      </c>
      <c r="B30" s="17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4">
      <c r="A31" s="2" t="s">
        <v>51</v>
      </c>
      <c r="B31" s="17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4">
      <c r="A32" s="2" t="s">
        <v>52</v>
      </c>
      <c r="B32" s="17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4">
      <c r="A33" s="2" t="s">
        <v>54</v>
      </c>
      <c r="B33" s="17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7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7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7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4">
      <c r="A37" s="2" t="s">
        <v>62</v>
      </c>
      <c r="B37" s="17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17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4">
      <c r="A39" s="2" t="s">
        <v>66</v>
      </c>
      <c r="B39" s="17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4">
      <c r="A40" s="2" t="s">
        <v>68</v>
      </c>
      <c r="B40" s="17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7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7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7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4">
      <c r="A44" s="2" t="s">
        <v>76</v>
      </c>
      <c r="B44" s="17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17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4">
      <c r="A46" s="2" t="s">
        <v>79</v>
      </c>
      <c r="B46" s="17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7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7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7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7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7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7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9" ht="13.5" customHeight="1" thickBot="1" x14ac:dyDescent="0.4">
      <c r="A53" s="2" t="s">
        <v>93</v>
      </c>
      <c r="B53" s="17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7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7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1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58"/>
  <sheetViews>
    <sheetView topLeftCell="A31" workbookViewId="0">
      <selection activeCell="H56" sqref="H56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118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5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4">
      <c r="A10" s="2" t="s">
        <v>10</v>
      </c>
      <c r="B10" s="15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4">
      <c r="A11" s="2" t="s">
        <v>12</v>
      </c>
      <c r="B11" s="15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4">
      <c r="A12" s="2" t="s">
        <v>14</v>
      </c>
      <c r="B12" s="15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4">
      <c r="A13" s="2" t="s">
        <v>16</v>
      </c>
      <c r="B13" s="15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4">
      <c r="A14" s="2" t="s">
        <v>18</v>
      </c>
      <c r="B14" s="15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4">
      <c r="A15" s="2" t="s">
        <v>20</v>
      </c>
      <c r="B15" s="15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4">
      <c r="A16" s="2" t="s">
        <v>22</v>
      </c>
      <c r="B16" s="15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4">
      <c r="A17" s="2" t="s">
        <v>24</v>
      </c>
      <c r="B17" s="15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4">
      <c r="A18" s="2" t="s">
        <v>25</v>
      </c>
      <c r="B18" s="15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4">
      <c r="A19" s="2" t="s">
        <v>27</v>
      </c>
      <c r="B19" s="15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4">
      <c r="A20" s="2" t="s">
        <v>29</v>
      </c>
      <c r="B20" s="15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4">
      <c r="A21" s="2" t="s">
        <v>31</v>
      </c>
      <c r="B21" s="15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4">
      <c r="A22" s="2" t="s">
        <v>33</v>
      </c>
      <c r="B22" s="15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4">
      <c r="A23" s="2" t="s">
        <v>35</v>
      </c>
      <c r="B23" s="15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5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5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4">
      <c r="A26" s="2" t="s">
        <v>41</v>
      </c>
      <c r="B26" s="15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4">
      <c r="A27" s="2" t="s">
        <v>43</v>
      </c>
      <c r="B27" s="15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4">
      <c r="A28" s="2" t="s">
        <v>45</v>
      </c>
      <c r="B28" s="15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4">
      <c r="A29" s="2" t="s">
        <v>47</v>
      </c>
      <c r="B29" s="15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4">
      <c r="A30" s="2" t="s">
        <v>49</v>
      </c>
      <c r="B30" s="15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4">
      <c r="A31" s="2" t="s">
        <v>51</v>
      </c>
      <c r="B31" s="15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4">
      <c r="A32" s="2" t="s">
        <v>52</v>
      </c>
      <c r="B32" s="15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4">
      <c r="A33" s="2" t="s">
        <v>54</v>
      </c>
      <c r="B33" s="15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5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5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5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4">
      <c r="A37" s="2" t="s">
        <v>62</v>
      </c>
      <c r="B37" s="15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4">
      <c r="A38" s="2" t="s">
        <v>64</v>
      </c>
      <c r="B38" s="15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4">
      <c r="A39" s="2" t="s">
        <v>66</v>
      </c>
      <c r="B39" s="15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4">
      <c r="A40" s="2" t="s">
        <v>68</v>
      </c>
      <c r="B40" s="15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5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5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5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4">
      <c r="A44" s="2" t="s">
        <v>76</v>
      </c>
      <c r="B44" s="15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15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4">
      <c r="A46" s="2" t="s">
        <v>79</v>
      </c>
      <c r="B46" s="15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5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5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5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5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5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5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9" ht="13.5" customHeight="1" thickBot="1" x14ac:dyDescent="0.4">
      <c r="A53" s="2" t="s">
        <v>93</v>
      </c>
      <c r="B53" s="15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5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5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16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58"/>
  <sheetViews>
    <sheetView topLeftCell="A34" workbookViewId="0">
      <selection activeCell="C56" sqref="C56:I56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121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5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4">
      <c r="A10" s="2" t="s">
        <v>10</v>
      </c>
      <c r="B10" s="15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4">
      <c r="A11" s="2" t="s">
        <v>12</v>
      </c>
      <c r="B11" s="15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4">
      <c r="A12" s="2" t="s">
        <v>14</v>
      </c>
      <c r="B12" s="15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4">
      <c r="A13" s="2" t="s">
        <v>16</v>
      </c>
      <c r="B13" s="15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4">
      <c r="A14" s="2" t="s">
        <v>18</v>
      </c>
      <c r="B14" s="15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4">
      <c r="A15" s="2" t="s">
        <v>20</v>
      </c>
      <c r="B15" s="15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4">
      <c r="A16" s="2" t="s">
        <v>22</v>
      </c>
      <c r="B16" s="15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4">
      <c r="A17" s="2" t="s">
        <v>24</v>
      </c>
      <c r="B17" s="15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4">
      <c r="A18" s="2" t="s">
        <v>25</v>
      </c>
      <c r="B18" s="15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4">
      <c r="A19" s="2" t="s">
        <v>27</v>
      </c>
      <c r="B19" s="15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4">
      <c r="A20" s="2" t="s">
        <v>29</v>
      </c>
      <c r="B20" s="15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4">
      <c r="A21" s="2" t="s">
        <v>31</v>
      </c>
      <c r="B21" s="15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4">
      <c r="A22" s="2" t="s">
        <v>33</v>
      </c>
      <c r="B22" s="15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4">
      <c r="A23" s="2" t="s">
        <v>35</v>
      </c>
      <c r="B23" s="15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5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5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4">
      <c r="A26" s="2" t="s">
        <v>41</v>
      </c>
      <c r="B26" s="15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4">
      <c r="A27" s="2" t="s">
        <v>43</v>
      </c>
      <c r="B27" s="15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4">
      <c r="A28" s="2" t="s">
        <v>45</v>
      </c>
      <c r="B28" s="15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4">
      <c r="A29" s="2" t="s">
        <v>47</v>
      </c>
      <c r="B29" s="15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4">
      <c r="A30" s="2" t="s">
        <v>49</v>
      </c>
      <c r="B30" s="15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4">
      <c r="A31" s="2" t="s">
        <v>51</v>
      </c>
      <c r="B31" s="15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4">
      <c r="A32" s="2" t="s">
        <v>52</v>
      </c>
      <c r="B32" s="15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4">
      <c r="A33" s="2" t="s">
        <v>54</v>
      </c>
      <c r="B33" s="15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5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5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5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4">
      <c r="A37" s="2" t="s">
        <v>62</v>
      </c>
      <c r="B37" s="15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4">
      <c r="A38" s="2" t="s">
        <v>64</v>
      </c>
      <c r="B38" s="15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4">
      <c r="A39" s="2" t="s">
        <v>66</v>
      </c>
      <c r="B39" s="15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4">
      <c r="A40" s="2" t="s">
        <v>68</v>
      </c>
      <c r="B40" s="15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5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5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5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4">
      <c r="A44" s="2" t="s">
        <v>76</v>
      </c>
      <c r="B44" s="15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15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4">
      <c r="A46" s="2" t="s">
        <v>79</v>
      </c>
      <c r="B46" s="15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5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5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5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5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5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5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9" ht="13.5" customHeight="1" thickBot="1" x14ac:dyDescent="0.4">
      <c r="A53" s="2" t="s">
        <v>93</v>
      </c>
      <c r="B53" s="15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5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5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/>
      <c r="B56" s="18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58"/>
  <sheetViews>
    <sheetView topLeftCell="A34" workbookViewId="0">
      <selection activeCell="C56" sqref="C56:I56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123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5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4">
      <c r="A10" s="2" t="s">
        <v>10</v>
      </c>
      <c r="B10" s="15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4">
      <c r="A11" s="2" t="s">
        <v>12</v>
      </c>
      <c r="B11" s="15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4">
      <c r="A12" s="2" t="s">
        <v>14</v>
      </c>
      <c r="B12" s="15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4">
      <c r="A13" s="2" t="s">
        <v>16</v>
      </c>
      <c r="B13" s="15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4">
      <c r="A14" s="2" t="s">
        <v>18</v>
      </c>
      <c r="B14" s="15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4">
      <c r="A15" s="2" t="s">
        <v>20</v>
      </c>
      <c r="B15" s="15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4">
      <c r="A16" s="2" t="s">
        <v>22</v>
      </c>
      <c r="B16" s="15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4">
      <c r="A17" s="2" t="s">
        <v>24</v>
      </c>
      <c r="B17" s="15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4">
      <c r="A18" s="2" t="s">
        <v>25</v>
      </c>
      <c r="B18" s="15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4">
      <c r="A19" s="2" t="s">
        <v>27</v>
      </c>
      <c r="B19" s="15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4">
      <c r="A20" s="2" t="s">
        <v>29</v>
      </c>
      <c r="B20" s="15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4">
      <c r="A21" s="2" t="s">
        <v>31</v>
      </c>
      <c r="B21" s="15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4">
      <c r="A22" s="2" t="s">
        <v>33</v>
      </c>
      <c r="B22" s="15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4">
      <c r="A23" s="2" t="s">
        <v>35</v>
      </c>
      <c r="B23" s="15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5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5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4">
      <c r="A26" s="2" t="s">
        <v>41</v>
      </c>
      <c r="B26" s="15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4">
      <c r="A27" s="2" t="s">
        <v>43</v>
      </c>
      <c r="B27" s="15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4">
      <c r="A28" s="2" t="s">
        <v>45</v>
      </c>
      <c r="B28" s="15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4">
      <c r="A29" s="2" t="s">
        <v>47</v>
      </c>
      <c r="B29" s="15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4">
      <c r="A30" s="2" t="s">
        <v>49</v>
      </c>
      <c r="B30" s="15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4">
      <c r="A31" s="2" t="s">
        <v>51</v>
      </c>
      <c r="B31" s="15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4">
      <c r="A32" s="2" t="s">
        <v>52</v>
      </c>
      <c r="B32" s="15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4">
      <c r="A33" s="2" t="s">
        <v>54</v>
      </c>
      <c r="B33" s="15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5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5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5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4">
      <c r="A37" s="2" t="s">
        <v>62</v>
      </c>
      <c r="B37" s="15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4">
      <c r="A38" s="2" t="s">
        <v>64</v>
      </c>
      <c r="B38" s="15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4">
      <c r="A39" s="2" t="s">
        <v>66</v>
      </c>
      <c r="B39" s="15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4">
      <c r="A40" s="2" t="s">
        <v>68</v>
      </c>
      <c r="B40" s="15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5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5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5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4">
      <c r="A44" s="2" t="s">
        <v>76</v>
      </c>
      <c r="B44" s="15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4">
      <c r="A45" s="2" t="s">
        <v>78</v>
      </c>
      <c r="B45" s="15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15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5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5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5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5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5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5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9" ht="13.5" customHeight="1" thickBot="1" x14ac:dyDescent="0.4">
      <c r="A53" s="2" t="s">
        <v>93</v>
      </c>
      <c r="B53" s="15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5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5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/>
      <c r="B56" s="16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58"/>
  <sheetViews>
    <sheetView workbookViewId="0">
      <selection activeCell="C56" sqref="C56:I56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124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10247793.19227</v>
      </c>
      <c r="D9" s="24">
        <v>2100943.9782099999</v>
      </c>
      <c r="E9" s="24">
        <v>20.501428344541146</v>
      </c>
      <c r="F9" s="24">
        <v>1397368.8796799998</v>
      </c>
      <c r="G9" s="24">
        <v>285215.11089999997</v>
      </c>
      <c r="H9" s="24">
        <v>418359.98762999999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3520157.9100500001</v>
      </c>
      <c r="D10" s="24">
        <v>1600394.8908100002</v>
      </c>
      <c r="E10" s="24">
        <v>45.463724403979036</v>
      </c>
      <c r="F10" s="24">
        <v>773136.0208800002</v>
      </c>
      <c r="G10" s="24">
        <v>323207.60141</v>
      </c>
      <c r="H10" s="24">
        <v>504051.26851999998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7033167.8307499997</v>
      </c>
      <c r="D11" s="24">
        <v>1114268.6011300001</v>
      </c>
      <c r="E11" s="24">
        <v>15.84305433830629</v>
      </c>
      <c r="F11" s="24">
        <v>763099.57033000002</v>
      </c>
      <c r="G11" s="24">
        <v>111712.2016</v>
      </c>
      <c r="H11" s="24">
        <v>239456.82919999998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3885809.1231300002</v>
      </c>
      <c r="D12" s="24">
        <v>1079889.2432899999</v>
      </c>
      <c r="E12" s="24">
        <v>27.790589014319739</v>
      </c>
      <c r="F12" s="24">
        <v>1067749.22141</v>
      </c>
      <c r="G12" s="24">
        <v>0</v>
      </c>
      <c r="H12" s="24">
        <v>12140.021879999998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2687630.8144399999</v>
      </c>
      <c r="D13" s="24">
        <v>1045375.28255</v>
      </c>
      <c r="E13" s="24">
        <v>38.895791673969796</v>
      </c>
      <c r="F13" s="24">
        <v>1002658.74947</v>
      </c>
      <c r="G13" s="24">
        <v>27925.393220000002</v>
      </c>
      <c r="H13" s="24">
        <v>14791.139859999999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4752818.8231699998</v>
      </c>
      <c r="D14" s="24">
        <v>868283.42856999999</v>
      </c>
      <c r="E14" s="24">
        <v>18.268809750060676</v>
      </c>
      <c r="F14" s="24">
        <v>499165.49149000004</v>
      </c>
      <c r="G14" s="24">
        <v>273794.99625000003</v>
      </c>
      <c r="H14" s="24">
        <v>95322.940829999992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2754670.57008</v>
      </c>
      <c r="D15" s="24">
        <v>658824.92628999997</v>
      </c>
      <c r="E15" s="24">
        <v>23.916650268306551</v>
      </c>
      <c r="F15" s="24">
        <v>367073.38949999999</v>
      </c>
      <c r="G15" s="24">
        <v>250787.62794999999</v>
      </c>
      <c r="H15" s="24">
        <v>40963.908840000004</v>
      </c>
      <c r="I15" s="24">
        <v>0</v>
      </c>
    </row>
    <row r="16" spans="1:9" ht="13.5" customHeight="1" x14ac:dyDescent="0.35">
      <c r="A16" s="22" t="s">
        <v>22</v>
      </c>
      <c r="B16" s="23" t="s">
        <v>21</v>
      </c>
      <c r="C16" s="24">
        <v>1145949.05877</v>
      </c>
      <c r="D16" s="24">
        <v>527180.45611999999</v>
      </c>
      <c r="E16" s="24">
        <v>46.003829933404468</v>
      </c>
      <c r="F16" s="24">
        <v>475434.73963999999</v>
      </c>
      <c r="G16" s="24">
        <v>3706.6660400000001</v>
      </c>
      <c r="H16" s="24">
        <v>48039.050439999999</v>
      </c>
      <c r="I16" s="24">
        <v>0</v>
      </c>
    </row>
    <row r="17" spans="1:9" ht="13.5" customHeight="1" x14ac:dyDescent="0.35">
      <c r="A17" s="22" t="s">
        <v>24</v>
      </c>
      <c r="B17" s="23" t="s">
        <v>26</v>
      </c>
      <c r="C17" s="24">
        <v>2230750.9976500003</v>
      </c>
      <c r="D17" s="24">
        <v>497403.51806000003</v>
      </c>
      <c r="E17" s="24">
        <v>22.29758133399887</v>
      </c>
      <c r="F17" s="24">
        <v>128124.32021999999</v>
      </c>
      <c r="G17" s="24">
        <v>30876.346590000001</v>
      </c>
      <c r="H17" s="24">
        <v>338402.85125000001</v>
      </c>
      <c r="I17" s="24">
        <v>0</v>
      </c>
    </row>
    <row r="18" spans="1:9" ht="13.5" customHeight="1" x14ac:dyDescent="0.35">
      <c r="A18" s="22" t="s">
        <v>25</v>
      </c>
      <c r="B18" s="23" t="s">
        <v>101</v>
      </c>
      <c r="C18" s="24">
        <v>411647.61085</v>
      </c>
      <c r="D18" s="24">
        <v>405704.68651999999</v>
      </c>
      <c r="E18" s="24">
        <v>98.556307828987855</v>
      </c>
      <c r="F18" s="24">
        <v>118112.71324000001</v>
      </c>
      <c r="G18" s="24">
        <v>0</v>
      </c>
      <c r="H18" s="24">
        <v>287591.97327999998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434426.80089000001</v>
      </c>
      <c r="D19" s="24">
        <v>243577.67848999999</v>
      </c>
      <c r="E19" s="24">
        <v>56.068750360472265</v>
      </c>
      <c r="F19" s="24">
        <v>49006.604300000006</v>
      </c>
      <c r="G19" s="24">
        <v>12631.02065</v>
      </c>
      <c r="H19" s="24">
        <v>181940.05353999999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1333738.89078</v>
      </c>
      <c r="D20" s="24">
        <v>236102.20887000003</v>
      </c>
      <c r="E20" s="24">
        <v>17.702281196278399</v>
      </c>
      <c r="F20" s="24">
        <v>181445.49281000003</v>
      </c>
      <c r="G20" s="24">
        <v>41414.097750000001</v>
      </c>
      <c r="H20" s="24">
        <v>13242.618309999998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259162.50830000002</v>
      </c>
      <c r="D21" s="24">
        <v>214143.75177999999</v>
      </c>
      <c r="E21" s="24">
        <v>82.62913998814696</v>
      </c>
      <c r="F21" s="24">
        <v>118638.18089</v>
      </c>
      <c r="G21" s="24">
        <v>93228.52867</v>
      </c>
      <c r="H21" s="24">
        <v>2277.0422200000003</v>
      </c>
      <c r="I21" s="24">
        <v>0</v>
      </c>
    </row>
    <row r="22" spans="1:9" ht="13.5" customHeight="1" x14ac:dyDescent="0.35">
      <c r="A22" s="22" t="s">
        <v>33</v>
      </c>
      <c r="B22" s="23" t="s">
        <v>36</v>
      </c>
      <c r="C22" s="24">
        <v>2862087.18658</v>
      </c>
      <c r="D22" s="24">
        <v>187900.17608</v>
      </c>
      <c r="E22" s="24">
        <v>6.5651450787747656</v>
      </c>
      <c r="F22" s="24">
        <v>98348.983100000012</v>
      </c>
      <c r="G22" s="24">
        <v>85421.00129</v>
      </c>
      <c r="H22" s="24">
        <v>4130.1916899999997</v>
      </c>
      <c r="I22" s="24">
        <v>0</v>
      </c>
    </row>
    <row r="23" spans="1:9" ht="13.5" customHeight="1" x14ac:dyDescent="0.35">
      <c r="A23" s="22" t="s">
        <v>35</v>
      </c>
      <c r="B23" s="23" t="s">
        <v>38</v>
      </c>
      <c r="C23" s="24">
        <v>450786.74732999998</v>
      </c>
      <c r="D23" s="24">
        <v>116958.83654999999</v>
      </c>
      <c r="E23" s="24">
        <v>25.945491353227357</v>
      </c>
      <c r="F23" s="24">
        <v>116958.83654999999</v>
      </c>
      <c r="G23" s="24">
        <v>0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46</v>
      </c>
      <c r="C24" s="24">
        <v>190261.51037</v>
      </c>
      <c r="D24" s="24">
        <v>112276.22619</v>
      </c>
      <c r="E24" s="24">
        <v>59.01152890653362</v>
      </c>
      <c r="F24" s="24">
        <v>10088.37041</v>
      </c>
      <c r="G24" s="24">
        <v>102187.85578</v>
      </c>
      <c r="H24" s="24">
        <v>0</v>
      </c>
      <c r="I24" s="24">
        <v>0</v>
      </c>
    </row>
    <row r="25" spans="1:9" ht="13.5" customHeight="1" x14ac:dyDescent="0.35">
      <c r="A25" s="22" t="s">
        <v>39</v>
      </c>
      <c r="B25" s="23" t="s">
        <v>42</v>
      </c>
      <c r="C25" s="24">
        <v>530457.81450999994</v>
      </c>
      <c r="D25" s="24">
        <v>64925.002590000004</v>
      </c>
      <c r="E25" s="24">
        <v>12.239428058944368</v>
      </c>
      <c r="F25" s="24">
        <v>37251.643700000008</v>
      </c>
      <c r="G25" s="24">
        <v>23163.298070000001</v>
      </c>
      <c r="H25" s="24">
        <v>4510.0608200000006</v>
      </c>
      <c r="I25" s="24">
        <v>0</v>
      </c>
    </row>
    <row r="26" spans="1:9" ht="13.5" customHeight="1" x14ac:dyDescent="0.35">
      <c r="A26" s="22" t="s">
        <v>41</v>
      </c>
      <c r="B26" s="23" t="s">
        <v>34</v>
      </c>
      <c r="C26" s="24">
        <v>865849.03155999992</v>
      </c>
      <c r="D26" s="24">
        <v>59592.11608</v>
      </c>
      <c r="E26" s="24">
        <v>6.88250652341008</v>
      </c>
      <c r="F26" s="24">
        <v>25209.961729999999</v>
      </c>
      <c r="G26" s="24">
        <v>5760.56441</v>
      </c>
      <c r="H26" s="24">
        <v>28621.589940000002</v>
      </c>
      <c r="I26" s="24">
        <v>0</v>
      </c>
    </row>
    <row r="27" spans="1:9" ht="13.5" customHeight="1" x14ac:dyDescent="0.35">
      <c r="A27" s="22" t="s">
        <v>43</v>
      </c>
      <c r="B27" s="23" t="s">
        <v>40</v>
      </c>
      <c r="C27" s="24">
        <v>134600.38603999998</v>
      </c>
      <c r="D27" s="24">
        <v>59307.915569999997</v>
      </c>
      <c r="E27" s="24">
        <v>44.062218032848079</v>
      </c>
      <c r="F27" s="24">
        <v>18469.067480000005</v>
      </c>
      <c r="G27" s="24">
        <v>12913.346509999999</v>
      </c>
      <c r="H27" s="24">
        <v>27925.501579999996</v>
      </c>
      <c r="I27" s="24">
        <v>0</v>
      </c>
    </row>
    <row r="28" spans="1:9" ht="13.5" customHeight="1" x14ac:dyDescent="0.35">
      <c r="A28" s="22" t="s">
        <v>45</v>
      </c>
      <c r="B28" s="23" t="s">
        <v>44</v>
      </c>
      <c r="C28" s="24">
        <v>1346127.20795</v>
      </c>
      <c r="D28" s="24">
        <v>46971.17686</v>
      </c>
      <c r="E28" s="24">
        <v>3.4893564725975499</v>
      </c>
      <c r="F28" s="24">
        <v>44920.497750000002</v>
      </c>
      <c r="G28" s="24">
        <v>0</v>
      </c>
      <c r="H28" s="24">
        <v>2050.67911</v>
      </c>
      <c r="I28" s="24">
        <v>0</v>
      </c>
    </row>
    <row r="29" spans="1:9" ht="13.5" customHeight="1" x14ac:dyDescent="0.35">
      <c r="A29" s="22" t="s">
        <v>47</v>
      </c>
      <c r="B29" s="23" t="s">
        <v>50</v>
      </c>
      <c r="C29" s="24">
        <v>758783.41842999996</v>
      </c>
      <c r="D29" s="24">
        <v>41952.26107</v>
      </c>
      <c r="E29" s="24">
        <v>5.5288847978259064</v>
      </c>
      <c r="F29" s="24">
        <v>32884.382270000002</v>
      </c>
      <c r="G29" s="24">
        <v>6146.4348399999999</v>
      </c>
      <c r="H29" s="24">
        <v>2921.4439600000001</v>
      </c>
      <c r="I29" s="24">
        <v>0</v>
      </c>
    </row>
    <row r="30" spans="1:9" ht="13.5" customHeight="1" x14ac:dyDescent="0.35">
      <c r="A30" s="22" t="s">
        <v>49</v>
      </c>
      <c r="B30" s="23" t="s">
        <v>53</v>
      </c>
      <c r="C30" s="24">
        <v>713337.1825</v>
      </c>
      <c r="D30" s="24">
        <v>38617.142330000002</v>
      </c>
      <c r="E30" s="24">
        <v>5.4135888717675256</v>
      </c>
      <c r="F30" s="24">
        <v>33520.438620000001</v>
      </c>
      <c r="G30" s="24">
        <v>7.2904300000000006</v>
      </c>
      <c r="H30" s="24">
        <v>5089.4132799999998</v>
      </c>
      <c r="I30" s="24">
        <v>0</v>
      </c>
    </row>
    <row r="31" spans="1:9" ht="13.5" customHeight="1" x14ac:dyDescent="0.35">
      <c r="A31" s="22" t="s">
        <v>51</v>
      </c>
      <c r="B31" s="23" t="s">
        <v>55</v>
      </c>
      <c r="C31" s="24">
        <v>116426.29399999999</v>
      </c>
      <c r="D31" s="24">
        <v>36013.091079999998</v>
      </c>
      <c r="E31" s="24">
        <v>30.932094325702746</v>
      </c>
      <c r="F31" s="24">
        <v>2570.5309899999993</v>
      </c>
      <c r="G31" s="24">
        <v>30813.228660000001</v>
      </c>
      <c r="H31" s="24">
        <v>2629.3314300000002</v>
      </c>
      <c r="I31" s="24">
        <v>0</v>
      </c>
    </row>
    <row r="32" spans="1:9" ht="13.5" customHeight="1" x14ac:dyDescent="0.35">
      <c r="A32" s="22" t="s">
        <v>52</v>
      </c>
      <c r="B32" s="23" t="s">
        <v>59</v>
      </c>
      <c r="C32" s="24">
        <v>310218.48033999995</v>
      </c>
      <c r="D32" s="24">
        <v>30645.707909999997</v>
      </c>
      <c r="E32" s="24">
        <v>9.8787499301821899</v>
      </c>
      <c r="F32" s="24">
        <v>29384.112059999999</v>
      </c>
      <c r="G32" s="24">
        <v>174.59610000000001</v>
      </c>
      <c r="H32" s="24">
        <v>1086.9997499999999</v>
      </c>
      <c r="I32" s="24">
        <v>0</v>
      </c>
    </row>
    <row r="33" spans="1:9" ht="13.5" customHeight="1" x14ac:dyDescent="0.35">
      <c r="A33" s="22" t="s">
        <v>54</v>
      </c>
      <c r="B33" s="23" t="s">
        <v>103</v>
      </c>
      <c r="C33" s="24">
        <v>252335.40909</v>
      </c>
      <c r="D33" s="24">
        <v>30396.96355</v>
      </c>
      <c r="E33" s="24">
        <v>12.046253698448787</v>
      </c>
      <c r="F33" s="24">
        <v>24327.533159999999</v>
      </c>
      <c r="G33" s="24">
        <v>6069.4303899999995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48</v>
      </c>
      <c r="C34" s="24">
        <v>371046.02374999999</v>
      </c>
      <c r="D34" s="24">
        <v>28903.108850000001</v>
      </c>
      <c r="E34" s="24">
        <v>7.7896290486794362</v>
      </c>
      <c r="F34" s="24">
        <v>28571.34461</v>
      </c>
      <c r="G34" s="24">
        <v>331.76423999999997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57</v>
      </c>
      <c r="C35" s="24">
        <v>24861.141449999999</v>
      </c>
      <c r="D35" s="24">
        <v>24861.141449999999</v>
      </c>
      <c r="E35" s="24">
        <v>100</v>
      </c>
      <c r="F35" s="24">
        <v>24861.141449999999</v>
      </c>
      <c r="G35" s="24">
        <v>0</v>
      </c>
      <c r="H35" s="24">
        <v>0</v>
      </c>
      <c r="I35" s="24">
        <v>0</v>
      </c>
    </row>
    <row r="36" spans="1:9" ht="13.5" customHeight="1" x14ac:dyDescent="0.35">
      <c r="A36" s="22" t="s">
        <v>60</v>
      </c>
      <c r="B36" s="23" t="s">
        <v>61</v>
      </c>
      <c r="C36" s="24">
        <v>498089.50545999996</v>
      </c>
      <c r="D36" s="24">
        <v>16248.950429999999</v>
      </c>
      <c r="E36" s="24">
        <v>3.2622551272172715</v>
      </c>
      <c r="F36" s="24">
        <v>4812.1219400000009</v>
      </c>
      <c r="G36" s="24">
        <v>9597.6612799999984</v>
      </c>
      <c r="H36" s="24">
        <v>1839.1672100000001</v>
      </c>
      <c r="I36" s="24">
        <v>0</v>
      </c>
    </row>
    <row r="37" spans="1:9" ht="13.5" customHeight="1" x14ac:dyDescent="0.35">
      <c r="A37" s="22" t="s">
        <v>62</v>
      </c>
      <c r="B37" s="23" t="s">
        <v>120</v>
      </c>
      <c r="C37" s="24">
        <v>256550.95606</v>
      </c>
      <c r="D37" s="24">
        <v>6402.3490800000009</v>
      </c>
      <c r="E37" s="24">
        <v>2.495546763233528</v>
      </c>
      <c r="F37" s="24">
        <v>5002.4429900000005</v>
      </c>
      <c r="G37" s="24">
        <v>799.60968000000003</v>
      </c>
      <c r="H37" s="24">
        <v>600.29641000000004</v>
      </c>
      <c r="I37" s="24">
        <v>0</v>
      </c>
    </row>
    <row r="38" spans="1:9" ht="13.5" customHeight="1" x14ac:dyDescent="0.35">
      <c r="A38" s="22" t="s">
        <v>64</v>
      </c>
      <c r="B38" s="23" t="s">
        <v>63</v>
      </c>
      <c r="C38" s="24">
        <v>223995.59346999999</v>
      </c>
      <c r="D38" s="24">
        <v>5846.2102700000005</v>
      </c>
      <c r="E38" s="24">
        <v>2.6099666423942356</v>
      </c>
      <c r="F38" s="24">
        <v>5185.3249700000006</v>
      </c>
      <c r="G38" s="24">
        <v>288.30885999999998</v>
      </c>
      <c r="H38" s="24">
        <v>372.57643999999999</v>
      </c>
      <c r="I38" s="24">
        <v>0</v>
      </c>
    </row>
    <row r="39" spans="1:9" ht="13.5" customHeight="1" x14ac:dyDescent="0.35">
      <c r="A39" s="22" t="s">
        <v>66</v>
      </c>
      <c r="B39" s="23" t="s">
        <v>67</v>
      </c>
      <c r="C39" s="24">
        <v>74760.28465999999</v>
      </c>
      <c r="D39" s="24">
        <v>4847.1559399999996</v>
      </c>
      <c r="E39" s="24">
        <v>6.4835974903576563</v>
      </c>
      <c r="F39" s="24">
        <v>3185.7082899999996</v>
      </c>
      <c r="G39" s="24">
        <v>1018.6716600000001</v>
      </c>
      <c r="H39" s="24">
        <v>642.77598999999998</v>
      </c>
      <c r="I39" s="24">
        <v>0</v>
      </c>
    </row>
    <row r="40" spans="1:9" ht="13.5" customHeight="1" x14ac:dyDescent="0.35">
      <c r="A40" s="22" t="s">
        <v>68</v>
      </c>
      <c r="B40" s="23" t="s">
        <v>94</v>
      </c>
      <c r="C40" s="24">
        <v>14432.292230000001</v>
      </c>
      <c r="D40" s="24">
        <v>3007.9714900000004</v>
      </c>
      <c r="E40" s="24">
        <v>20.841952491423466</v>
      </c>
      <c r="F40" s="24">
        <v>3007.9714900000004</v>
      </c>
      <c r="G40" s="24">
        <v>0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65</v>
      </c>
      <c r="C41" s="24">
        <v>10458.251440000002</v>
      </c>
      <c r="D41" s="24">
        <v>2985.4601000000002</v>
      </c>
      <c r="E41" s="24">
        <v>28.546455563129964</v>
      </c>
      <c r="F41" s="24">
        <v>431.32835999999998</v>
      </c>
      <c r="G41" s="24">
        <v>2554.1317400000003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108</v>
      </c>
      <c r="C42" s="24">
        <v>50562.002270000005</v>
      </c>
      <c r="D42" s="24">
        <v>2668.9552899999999</v>
      </c>
      <c r="E42" s="24">
        <v>5.2785791111432578</v>
      </c>
      <c r="F42" s="24">
        <v>2668.9552899999999</v>
      </c>
      <c r="G42" s="24">
        <v>0</v>
      </c>
      <c r="H42" s="24">
        <v>0</v>
      </c>
      <c r="I42" s="24">
        <v>0</v>
      </c>
    </row>
    <row r="43" spans="1:9" ht="13.5" customHeight="1" x14ac:dyDescent="0.35">
      <c r="A43" s="22" t="s">
        <v>74</v>
      </c>
      <c r="B43" s="23" t="s">
        <v>75</v>
      </c>
      <c r="C43" s="24">
        <v>227663.87182</v>
      </c>
      <c r="D43" s="24">
        <v>1554.7045500000002</v>
      </c>
      <c r="E43" s="24">
        <v>0.68289471560477133</v>
      </c>
      <c r="F43" s="24">
        <v>1213.21171</v>
      </c>
      <c r="G43" s="24">
        <v>64.185490000000001</v>
      </c>
      <c r="H43" s="24">
        <v>277.30734999999999</v>
      </c>
      <c r="I43" s="24">
        <v>0</v>
      </c>
    </row>
    <row r="44" spans="1:9" ht="13.5" customHeight="1" x14ac:dyDescent="0.35">
      <c r="A44" s="22" t="s">
        <v>76</v>
      </c>
      <c r="B44" s="23" t="s">
        <v>71</v>
      </c>
      <c r="C44" s="24">
        <v>43537.796929999997</v>
      </c>
      <c r="D44" s="24">
        <v>1156.7963099999999</v>
      </c>
      <c r="E44" s="24">
        <v>2.6569932141028985</v>
      </c>
      <c r="F44" s="24">
        <v>891.90828999999985</v>
      </c>
      <c r="G44" s="24">
        <v>0</v>
      </c>
      <c r="H44" s="24">
        <v>264.88802000000004</v>
      </c>
      <c r="I44" s="24">
        <v>0</v>
      </c>
    </row>
    <row r="45" spans="1:9" ht="13.5" customHeight="1" x14ac:dyDescent="0.35">
      <c r="A45" s="22" t="s">
        <v>78</v>
      </c>
      <c r="B45" s="23" t="s">
        <v>86</v>
      </c>
      <c r="C45" s="24">
        <v>93602.336490000002</v>
      </c>
      <c r="D45" s="24">
        <v>964.82200999999998</v>
      </c>
      <c r="E45" s="24">
        <v>1.0307670152048787</v>
      </c>
      <c r="F45" s="24">
        <v>946.49130000000002</v>
      </c>
      <c r="G45" s="24">
        <v>18.33071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73</v>
      </c>
      <c r="C46" s="24">
        <v>379789.14519999997</v>
      </c>
      <c r="D46" s="24">
        <v>889.24072999999999</v>
      </c>
      <c r="E46" s="24">
        <v>0.23414063862507678</v>
      </c>
      <c r="F46" s="24">
        <v>889.24072999999999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80</v>
      </c>
      <c r="C47" s="24">
        <v>7923.4435100000001</v>
      </c>
      <c r="D47" s="24">
        <v>530.47183999999993</v>
      </c>
      <c r="E47" s="24">
        <v>6.6949658861138257</v>
      </c>
      <c r="F47" s="24">
        <v>530.47183999999993</v>
      </c>
      <c r="G47" s="24">
        <v>0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102</v>
      </c>
      <c r="C48" s="24">
        <v>61384.713920000002</v>
      </c>
      <c r="D48" s="24">
        <v>439.95229999999992</v>
      </c>
      <c r="E48" s="24">
        <v>0.71671312270571208</v>
      </c>
      <c r="F48" s="24">
        <v>330.87521999999996</v>
      </c>
      <c r="G48" s="24">
        <v>109.07708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82</v>
      </c>
      <c r="C49" s="24">
        <v>153208.11481</v>
      </c>
      <c r="D49" s="24">
        <v>276.81977000000001</v>
      </c>
      <c r="E49" s="24">
        <v>0.18068218536811589</v>
      </c>
      <c r="F49" s="24">
        <v>276.81977000000001</v>
      </c>
      <c r="G49" s="24">
        <v>0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84</v>
      </c>
      <c r="C50" s="24">
        <v>19754.251190000003</v>
      </c>
      <c r="D50" s="24">
        <v>42.326419999999999</v>
      </c>
      <c r="E50" s="24">
        <v>0.21426486680207082</v>
      </c>
      <c r="F50" s="24">
        <v>5.1111400000000007</v>
      </c>
      <c r="G50" s="24">
        <v>37.21528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96</v>
      </c>
      <c r="C51" s="24">
        <v>491.86659000000003</v>
      </c>
      <c r="D51" s="24">
        <v>23.869589999999999</v>
      </c>
      <c r="E51" s="24">
        <v>4.8528585769568124</v>
      </c>
      <c r="F51" s="24">
        <v>23.869589999999999</v>
      </c>
      <c r="G51" s="24">
        <v>0</v>
      </c>
      <c r="H51" s="24">
        <v>0</v>
      </c>
      <c r="I51" s="24">
        <v>0</v>
      </c>
    </row>
    <row r="52" spans="1:9" ht="13.5" customHeight="1" x14ac:dyDescent="0.35">
      <c r="A52" s="22" t="s">
        <v>91</v>
      </c>
      <c r="B52" s="23" t="s">
        <v>88</v>
      </c>
      <c r="C52" s="24">
        <v>91433.272129999998</v>
      </c>
      <c r="D52" s="24">
        <v>15.78458</v>
      </c>
      <c r="E52" s="24">
        <v>1.72634967909247E-2</v>
      </c>
      <c r="F52" s="24">
        <v>15.16156</v>
      </c>
      <c r="G52" s="24">
        <v>0</v>
      </c>
      <c r="H52" s="24">
        <v>0.62302000000000002</v>
      </c>
      <c r="I52" s="24">
        <v>0</v>
      </c>
    </row>
    <row r="53" spans="1:9" ht="13.5" customHeight="1" x14ac:dyDescent="0.35">
      <c r="A53" s="22" t="s">
        <v>93</v>
      </c>
      <c r="B53" s="23" t="s">
        <v>90</v>
      </c>
      <c r="C53" s="24">
        <v>423612.36152999999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92</v>
      </c>
      <c r="C54" s="24">
        <v>194253.36809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98</v>
      </c>
      <c r="C55" s="24">
        <v>69552.263459999987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</row>
    <row r="56" spans="1:9" ht="13.5" customHeight="1" x14ac:dyDescent="0.35">
      <c r="A56" s="22"/>
      <c r="B56" s="23" t="s">
        <v>125</v>
      </c>
      <c r="C56" s="24">
        <f>SUM(C9:C55)</f>
        <v>52519957.656290002</v>
      </c>
      <c r="D56" s="24">
        <f t="shared" ref="D56:I56" si="0">SUM(D9:D55)</f>
        <v>11519315.357549997</v>
      </c>
      <c r="E56" s="24">
        <f t="shared" si="0"/>
        <v>930.522710440889</v>
      </c>
      <c r="F56" s="24">
        <f t="shared" si="0"/>
        <v>7497797.2322200006</v>
      </c>
      <c r="G56" s="24">
        <f t="shared" si="0"/>
        <v>1741975.5935300002</v>
      </c>
      <c r="H56" s="24">
        <f t="shared" si="0"/>
        <v>2279542.5317999986</v>
      </c>
      <c r="I56" s="24">
        <f t="shared" si="0"/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I58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126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10249085.576809999</v>
      </c>
      <c r="D9" s="24">
        <v>2112491.5596499997</v>
      </c>
      <c r="E9" s="24">
        <v>20.611512547322366</v>
      </c>
      <c r="F9" s="24">
        <v>1405768.1048099999</v>
      </c>
      <c r="G9" s="24">
        <v>283225.8934</v>
      </c>
      <c r="H9" s="24">
        <v>423497.56144000002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3547367.2555999998</v>
      </c>
      <c r="D10" s="24">
        <v>1605910.77544</v>
      </c>
      <c r="E10" s="24">
        <v>45.270496673409056</v>
      </c>
      <c r="F10" s="24">
        <v>777025.29835000006</v>
      </c>
      <c r="G10" s="24">
        <v>324156.19131000002</v>
      </c>
      <c r="H10" s="24">
        <v>504729.28577999998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6999662.3177200006</v>
      </c>
      <c r="D11" s="24">
        <v>1105337.7886899998</v>
      </c>
      <c r="E11" s="24">
        <v>15.791301615961975</v>
      </c>
      <c r="F11" s="24">
        <v>753068.28174000001</v>
      </c>
      <c r="G11" s="24">
        <v>109576.36182999999</v>
      </c>
      <c r="H11" s="24">
        <v>242693.14512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3923501.9501700001</v>
      </c>
      <c r="D12" s="24">
        <v>1085923.25034</v>
      </c>
      <c r="E12" s="24">
        <v>27.677398001368353</v>
      </c>
      <c r="F12" s="24">
        <v>1073744.8289600001</v>
      </c>
      <c r="G12" s="24">
        <v>0</v>
      </c>
      <c r="H12" s="24">
        <v>12178.42138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2708230.1640999997</v>
      </c>
      <c r="D13" s="24">
        <v>1052811.9388899999</v>
      </c>
      <c r="E13" s="24">
        <v>38.874537062837518</v>
      </c>
      <c r="F13" s="24">
        <v>1009108.8050599999</v>
      </c>
      <c r="G13" s="24">
        <v>28998.685750000001</v>
      </c>
      <c r="H13" s="24">
        <v>14704.448080000002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4798341.29868</v>
      </c>
      <c r="D14" s="24">
        <v>867615.91836999997</v>
      </c>
      <c r="E14" s="24">
        <v>18.081579953653502</v>
      </c>
      <c r="F14" s="24">
        <v>498869.99999000004</v>
      </c>
      <c r="G14" s="24">
        <v>273549.84901999997</v>
      </c>
      <c r="H14" s="24">
        <v>95196.069359999994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2780560.8572499999</v>
      </c>
      <c r="D15" s="24">
        <v>669787.40665000002</v>
      </c>
      <c r="E15" s="24">
        <v>24.088212451944887</v>
      </c>
      <c r="F15" s="24">
        <v>374446.68315000006</v>
      </c>
      <c r="G15" s="24">
        <v>253990.88336000001</v>
      </c>
      <c r="H15" s="24">
        <v>41349.84014</v>
      </c>
      <c r="I15" s="24">
        <v>0</v>
      </c>
    </row>
    <row r="16" spans="1:9" ht="13.5" customHeight="1" x14ac:dyDescent="0.35">
      <c r="A16" s="22" t="s">
        <v>22</v>
      </c>
      <c r="B16" s="23" t="s">
        <v>21</v>
      </c>
      <c r="C16" s="24">
        <v>1149065.18621</v>
      </c>
      <c r="D16" s="24">
        <v>524921.89801999996</v>
      </c>
      <c r="E16" s="24">
        <v>45.682516911974972</v>
      </c>
      <c r="F16" s="24">
        <v>472774.07497999998</v>
      </c>
      <c r="G16" s="24">
        <v>3672.5988299999999</v>
      </c>
      <c r="H16" s="24">
        <v>48475.22421</v>
      </c>
      <c r="I16" s="24">
        <v>0</v>
      </c>
    </row>
    <row r="17" spans="1:9" ht="13.5" customHeight="1" x14ac:dyDescent="0.35">
      <c r="A17" s="22" t="s">
        <v>24</v>
      </c>
      <c r="B17" s="23" t="s">
        <v>26</v>
      </c>
      <c r="C17" s="24">
        <v>2230261.46673</v>
      </c>
      <c r="D17" s="24">
        <v>505823.41806</v>
      </c>
      <c r="E17" s="24">
        <v>22.680005264209498</v>
      </c>
      <c r="F17" s="24">
        <v>130710.66558999999</v>
      </c>
      <c r="G17" s="24">
        <v>31672.93075</v>
      </c>
      <c r="H17" s="24">
        <v>343439.82172000001</v>
      </c>
      <c r="I17" s="24">
        <v>0</v>
      </c>
    </row>
    <row r="18" spans="1:9" ht="13.5" customHeight="1" x14ac:dyDescent="0.35">
      <c r="A18" s="22" t="s">
        <v>25</v>
      </c>
      <c r="B18" s="23" t="s">
        <v>101</v>
      </c>
      <c r="C18" s="24">
        <v>410947.38705999998</v>
      </c>
      <c r="D18" s="24">
        <v>405487.19898000004</v>
      </c>
      <c r="E18" s="24">
        <v>98.671316997763824</v>
      </c>
      <c r="F18" s="24">
        <v>117982.01287999999</v>
      </c>
      <c r="G18" s="24">
        <v>0</v>
      </c>
      <c r="H18" s="24">
        <v>287505.18610000005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437605.5502</v>
      </c>
      <c r="D19" s="24">
        <v>243438.48080999998</v>
      </c>
      <c r="E19" s="24">
        <v>55.629660249679347</v>
      </c>
      <c r="F19" s="24">
        <v>49110.675069999968</v>
      </c>
      <c r="G19" s="24">
        <v>12430.043079999999</v>
      </c>
      <c r="H19" s="24">
        <v>181897.76266000001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1352778.3128900002</v>
      </c>
      <c r="D20" s="24">
        <v>236705.50487999996</v>
      </c>
      <c r="E20" s="24">
        <v>17.497730605565039</v>
      </c>
      <c r="F20" s="24">
        <v>181764.09267999997</v>
      </c>
      <c r="G20" s="24">
        <v>41604.231249999997</v>
      </c>
      <c r="H20" s="24">
        <v>13337.18095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264763.01743000001</v>
      </c>
      <c r="D21" s="24">
        <v>218315.84065999999</v>
      </c>
      <c r="E21" s="24">
        <v>82.457075304227473</v>
      </c>
      <c r="F21" s="24">
        <v>120339.20499</v>
      </c>
      <c r="G21" s="24">
        <v>95687.044020000001</v>
      </c>
      <c r="H21" s="24">
        <v>2289.5916499999998</v>
      </c>
      <c r="I21" s="24">
        <v>0</v>
      </c>
    </row>
    <row r="22" spans="1:9" ht="13.5" customHeight="1" x14ac:dyDescent="0.35">
      <c r="A22" s="22" t="s">
        <v>33</v>
      </c>
      <c r="B22" s="23" t="s">
        <v>36</v>
      </c>
      <c r="C22" s="24">
        <v>2855200.9470300004</v>
      </c>
      <c r="D22" s="24">
        <v>197695.07420999999</v>
      </c>
      <c r="E22" s="24">
        <v>6.9240336451850713</v>
      </c>
      <c r="F22" s="24">
        <v>107265.20372999999</v>
      </c>
      <c r="G22" s="24">
        <v>86360.72368000001</v>
      </c>
      <c r="H22" s="24">
        <v>4069.1468</v>
      </c>
      <c r="I22" s="24">
        <v>0</v>
      </c>
    </row>
    <row r="23" spans="1:9" ht="13.5" customHeight="1" x14ac:dyDescent="0.35">
      <c r="A23" s="22" t="s">
        <v>35</v>
      </c>
      <c r="B23" s="23" t="s">
        <v>38</v>
      </c>
      <c r="C23" s="24">
        <v>455471.01720999996</v>
      </c>
      <c r="D23" s="24">
        <v>118409.91927</v>
      </c>
      <c r="E23" s="24">
        <v>25.997245663472324</v>
      </c>
      <c r="F23" s="24">
        <v>118409.91927</v>
      </c>
      <c r="G23" s="24">
        <v>0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46</v>
      </c>
      <c r="C24" s="24">
        <v>190362.02914</v>
      </c>
      <c r="D24" s="24">
        <v>112635.58326</v>
      </c>
      <c r="E24" s="24">
        <v>59.169144061373288</v>
      </c>
      <c r="F24" s="24">
        <v>10192.707809999998</v>
      </c>
      <c r="G24" s="24">
        <v>102442.87545000001</v>
      </c>
      <c r="H24" s="24">
        <v>0</v>
      </c>
      <c r="I24" s="24">
        <v>0</v>
      </c>
    </row>
    <row r="25" spans="1:9" ht="13.5" customHeight="1" x14ac:dyDescent="0.35">
      <c r="A25" s="22" t="s">
        <v>39</v>
      </c>
      <c r="B25" s="23" t="s">
        <v>42</v>
      </c>
      <c r="C25" s="24">
        <v>529552.12101</v>
      </c>
      <c r="D25" s="24">
        <v>64892.205739999998</v>
      </c>
      <c r="E25" s="24">
        <v>12.254167845883215</v>
      </c>
      <c r="F25" s="24">
        <v>37335.980759999999</v>
      </c>
      <c r="G25" s="24">
        <v>23022.217969999998</v>
      </c>
      <c r="H25" s="24">
        <v>4534.0070099999994</v>
      </c>
      <c r="I25" s="24">
        <v>0</v>
      </c>
    </row>
    <row r="26" spans="1:9" ht="13.5" customHeight="1" x14ac:dyDescent="0.35">
      <c r="A26" s="22" t="s">
        <v>41</v>
      </c>
      <c r="B26" s="23" t="s">
        <v>34</v>
      </c>
      <c r="C26" s="24">
        <v>870309.41654000001</v>
      </c>
      <c r="D26" s="24">
        <v>63864.098910000001</v>
      </c>
      <c r="E26" s="24">
        <v>7.3380912232224205</v>
      </c>
      <c r="F26" s="24">
        <v>25221.269919999992</v>
      </c>
      <c r="G26" s="24">
        <v>5621.2446200000004</v>
      </c>
      <c r="H26" s="24">
        <v>33021.584370000004</v>
      </c>
      <c r="I26" s="24">
        <v>0</v>
      </c>
    </row>
    <row r="27" spans="1:9" ht="13.5" customHeight="1" x14ac:dyDescent="0.35">
      <c r="A27" s="22" t="s">
        <v>43</v>
      </c>
      <c r="B27" s="23" t="s">
        <v>40</v>
      </c>
      <c r="C27" s="24">
        <v>135699.96656999999</v>
      </c>
      <c r="D27" s="24">
        <v>59218.06007</v>
      </c>
      <c r="E27" s="24">
        <v>43.63896437620177</v>
      </c>
      <c r="F27" s="24">
        <v>19015.147419999998</v>
      </c>
      <c r="G27" s="24">
        <v>12550.576150000001</v>
      </c>
      <c r="H27" s="24">
        <v>27652.336500000001</v>
      </c>
      <c r="I27" s="24">
        <v>0</v>
      </c>
    </row>
    <row r="28" spans="1:9" ht="13.5" customHeight="1" x14ac:dyDescent="0.35">
      <c r="A28" s="22" t="s">
        <v>45</v>
      </c>
      <c r="B28" s="23" t="s">
        <v>44</v>
      </c>
      <c r="C28" s="24">
        <v>1365326.15653</v>
      </c>
      <c r="D28" s="24">
        <v>46263.908490000002</v>
      </c>
      <c r="E28" s="24">
        <v>3.3884876715158323</v>
      </c>
      <c r="F28" s="24">
        <v>44146.363089999999</v>
      </c>
      <c r="G28" s="24">
        <v>0</v>
      </c>
      <c r="H28" s="24">
        <v>2117.5454</v>
      </c>
      <c r="I28" s="24">
        <v>0</v>
      </c>
    </row>
    <row r="29" spans="1:9" ht="13.5" customHeight="1" x14ac:dyDescent="0.35">
      <c r="A29" s="22" t="s">
        <v>47</v>
      </c>
      <c r="B29" s="23" t="s">
        <v>50</v>
      </c>
      <c r="C29" s="24">
        <v>753110.38830999995</v>
      </c>
      <c r="D29" s="24">
        <v>40967.412879999996</v>
      </c>
      <c r="E29" s="24">
        <v>5.4397620210673203</v>
      </c>
      <c r="F29" s="24">
        <v>31934.387449999998</v>
      </c>
      <c r="G29" s="24">
        <v>6054.2439100000001</v>
      </c>
      <c r="H29" s="24">
        <v>2978.78152</v>
      </c>
      <c r="I29" s="24">
        <v>0</v>
      </c>
    </row>
    <row r="30" spans="1:9" ht="13.5" customHeight="1" x14ac:dyDescent="0.35">
      <c r="A30" s="22" t="s">
        <v>49</v>
      </c>
      <c r="B30" s="23" t="s">
        <v>53</v>
      </c>
      <c r="C30" s="24">
        <v>698183.72558000009</v>
      </c>
      <c r="D30" s="24">
        <v>39293.149120000002</v>
      </c>
      <c r="E30" s="24">
        <v>5.627909628996024</v>
      </c>
      <c r="F30" s="24">
        <v>34076.523369999995</v>
      </c>
      <c r="G30" s="24">
        <v>6.9081899999999994</v>
      </c>
      <c r="H30" s="24">
        <v>5209.7175600000019</v>
      </c>
      <c r="I30" s="24">
        <v>0</v>
      </c>
    </row>
    <row r="31" spans="1:9" ht="13.5" customHeight="1" x14ac:dyDescent="0.35">
      <c r="A31" s="22" t="s">
        <v>51</v>
      </c>
      <c r="B31" s="23" t="s">
        <v>55</v>
      </c>
      <c r="C31" s="24">
        <v>116733.76028</v>
      </c>
      <c r="D31" s="24">
        <v>36121.950539999998</v>
      </c>
      <c r="E31" s="24">
        <v>30.94387643588037</v>
      </c>
      <c r="F31" s="24">
        <v>2708.1559999999995</v>
      </c>
      <c r="G31" s="24">
        <v>30743.711800000001</v>
      </c>
      <c r="H31" s="24">
        <v>2670.0827400000003</v>
      </c>
      <c r="I31" s="24">
        <v>0</v>
      </c>
    </row>
    <row r="32" spans="1:9" ht="13.5" customHeight="1" x14ac:dyDescent="0.35">
      <c r="A32" s="22" t="s">
        <v>52</v>
      </c>
      <c r="B32" s="23" t="s">
        <v>59</v>
      </c>
      <c r="C32" s="24">
        <v>315602.58835000003</v>
      </c>
      <c r="D32" s="24">
        <v>30905.847559999998</v>
      </c>
      <c r="E32" s="24">
        <v>9.7926470507034402</v>
      </c>
      <c r="F32" s="24">
        <v>29692.712820000001</v>
      </c>
      <c r="G32" s="24">
        <v>169.94964999999999</v>
      </c>
      <c r="H32" s="24">
        <v>1043.1850899999999</v>
      </c>
      <c r="I32" s="24">
        <v>0</v>
      </c>
    </row>
    <row r="33" spans="1:9" ht="13.5" customHeight="1" x14ac:dyDescent="0.35">
      <c r="A33" s="22" t="s">
        <v>54</v>
      </c>
      <c r="B33" s="23" t="s">
        <v>103</v>
      </c>
      <c r="C33" s="24">
        <v>267468.51910999999</v>
      </c>
      <c r="D33" s="24">
        <v>29938.783350000002</v>
      </c>
      <c r="E33" s="24">
        <v>11.193385842050173</v>
      </c>
      <c r="F33" s="24">
        <v>23989.26123</v>
      </c>
      <c r="G33" s="24">
        <v>5949.5221200000005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48</v>
      </c>
      <c r="C34" s="24">
        <v>364632.79598</v>
      </c>
      <c r="D34" s="24">
        <v>28723.390599999999</v>
      </c>
      <c r="E34" s="24">
        <v>7.8773469958460529</v>
      </c>
      <c r="F34" s="24">
        <v>28438.164929999999</v>
      </c>
      <c r="G34" s="24">
        <v>285.22566999999998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57</v>
      </c>
      <c r="C35" s="24">
        <v>24823.767310000003</v>
      </c>
      <c r="D35" s="24">
        <v>24823.767310000003</v>
      </c>
      <c r="E35" s="24">
        <v>100</v>
      </c>
      <c r="F35" s="24">
        <v>24823.767310000003</v>
      </c>
      <c r="G35" s="24">
        <v>0</v>
      </c>
      <c r="H35" s="24">
        <v>0</v>
      </c>
      <c r="I35" s="24">
        <v>0</v>
      </c>
    </row>
    <row r="36" spans="1:9" ht="13.5" customHeight="1" x14ac:dyDescent="0.35">
      <c r="A36" s="22" t="s">
        <v>60</v>
      </c>
      <c r="B36" s="23" t="s">
        <v>61</v>
      </c>
      <c r="C36" s="24">
        <v>513740.44932000001</v>
      </c>
      <c r="D36" s="24">
        <v>16430.057919999999</v>
      </c>
      <c r="E36" s="24">
        <v>3.1981242554965732</v>
      </c>
      <c r="F36" s="24">
        <v>5025.0636700000005</v>
      </c>
      <c r="G36" s="24">
        <v>9598.8438299999998</v>
      </c>
      <c r="H36" s="24">
        <v>1806.1504199999999</v>
      </c>
      <c r="I36" s="24">
        <v>0</v>
      </c>
    </row>
    <row r="37" spans="1:9" ht="13.5" customHeight="1" x14ac:dyDescent="0.35">
      <c r="A37" s="22" t="s">
        <v>62</v>
      </c>
      <c r="B37" s="23" t="s">
        <v>120</v>
      </c>
      <c r="C37" s="24">
        <v>261912.16584</v>
      </c>
      <c r="D37" s="24">
        <v>6393.8855700000004</v>
      </c>
      <c r="E37" s="24">
        <v>2.4412327504885636</v>
      </c>
      <c r="F37" s="24">
        <v>5031.8660800000007</v>
      </c>
      <c r="G37" s="24">
        <v>772.29233999999997</v>
      </c>
      <c r="H37" s="24">
        <v>589.72715000000005</v>
      </c>
      <c r="I37" s="24">
        <v>0</v>
      </c>
    </row>
    <row r="38" spans="1:9" ht="13.5" customHeight="1" x14ac:dyDescent="0.35">
      <c r="A38" s="22" t="s">
        <v>64</v>
      </c>
      <c r="B38" s="23" t="s">
        <v>63</v>
      </c>
      <c r="C38" s="24">
        <v>224187.35618999999</v>
      </c>
      <c r="D38" s="24">
        <v>5933.6003300000002</v>
      </c>
      <c r="E38" s="24">
        <v>2.6467149757416477</v>
      </c>
      <c r="F38" s="24">
        <v>5299.4982300000001</v>
      </c>
      <c r="G38" s="24">
        <v>274.38001000000003</v>
      </c>
      <c r="H38" s="24">
        <v>359.72209000000004</v>
      </c>
      <c r="I38" s="24">
        <v>0</v>
      </c>
    </row>
    <row r="39" spans="1:9" ht="13.5" customHeight="1" x14ac:dyDescent="0.35">
      <c r="A39" s="22" t="s">
        <v>66</v>
      </c>
      <c r="B39" s="23" t="s">
        <v>67</v>
      </c>
      <c r="C39" s="24">
        <v>75123.529349999997</v>
      </c>
      <c r="D39" s="24">
        <v>5425.3362999999999</v>
      </c>
      <c r="E39" s="24">
        <v>7.2218868667942848</v>
      </c>
      <c r="F39" s="24">
        <v>3815.21605</v>
      </c>
      <c r="G39" s="24">
        <v>984.09893</v>
      </c>
      <c r="H39" s="24">
        <v>626.02131999999995</v>
      </c>
      <c r="I39" s="24">
        <v>0</v>
      </c>
    </row>
    <row r="40" spans="1:9" ht="13.5" customHeight="1" x14ac:dyDescent="0.35">
      <c r="A40" s="22" t="s">
        <v>68</v>
      </c>
      <c r="B40" s="23" t="s">
        <v>94</v>
      </c>
      <c r="C40" s="24">
        <v>17527.60485</v>
      </c>
      <c r="D40" s="24">
        <v>3123.8154100000002</v>
      </c>
      <c r="E40" s="24">
        <v>17.822260581142665</v>
      </c>
      <c r="F40" s="24">
        <v>3123.8154100000002</v>
      </c>
      <c r="G40" s="24">
        <v>0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65</v>
      </c>
      <c r="C41" s="24">
        <v>10012.023290000001</v>
      </c>
      <c r="D41" s="24">
        <v>2864.3670700000002</v>
      </c>
      <c r="E41" s="24">
        <v>28.609272941473552</v>
      </c>
      <c r="F41" s="24">
        <v>426.43491</v>
      </c>
      <c r="G41" s="24">
        <v>2437.9321600000003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108</v>
      </c>
      <c r="C42" s="24">
        <v>51085.350530000003</v>
      </c>
      <c r="D42" s="24">
        <v>2750.5749900000001</v>
      </c>
      <c r="E42" s="24">
        <v>5.3842734981033713</v>
      </c>
      <c r="F42" s="24">
        <v>2750.5749900000001</v>
      </c>
      <c r="G42" s="24">
        <v>0</v>
      </c>
      <c r="H42" s="24">
        <v>0</v>
      </c>
      <c r="I42" s="24">
        <v>0</v>
      </c>
    </row>
    <row r="43" spans="1:9" ht="13.5" customHeight="1" x14ac:dyDescent="0.35">
      <c r="A43" s="22" t="s">
        <v>74</v>
      </c>
      <c r="B43" s="23" t="s">
        <v>75</v>
      </c>
      <c r="C43" s="24">
        <v>216907.77638999998</v>
      </c>
      <c r="D43" s="24">
        <v>1662.73496</v>
      </c>
      <c r="E43" s="24">
        <v>0.76656309316011062</v>
      </c>
      <c r="F43" s="24">
        <v>1308.8101799999999</v>
      </c>
      <c r="G43" s="24">
        <v>62.51681</v>
      </c>
      <c r="H43" s="24">
        <v>291.40796999999998</v>
      </c>
      <c r="I43" s="24">
        <v>0</v>
      </c>
    </row>
    <row r="44" spans="1:9" ht="13.5" customHeight="1" x14ac:dyDescent="0.35">
      <c r="A44" s="22" t="s">
        <v>76</v>
      </c>
      <c r="B44" s="23" t="s">
        <v>71</v>
      </c>
      <c r="C44" s="24">
        <v>44797.838499999998</v>
      </c>
      <c r="D44" s="24">
        <v>1311.66092</v>
      </c>
      <c r="E44" s="24">
        <v>2.9279558209041721</v>
      </c>
      <c r="F44" s="24">
        <v>1020.0731900000001</v>
      </c>
      <c r="G44" s="24">
        <v>0</v>
      </c>
      <c r="H44" s="24">
        <v>291.58772999999997</v>
      </c>
      <c r="I44" s="24">
        <v>0</v>
      </c>
    </row>
    <row r="45" spans="1:9" ht="13.5" customHeight="1" x14ac:dyDescent="0.35">
      <c r="A45" s="22" t="s">
        <v>78</v>
      </c>
      <c r="B45" s="23" t="s">
        <v>86</v>
      </c>
      <c r="C45" s="24">
        <v>91506.629549999998</v>
      </c>
      <c r="D45" s="24">
        <v>1002.36101</v>
      </c>
      <c r="E45" s="24">
        <v>1.0953971476485225</v>
      </c>
      <c r="F45" s="24">
        <v>985.03273999999999</v>
      </c>
      <c r="G45" s="24">
        <v>17.32827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73</v>
      </c>
      <c r="C46" s="24">
        <v>355442.31170999998</v>
      </c>
      <c r="D46" s="24">
        <v>828.15264999999999</v>
      </c>
      <c r="E46" s="24">
        <v>0.2329921404167766</v>
      </c>
      <c r="F46" s="24">
        <v>828.15264999999999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80</v>
      </c>
      <c r="C47" s="24">
        <v>7949.3213800000003</v>
      </c>
      <c r="D47" s="24">
        <v>526.42744999999991</v>
      </c>
      <c r="E47" s="24">
        <v>6.6222942165158738</v>
      </c>
      <c r="F47" s="24">
        <v>526.42744999999991</v>
      </c>
      <c r="G47" s="24">
        <v>0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102</v>
      </c>
      <c r="C48" s="24">
        <v>66557.416360000003</v>
      </c>
      <c r="D48" s="24">
        <v>387.34425999999996</v>
      </c>
      <c r="E48" s="24">
        <v>0.58197009617216444</v>
      </c>
      <c r="F48" s="24">
        <v>279.80640999999997</v>
      </c>
      <c r="G48" s="24">
        <v>107.53785000000001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82</v>
      </c>
      <c r="C49" s="24">
        <v>151998.7015</v>
      </c>
      <c r="D49" s="24">
        <v>274.61068</v>
      </c>
      <c r="E49" s="24">
        <v>0.18066646444344789</v>
      </c>
      <c r="F49" s="24">
        <v>274.61068</v>
      </c>
      <c r="G49" s="24">
        <v>0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84</v>
      </c>
      <c r="C50" s="24">
        <v>5248.2944000000007</v>
      </c>
      <c r="D50" s="24">
        <v>37.244630000000001</v>
      </c>
      <c r="E50" s="24">
        <v>0.70965207287152177</v>
      </c>
      <c r="F50" s="24">
        <v>1.00003</v>
      </c>
      <c r="G50" s="24">
        <v>36.244599999999998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96</v>
      </c>
      <c r="C51" s="24">
        <v>490.99112000000002</v>
      </c>
      <c r="D51" s="24">
        <v>23.869589999999999</v>
      </c>
      <c r="E51" s="24">
        <v>4.8615115483147635</v>
      </c>
      <c r="F51" s="24">
        <v>23.869589999999999</v>
      </c>
      <c r="G51" s="24">
        <v>0</v>
      </c>
      <c r="H51" s="24">
        <v>0</v>
      </c>
      <c r="I51" s="24">
        <v>0</v>
      </c>
    </row>
    <row r="52" spans="1:9" ht="13.5" customHeight="1" x14ac:dyDescent="0.35">
      <c r="A52" s="22" t="s">
        <v>91</v>
      </c>
      <c r="B52" s="23" t="s">
        <v>88</v>
      </c>
      <c r="C52" s="24">
        <v>88461.489419999998</v>
      </c>
      <c r="D52" s="24">
        <v>16.73611</v>
      </c>
      <c r="E52" s="24">
        <v>1.8919091357980439E-2</v>
      </c>
      <c r="F52" s="24">
        <v>14.74109</v>
      </c>
      <c r="G52" s="24">
        <v>0</v>
      </c>
      <c r="H52" s="24">
        <v>1.99502</v>
      </c>
      <c r="I52" s="24">
        <v>0</v>
      </c>
    </row>
    <row r="53" spans="1:9" ht="13.5" customHeight="1" x14ac:dyDescent="0.35">
      <c r="A53" s="22" t="s">
        <v>93</v>
      </c>
      <c r="B53" s="23" t="s">
        <v>90</v>
      </c>
      <c r="C53" s="24">
        <v>398213.96123000002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92</v>
      </c>
      <c r="C54" s="24">
        <v>192434.37794999999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98</v>
      </c>
      <c r="C55" s="24">
        <v>69552.263459999987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</row>
    <row r="56" spans="1:9" ht="13.5" customHeight="1" x14ac:dyDescent="0.35">
      <c r="A56" s="22"/>
      <c r="B56" s="23" t="s">
        <v>127</v>
      </c>
      <c r="C56" s="24">
        <v>52637797.392140001</v>
      </c>
      <c r="D56" s="24">
        <v>11577316.910600001</v>
      </c>
      <c r="E56" s="24">
        <v>21.994303493270316</v>
      </c>
      <c r="F56" s="24">
        <v>7532697.2867099997</v>
      </c>
      <c r="G56" s="24">
        <v>1746063.0866099999</v>
      </c>
      <c r="H56" s="24">
        <v>2298556.5372800003</v>
      </c>
      <c r="I56" s="24"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56"/>
  <sheetViews>
    <sheetView workbookViewId="0">
      <selection activeCell="F60" sqref="F60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128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10296475.94963</v>
      </c>
      <c r="D9" s="24">
        <v>2125127.9580999999</v>
      </c>
      <c r="E9" s="24">
        <v>20.639371844270325</v>
      </c>
      <c r="F9" s="24">
        <v>1415057.0485999999</v>
      </c>
      <c r="G9" s="24">
        <v>281676.76889000001</v>
      </c>
      <c r="H9" s="24">
        <v>428394.14061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3592908.79085</v>
      </c>
      <c r="D10" s="24">
        <v>1623903.8339899997</v>
      </c>
      <c r="E10" s="24">
        <v>45.197468917818568</v>
      </c>
      <c r="F10" s="24">
        <v>783760.66846999992</v>
      </c>
      <c r="G10" s="24">
        <v>324658.83045999997</v>
      </c>
      <c r="H10" s="24">
        <v>515484.33506000001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7013199.4496899992</v>
      </c>
      <c r="D11" s="24">
        <v>1105680.5801500001</v>
      </c>
      <c r="E11" s="24">
        <v>15.765708477018627</v>
      </c>
      <c r="F11" s="24">
        <v>752025.82264000003</v>
      </c>
      <c r="G11" s="24">
        <v>107906.11516</v>
      </c>
      <c r="H11" s="24">
        <v>245748.64234999998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3946838.2905300003</v>
      </c>
      <c r="D12" s="24">
        <v>1090877.29531</v>
      </c>
      <c r="E12" s="24">
        <v>27.639270094430746</v>
      </c>
      <c r="F12" s="24">
        <v>1078549.4066099999</v>
      </c>
      <c r="G12" s="24">
        <v>0</v>
      </c>
      <c r="H12" s="24">
        <v>12327.8887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2727888.0287299999</v>
      </c>
      <c r="D13" s="24">
        <v>1058029.45</v>
      </c>
      <c r="E13" s="24">
        <v>38.785662712577604</v>
      </c>
      <c r="F13" s="24">
        <v>1013703.50982</v>
      </c>
      <c r="G13" s="24">
        <v>29709.779920000001</v>
      </c>
      <c r="H13" s="24">
        <v>14616.160260000001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4745764.0922799995</v>
      </c>
      <c r="D14" s="24">
        <v>867832.09482999996</v>
      </c>
      <c r="E14" s="24">
        <v>18.286456679161834</v>
      </c>
      <c r="F14" s="24">
        <v>500054.33875999996</v>
      </c>
      <c r="G14" s="24">
        <v>272471.19342000003</v>
      </c>
      <c r="H14" s="24">
        <v>95306.562650000007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2827804.4087800002</v>
      </c>
      <c r="D15" s="24">
        <v>678528.84947999998</v>
      </c>
      <c r="E15" s="24">
        <v>23.994900332330189</v>
      </c>
      <c r="F15" s="24">
        <v>379128.82355999999</v>
      </c>
      <c r="G15" s="24">
        <v>256181.49455999999</v>
      </c>
      <c r="H15" s="24">
        <v>43218.531360000001</v>
      </c>
      <c r="I15" s="24">
        <v>0</v>
      </c>
    </row>
    <row r="16" spans="1:9" ht="13.5" customHeight="1" x14ac:dyDescent="0.35">
      <c r="A16" s="22" t="s">
        <v>22</v>
      </c>
      <c r="B16" s="23" t="s">
        <v>36</v>
      </c>
      <c r="C16" s="24">
        <v>3196944.7691799998</v>
      </c>
      <c r="D16" s="24">
        <v>599254.1936900001</v>
      </c>
      <c r="E16" s="24">
        <v>18.744590130773695</v>
      </c>
      <c r="F16" s="24">
        <v>225183.00684000005</v>
      </c>
      <c r="G16" s="24">
        <v>87186.896840000001</v>
      </c>
      <c r="H16" s="24">
        <v>286884.29001</v>
      </c>
      <c r="I16" s="24">
        <v>0</v>
      </c>
    </row>
    <row r="17" spans="1:9" ht="13.5" customHeight="1" x14ac:dyDescent="0.35">
      <c r="A17" s="22" t="s">
        <v>24</v>
      </c>
      <c r="B17" s="23" t="s">
        <v>21</v>
      </c>
      <c r="C17" s="24">
        <v>1149057.7041</v>
      </c>
      <c r="D17" s="24">
        <v>523653.20331999997</v>
      </c>
      <c r="E17" s="24">
        <v>45.572402626215499</v>
      </c>
      <c r="F17" s="24">
        <v>472263.35402999999</v>
      </c>
      <c r="G17" s="24">
        <v>3617.1972900000001</v>
      </c>
      <c r="H17" s="24">
        <v>47772.652000000002</v>
      </c>
      <c r="I17" s="24">
        <v>0</v>
      </c>
    </row>
    <row r="18" spans="1:9" ht="13.5" customHeight="1" x14ac:dyDescent="0.35">
      <c r="A18" s="22" t="s">
        <v>25</v>
      </c>
      <c r="B18" s="23" t="s">
        <v>26</v>
      </c>
      <c r="C18" s="24">
        <v>2252297.18939</v>
      </c>
      <c r="D18" s="24">
        <v>513490.05024999997</v>
      </c>
      <c r="E18" s="24">
        <v>22.798503353328378</v>
      </c>
      <c r="F18" s="24">
        <v>131488.81805</v>
      </c>
      <c r="G18" s="24">
        <v>32343.867920000001</v>
      </c>
      <c r="H18" s="24">
        <v>349657.36427999998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432328.60525999998</v>
      </c>
      <c r="D19" s="24">
        <v>242366.03091000003</v>
      </c>
      <c r="E19" s="24">
        <v>56.060604818004691</v>
      </c>
      <c r="F19" s="24">
        <v>49451.367030000023</v>
      </c>
      <c r="G19" s="24">
        <v>12159.833570000001</v>
      </c>
      <c r="H19" s="24">
        <v>180754.83030999999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1351348.56745</v>
      </c>
      <c r="D20" s="24">
        <v>237329.91995000001</v>
      </c>
      <c r="E20" s="24">
        <v>17.562450256475461</v>
      </c>
      <c r="F20" s="24">
        <v>182472.86332999999</v>
      </c>
      <c r="G20" s="24">
        <v>41480.439760000001</v>
      </c>
      <c r="H20" s="24">
        <v>13376.61686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265720.88488999999</v>
      </c>
      <c r="D21" s="24">
        <v>221168.13467999999</v>
      </c>
      <c r="E21" s="24">
        <v>83.233252354837134</v>
      </c>
      <c r="F21" s="24">
        <v>121353.45696</v>
      </c>
      <c r="G21" s="24">
        <v>97587.226459999991</v>
      </c>
      <c r="H21" s="24">
        <v>2227.4512599999998</v>
      </c>
      <c r="I21" s="24">
        <v>0</v>
      </c>
    </row>
    <row r="22" spans="1:9" ht="13.5" customHeight="1" x14ac:dyDescent="0.35">
      <c r="A22" s="22" t="s">
        <v>33</v>
      </c>
      <c r="B22" s="23" t="s">
        <v>38</v>
      </c>
      <c r="C22" s="24">
        <v>460688.54636000004</v>
      </c>
      <c r="D22" s="24">
        <v>119632.87651999999</v>
      </c>
      <c r="E22" s="24">
        <v>25.968276716502992</v>
      </c>
      <c r="F22" s="24">
        <v>119632.87651999999</v>
      </c>
      <c r="G22" s="24">
        <v>0</v>
      </c>
      <c r="H22" s="24">
        <v>0</v>
      </c>
      <c r="I22" s="24">
        <v>0</v>
      </c>
    </row>
    <row r="23" spans="1:9" ht="13.5" customHeight="1" x14ac:dyDescent="0.35">
      <c r="A23" s="22" t="s">
        <v>35</v>
      </c>
      <c r="B23" s="23" t="s">
        <v>46</v>
      </c>
      <c r="C23" s="24">
        <v>190441.33375999998</v>
      </c>
      <c r="D23" s="24">
        <v>112717.21385999999</v>
      </c>
      <c r="E23" s="24">
        <v>59.187368432343412</v>
      </c>
      <c r="F23" s="24">
        <v>10411.055779999999</v>
      </c>
      <c r="G23" s="24">
        <v>102306.15807999999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42</v>
      </c>
      <c r="C24" s="24">
        <v>521203.08470000001</v>
      </c>
      <c r="D24" s="24">
        <v>64245.46673</v>
      </c>
      <c r="E24" s="24">
        <v>12.326378836951653</v>
      </c>
      <c r="F24" s="24">
        <v>37164.057650000002</v>
      </c>
      <c r="G24" s="24">
        <v>22602.428070000002</v>
      </c>
      <c r="H24" s="24">
        <v>4478.9810099999995</v>
      </c>
      <c r="I24" s="24">
        <v>0</v>
      </c>
    </row>
    <row r="25" spans="1:9" ht="13.5" customHeight="1" x14ac:dyDescent="0.35">
      <c r="A25" s="22" t="s">
        <v>39</v>
      </c>
      <c r="B25" s="23" t="s">
        <v>34</v>
      </c>
      <c r="C25" s="24">
        <v>869455.71620999998</v>
      </c>
      <c r="D25" s="24">
        <v>61393.833630000001</v>
      </c>
      <c r="E25" s="24">
        <v>7.0611800561411835</v>
      </c>
      <c r="F25" s="24">
        <v>25668.516080000001</v>
      </c>
      <c r="G25" s="24">
        <v>5442.3983799999996</v>
      </c>
      <c r="H25" s="24">
        <v>30282.919170000001</v>
      </c>
      <c r="I25" s="24">
        <v>0</v>
      </c>
    </row>
    <row r="26" spans="1:9" ht="13.5" customHeight="1" x14ac:dyDescent="0.35">
      <c r="A26" s="22" t="s">
        <v>41</v>
      </c>
      <c r="B26" s="23" t="s">
        <v>40</v>
      </c>
      <c r="C26" s="24">
        <v>136143.43847999998</v>
      </c>
      <c r="D26" s="24">
        <v>61247.568070000001</v>
      </c>
      <c r="E26" s="24">
        <v>44.987528414009844</v>
      </c>
      <c r="F26" s="24">
        <v>20875.388039999998</v>
      </c>
      <c r="G26" s="24">
        <v>12253.95775</v>
      </c>
      <c r="H26" s="24">
        <v>28118.222280000002</v>
      </c>
      <c r="I26" s="24">
        <v>0</v>
      </c>
    </row>
    <row r="27" spans="1:9" ht="13.5" customHeight="1" x14ac:dyDescent="0.35">
      <c r="A27" s="22" t="s">
        <v>43</v>
      </c>
      <c r="B27" s="23" t="s">
        <v>50</v>
      </c>
      <c r="C27" s="24">
        <v>746326.64014999999</v>
      </c>
      <c r="D27" s="24">
        <v>39360.401879999998</v>
      </c>
      <c r="E27" s="24">
        <v>5.2738840827240434</v>
      </c>
      <c r="F27" s="24">
        <v>30559.553179999999</v>
      </c>
      <c r="G27" s="24">
        <v>5934.4571999999998</v>
      </c>
      <c r="H27" s="24">
        <v>2866.3915000000002</v>
      </c>
      <c r="I27" s="24">
        <v>0</v>
      </c>
    </row>
    <row r="28" spans="1:9" ht="13.5" customHeight="1" x14ac:dyDescent="0.35">
      <c r="A28" s="22" t="s">
        <v>45</v>
      </c>
      <c r="B28" s="23" t="s">
        <v>53</v>
      </c>
      <c r="C28" s="24">
        <v>708706.56734000007</v>
      </c>
      <c r="D28" s="24">
        <v>37634.057589999997</v>
      </c>
      <c r="E28" s="24">
        <v>5.3102453574336863</v>
      </c>
      <c r="F28" s="24">
        <v>32416.646280000001</v>
      </c>
      <c r="G28" s="24">
        <v>6.5250699999999995</v>
      </c>
      <c r="H28" s="24">
        <v>5210.8862399999998</v>
      </c>
      <c r="I28" s="24">
        <v>0</v>
      </c>
    </row>
    <row r="29" spans="1:9" ht="13.5" customHeight="1" x14ac:dyDescent="0.35">
      <c r="A29" s="22" t="s">
        <v>47</v>
      </c>
      <c r="B29" s="23" t="s">
        <v>44</v>
      </c>
      <c r="C29" s="24">
        <v>1334940.24758</v>
      </c>
      <c r="D29" s="24">
        <v>35475.719520000006</v>
      </c>
      <c r="E29" s="24">
        <v>2.6574762117114177</v>
      </c>
      <c r="F29" s="24">
        <v>33430.621330000009</v>
      </c>
      <c r="G29" s="24">
        <v>0</v>
      </c>
      <c r="H29" s="24">
        <v>2045.0981899999999</v>
      </c>
      <c r="I29" s="24">
        <v>0</v>
      </c>
    </row>
    <row r="30" spans="1:9" ht="13.5" customHeight="1" x14ac:dyDescent="0.35">
      <c r="A30" s="22" t="s">
        <v>49</v>
      </c>
      <c r="B30" s="23" t="s">
        <v>55</v>
      </c>
      <c r="C30" s="24">
        <v>116819.24859999999</v>
      </c>
      <c r="D30" s="24">
        <v>34855.264319999995</v>
      </c>
      <c r="E30" s="24">
        <v>29.836918776414727</v>
      </c>
      <c r="F30" s="24">
        <v>1857.3148400000005</v>
      </c>
      <c r="G30" s="24">
        <v>30459.291989999998</v>
      </c>
      <c r="H30" s="24">
        <v>2538.6574900000001</v>
      </c>
      <c r="I30" s="24">
        <v>0</v>
      </c>
    </row>
    <row r="31" spans="1:9" ht="13.5" customHeight="1" x14ac:dyDescent="0.35">
      <c r="A31" s="22" t="s">
        <v>51</v>
      </c>
      <c r="B31" s="23" t="s">
        <v>59</v>
      </c>
      <c r="C31" s="24">
        <v>319429.74907000002</v>
      </c>
      <c r="D31" s="24">
        <v>32467.093559999998</v>
      </c>
      <c r="E31" s="24">
        <v>10.164079474290023</v>
      </c>
      <c r="F31" s="24">
        <v>31256.879719999997</v>
      </c>
      <c r="G31" s="24">
        <v>161.33875</v>
      </c>
      <c r="H31" s="24">
        <v>1048.87509</v>
      </c>
      <c r="I31" s="24">
        <v>0</v>
      </c>
    </row>
    <row r="32" spans="1:9" ht="13.5" customHeight="1" x14ac:dyDescent="0.35">
      <c r="A32" s="22" t="s">
        <v>52</v>
      </c>
      <c r="B32" s="23" t="s">
        <v>103</v>
      </c>
      <c r="C32" s="24">
        <v>258016.72156000001</v>
      </c>
      <c r="D32" s="24">
        <v>31303.392089999998</v>
      </c>
      <c r="E32" s="24">
        <v>12.132311386927149</v>
      </c>
      <c r="F32" s="24">
        <v>25408.956429999998</v>
      </c>
      <c r="G32" s="24">
        <v>5894.4356600000001</v>
      </c>
      <c r="H32" s="24">
        <v>0</v>
      </c>
      <c r="I32" s="24">
        <v>0</v>
      </c>
    </row>
    <row r="33" spans="1:9" ht="13.5" customHeight="1" x14ac:dyDescent="0.35">
      <c r="A33" s="22" t="s">
        <v>54</v>
      </c>
      <c r="B33" s="23" t="s">
        <v>48</v>
      </c>
      <c r="C33" s="24">
        <v>363504.16128</v>
      </c>
      <c r="D33" s="24">
        <v>28673.121419999996</v>
      </c>
      <c r="E33" s="24">
        <v>7.8879761153308126</v>
      </c>
      <c r="F33" s="24">
        <v>28413.263079999997</v>
      </c>
      <c r="G33" s="24">
        <v>259.85834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57</v>
      </c>
      <c r="C34" s="24">
        <v>24838.770769999999</v>
      </c>
      <c r="D34" s="24">
        <v>24838.770769999999</v>
      </c>
      <c r="E34" s="24">
        <v>100</v>
      </c>
      <c r="F34" s="24">
        <v>24838.770769999999</v>
      </c>
      <c r="G34" s="24">
        <v>0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61</v>
      </c>
      <c r="C35" s="24">
        <v>508411.11222000001</v>
      </c>
      <c r="D35" s="24">
        <v>17143.077109999998</v>
      </c>
      <c r="E35" s="24">
        <v>3.3718926864410927</v>
      </c>
      <c r="F35" s="24">
        <v>5629.0748000000003</v>
      </c>
      <c r="G35" s="24">
        <v>9574.3226699999996</v>
      </c>
      <c r="H35" s="24">
        <v>1939.6796399999998</v>
      </c>
      <c r="I35" s="24">
        <v>0</v>
      </c>
    </row>
    <row r="36" spans="1:9" ht="13.5" customHeight="1" x14ac:dyDescent="0.35">
      <c r="A36" s="22" t="s">
        <v>60</v>
      </c>
      <c r="B36" s="23" t="s">
        <v>120</v>
      </c>
      <c r="C36" s="24">
        <v>286120.18435</v>
      </c>
      <c r="D36" s="24">
        <v>6447.1920100000007</v>
      </c>
      <c r="E36" s="24">
        <v>2.253316040826185</v>
      </c>
      <c r="F36" s="24">
        <v>5087.2095400000007</v>
      </c>
      <c r="G36" s="24">
        <v>748.50573999999995</v>
      </c>
      <c r="H36" s="24">
        <v>611.47672999999998</v>
      </c>
      <c r="I36" s="24">
        <v>0</v>
      </c>
    </row>
    <row r="37" spans="1:9" ht="13.5" customHeight="1" x14ac:dyDescent="0.35">
      <c r="A37" s="22" t="s">
        <v>62</v>
      </c>
      <c r="B37" s="23" t="s">
        <v>63</v>
      </c>
      <c r="C37" s="24">
        <v>224493.57300999999</v>
      </c>
      <c r="D37" s="24">
        <v>5756.1383400000004</v>
      </c>
      <c r="E37" s="24">
        <v>2.5640548470149724</v>
      </c>
      <c r="F37" s="24">
        <v>5135.5746700000009</v>
      </c>
      <c r="G37" s="24">
        <v>257.95468</v>
      </c>
      <c r="H37" s="24">
        <v>362.60899000000001</v>
      </c>
      <c r="I37" s="24">
        <v>0</v>
      </c>
    </row>
    <row r="38" spans="1:9" ht="13.5" customHeight="1" x14ac:dyDescent="0.35">
      <c r="A38" s="22" t="s">
        <v>64</v>
      </c>
      <c r="B38" s="23" t="s">
        <v>67</v>
      </c>
      <c r="C38" s="24">
        <v>75763.571459999992</v>
      </c>
      <c r="D38" s="24">
        <v>5127.1214799999998</v>
      </c>
      <c r="E38" s="24">
        <v>6.7672647701236031</v>
      </c>
      <c r="F38" s="24">
        <v>3617.4721099999997</v>
      </c>
      <c r="G38" s="24">
        <v>939.76555000000008</v>
      </c>
      <c r="H38" s="24">
        <v>569.8838199999999</v>
      </c>
      <c r="I38" s="24">
        <v>0</v>
      </c>
    </row>
    <row r="39" spans="1:9" ht="13.5" customHeight="1" x14ac:dyDescent="0.35">
      <c r="A39" s="22" t="s">
        <v>66</v>
      </c>
      <c r="B39" s="23" t="s">
        <v>108</v>
      </c>
      <c r="C39" s="24">
        <v>63234.604149999999</v>
      </c>
      <c r="D39" s="24">
        <v>3257.7787599999997</v>
      </c>
      <c r="E39" s="24">
        <v>5.1518923915015922</v>
      </c>
      <c r="F39" s="24">
        <v>3257.7787599999997</v>
      </c>
      <c r="G39" s="24">
        <v>0</v>
      </c>
      <c r="H39" s="24">
        <v>0</v>
      </c>
      <c r="I39" s="24">
        <v>0</v>
      </c>
    </row>
    <row r="40" spans="1:9" ht="13.5" customHeight="1" x14ac:dyDescent="0.35">
      <c r="A40" s="22" t="s">
        <v>68</v>
      </c>
      <c r="B40" s="23" t="s">
        <v>94</v>
      </c>
      <c r="C40" s="24">
        <v>19529.896210000003</v>
      </c>
      <c r="D40" s="24">
        <v>3229.3947699999999</v>
      </c>
      <c r="E40" s="24">
        <v>16.535647375055863</v>
      </c>
      <c r="F40" s="24">
        <v>3229.3947699999999</v>
      </c>
      <c r="G40" s="24">
        <v>0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65</v>
      </c>
      <c r="C41" s="24">
        <v>9709.87147</v>
      </c>
      <c r="D41" s="24">
        <v>2757.48254</v>
      </c>
      <c r="E41" s="24">
        <v>28.398754283407623</v>
      </c>
      <c r="F41" s="24">
        <v>423.81790000000001</v>
      </c>
      <c r="G41" s="24">
        <v>2333.66464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75</v>
      </c>
      <c r="C42" s="24">
        <v>199829.33005000002</v>
      </c>
      <c r="D42" s="24">
        <v>1652.27575</v>
      </c>
      <c r="E42" s="24">
        <v>0.82684346166129774</v>
      </c>
      <c r="F42" s="24">
        <v>1300.3010899999999</v>
      </c>
      <c r="G42" s="24">
        <v>61.483050000000006</v>
      </c>
      <c r="H42" s="24">
        <v>290.49160999999998</v>
      </c>
      <c r="I42" s="24">
        <v>0</v>
      </c>
    </row>
    <row r="43" spans="1:9" ht="13.5" customHeight="1" x14ac:dyDescent="0.35">
      <c r="A43" s="22" t="s">
        <v>74</v>
      </c>
      <c r="B43" s="23" t="s">
        <v>71</v>
      </c>
      <c r="C43" s="24">
        <v>50726.673699999999</v>
      </c>
      <c r="D43" s="24">
        <v>1417.1485199999997</v>
      </c>
      <c r="E43" s="24">
        <v>2.7936949471220696</v>
      </c>
      <c r="F43" s="24">
        <v>1128.2604299999998</v>
      </c>
      <c r="G43" s="24">
        <v>0</v>
      </c>
      <c r="H43" s="24">
        <v>288.88809000000003</v>
      </c>
      <c r="I43" s="24">
        <v>0</v>
      </c>
    </row>
    <row r="44" spans="1:9" ht="13.5" customHeight="1" x14ac:dyDescent="0.35">
      <c r="A44" s="22" t="s">
        <v>76</v>
      </c>
      <c r="B44" s="23" t="s">
        <v>86</v>
      </c>
      <c r="C44" s="24">
        <v>117616.12631000001</v>
      </c>
      <c r="D44" s="24">
        <v>901.16814999999997</v>
      </c>
      <c r="E44" s="24">
        <v>0.76619438020327013</v>
      </c>
      <c r="F44" s="24">
        <v>884.84438</v>
      </c>
      <c r="G44" s="24">
        <v>16.32377</v>
      </c>
      <c r="H44" s="24">
        <v>0</v>
      </c>
      <c r="I44" s="24">
        <v>0</v>
      </c>
    </row>
    <row r="45" spans="1:9" ht="13.5" customHeight="1" x14ac:dyDescent="0.35">
      <c r="A45" s="22" t="s">
        <v>78</v>
      </c>
      <c r="B45" s="23" t="s">
        <v>73</v>
      </c>
      <c r="C45" s="24">
        <v>377643.88680000004</v>
      </c>
      <c r="D45" s="24">
        <v>666.56127000000004</v>
      </c>
      <c r="E45" s="24">
        <v>0.17650524562920053</v>
      </c>
      <c r="F45" s="24">
        <v>666.56127000000004</v>
      </c>
      <c r="G45" s="24">
        <v>0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80</v>
      </c>
      <c r="C46" s="24">
        <v>6368.8152599999994</v>
      </c>
      <c r="D46" s="24">
        <v>521.32199000000003</v>
      </c>
      <c r="E46" s="24">
        <v>8.1855410891601235</v>
      </c>
      <c r="F46" s="24">
        <v>521.32199000000003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102</v>
      </c>
      <c r="C47" s="24">
        <v>68994.466339999999</v>
      </c>
      <c r="D47" s="24">
        <v>384.94213000000002</v>
      </c>
      <c r="E47" s="24">
        <v>0.55793188993307319</v>
      </c>
      <c r="F47" s="24">
        <v>278.72951</v>
      </c>
      <c r="G47" s="24">
        <v>106.21262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82</v>
      </c>
      <c r="C48" s="24">
        <v>158011.17318000001</v>
      </c>
      <c r="D48" s="24">
        <v>272.43144999999998</v>
      </c>
      <c r="E48" s="24">
        <v>0.17241277595582244</v>
      </c>
      <c r="F48" s="24">
        <v>272.43144999999998</v>
      </c>
      <c r="G48" s="24">
        <v>0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84</v>
      </c>
      <c r="C49" s="24">
        <v>5204.3309600000002</v>
      </c>
      <c r="D49" s="24">
        <v>39.156190000000002</v>
      </c>
      <c r="E49" s="24">
        <v>0.7523770163917477</v>
      </c>
      <c r="F49" s="24">
        <v>3.8872800000000001</v>
      </c>
      <c r="G49" s="24">
        <v>35.268910000000005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96</v>
      </c>
      <c r="C50" s="24">
        <v>489.74011999999999</v>
      </c>
      <c r="D50" s="24">
        <v>23.869589999999999</v>
      </c>
      <c r="E50" s="24">
        <v>4.8739298712141448</v>
      </c>
      <c r="F50" s="24">
        <v>23.869589999999999</v>
      </c>
      <c r="G50" s="24">
        <v>0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88</v>
      </c>
      <c r="C51" s="24">
        <v>88012.954329999993</v>
      </c>
      <c r="D51" s="24">
        <v>15.0509</v>
      </c>
      <c r="E51" s="24">
        <v>1.7100778078153626E-2</v>
      </c>
      <c r="F51" s="24">
        <v>14.324350000000001</v>
      </c>
      <c r="G51" s="24">
        <v>0</v>
      </c>
      <c r="H51" s="24">
        <v>0.72654999999999992</v>
      </c>
      <c r="I51" s="24">
        <v>0</v>
      </c>
    </row>
    <row r="52" spans="1:9" ht="13.5" customHeight="1" x14ac:dyDescent="0.35">
      <c r="A52" s="22" t="s">
        <v>91</v>
      </c>
      <c r="B52" s="23" t="s">
        <v>90</v>
      </c>
      <c r="C52" s="24">
        <v>413068.22360999999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</row>
    <row r="53" spans="1:9" ht="13.5" customHeight="1" x14ac:dyDescent="0.35">
      <c r="A53" s="22" t="s">
        <v>93</v>
      </c>
      <c r="B53" s="23" t="s">
        <v>92</v>
      </c>
      <c r="C53" s="24">
        <v>193589.00016999998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98</v>
      </c>
      <c r="C54" s="24">
        <v>71688.823540000012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119</v>
      </c>
      <c r="C55" s="24">
        <v>52787597.313859999</v>
      </c>
      <c r="D55" s="24">
        <v>11620698.485569999</v>
      </c>
      <c r="E55" s="24">
        <v>22.014069737776921</v>
      </c>
      <c r="F55" s="24">
        <v>7557901.2382899988</v>
      </c>
      <c r="G55" s="24">
        <v>1746373.99517</v>
      </c>
      <c r="H55" s="24">
        <v>2316423.2521100007</v>
      </c>
      <c r="I55" s="24">
        <v>0</v>
      </c>
    </row>
    <row r="56" spans="1:9" ht="13.5" customHeight="1" x14ac:dyDescent="0.35">
      <c r="A56" s="4" t="s">
        <v>100</v>
      </c>
      <c r="C56" s="10"/>
      <c r="D56" s="10"/>
      <c r="E56" s="10"/>
      <c r="F56" s="10"/>
      <c r="G56" s="10"/>
      <c r="H56" s="10"/>
      <c r="I56" s="10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56"/>
  <sheetViews>
    <sheetView workbookViewId="0">
      <selection activeCell="B56" sqref="B56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129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10296727.0198</v>
      </c>
      <c r="D9" s="24">
        <v>2133920.6937199999</v>
      </c>
      <c r="E9" s="24">
        <v>20.724262084608011</v>
      </c>
      <c r="F9" s="24">
        <v>1421071.3632299998</v>
      </c>
      <c r="G9" s="24">
        <v>280223.67436</v>
      </c>
      <c r="H9" s="24">
        <v>432625.65613000002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3614868.24315</v>
      </c>
      <c r="D10" s="24">
        <v>1632535.3051699998</v>
      </c>
      <c r="E10" s="24">
        <v>45.161682123921807</v>
      </c>
      <c r="F10" s="24">
        <v>787216.06181999994</v>
      </c>
      <c r="G10" s="24">
        <v>323547.90938999999</v>
      </c>
      <c r="H10" s="24">
        <v>521771.33395999996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7056054.2548000002</v>
      </c>
      <c r="D11" s="24">
        <v>1107143.35479</v>
      </c>
      <c r="E11" s="24">
        <v>15.690686534005135</v>
      </c>
      <c r="F11" s="24">
        <v>749135.11294999998</v>
      </c>
      <c r="G11" s="24">
        <v>107122.36843</v>
      </c>
      <c r="H11" s="24">
        <v>250885.87341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4202950.7306500003</v>
      </c>
      <c r="D12" s="24">
        <v>1094609.99227</v>
      </c>
      <c r="E12" s="24">
        <v>26.043845441431451</v>
      </c>
      <c r="F12" s="24">
        <v>1082244.1260800001</v>
      </c>
      <c r="G12" s="24">
        <v>0</v>
      </c>
      <c r="H12" s="24">
        <v>12365.866190000001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2750480.3991900003</v>
      </c>
      <c r="D13" s="24">
        <v>1062239.6386200001</v>
      </c>
      <c r="E13" s="24">
        <v>38.620149372190518</v>
      </c>
      <c r="F13" s="24">
        <v>1017676.68781</v>
      </c>
      <c r="G13" s="24">
        <v>30159.65452</v>
      </c>
      <c r="H13" s="24">
        <v>14403.29629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4760034.9435299998</v>
      </c>
      <c r="D14" s="24">
        <v>869117.5232099999</v>
      </c>
      <c r="E14" s="24">
        <v>18.25863745793156</v>
      </c>
      <c r="F14" s="24">
        <v>502404.97045999992</v>
      </c>
      <c r="G14" s="24">
        <v>271050.57205000002</v>
      </c>
      <c r="H14" s="24">
        <v>95661.9807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2859673.3579600002</v>
      </c>
      <c r="D15" s="24">
        <v>682156.08666000003</v>
      </c>
      <c r="E15" s="24">
        <v>23.854335837384884</v>
      </c>
      <c r="F15" s="24">
        <v>380519.80976999999</v>
      </c>
      <c r="G15" s="24">
        <v>257857.75008000003</v>
      </c>
      <c r="H15" s="24">
        <v>43778.526810000003</v>
      </c>
      <c r="I15" s="24">
        <v>0</v>
      </c>
    </row>
    <row r="16" spans="1:9" ht="13.5" customHeight="1" x14ac:dyDescent="0.35">
      <c r="A16" s="22" t="s">
        <v>22</v>
      </c>
      <c r="B16" s="23" t="s">
        <v>36</v>
      </c>
      <c r="C16" s="24">
        <v>3210504.6735900003</v>
      </c>
      <c r="D16" s="24">
        <v>588308.84581000009</v>
      </c>
      <c r="E16" s="24">
        <v>18.324497411559616</v>
      </c>
      <c r="F16" s="24">
        <v>214636.08151000005</v>
      </c>
      <c r="G16" s="24">
        <v>88806.516400000008</v>
      </c>
      <c r="H16" s="24">
        <v>284866.24789999996</v>
      </c>
      <c r="I16" s="24">
        <v>0</v>
      </c>
    </row>
    <row r="17" spans="1:9" ht="13.5" customHeight="1" x14ac:dyDescent="0.35">
      <c r="A17" s="22" t="s">
        <v>24</v>
      </c>
      <c r="B17" s="23" t="s">
        <v>21</v>
      </c>
      <c r="C17" s="24">
        <v>1151055.0248</v>
      </c>
      <c r="D17" s="24">
        <v>525645.89688999997</v>
      </c>
      <c r="E17" s="24">
        <v>45.666443876680255</v>
      </c>
      <c r="F17" s="24">
        <v>473612.64289000002</v>
      </c>
      <c r="G17" s="24">
        <v>3569.4855499999999</v>
      </c>
      <c r="H17" s="24">
        <v>48463.768450000003</v>
      </c>
      <c r="I17" s="24">
        <v>0</v>
      </c>
    </row>
    <row r="18" spans="1:9" ht="13.5" customHeight="1" x14ac:dyDescent="0.35">
      <c r="A18" s="22" t="s">
        <v>25</v>
      </c>
      <c r="B18" s="23" t="s">
        <v>26</v>
      </c>
      <c r="C18" s="24">
        <v>2216934.5088499999</v>
      </c>
      <c r="D18" s="24">
        <v>517496.61075999995</v>
      </c>
      <c r="E18" s="24">
        <v>23.342891217316257</v>
      </c>
      <c r="F18" s="24">
        <v>131460.86372999998</v>
      </c>
      <c r="G18" s="24">
        <v>32306.801869999999</v>
      </c>
      <c r="H18" s="24">
        <v>353728.94516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464580.27507999999</v>
      </c>
      <c r="D19" s="24">
        <v>242420.87447999997</v>
      </c>
      <c r="E19" s="24">
        <v>52.180621408917006</v>
      </c>
      <c r="F19" s="24">
        <v>49812.888819999993</v>
      </c>
      <c r="G19" s="24">
        <v>11981.0335</v>
      </c>
      <c r="H19" s="24">
        <v>180626.95215999999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1360347.35335</v>
      </c>
      <c r="D20" s="24">
        <v>238721.0275</v>
      </c>
      <c r="E20" s="24">
        <v>17.548534711529676</v>
      </c>
      <c r="F20" s="24">
        <v>183739.23402</v>
      </c>
      <c r="G20" s="24">
        <v>41533.748310000003</v>
      </c>
      <c r="H20" s="24">
        <v>13448.045169999998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269560.05481</v>
      </c>
      <c r="D21" s="24">
        <v>224032.81695000001</v>
      </c>
      <c r="E21" s="24">
        <v>83.110539915830643</v>
      </c>
      <c r="F21" s="24">
        <v>122151.35355</v>
      </c>
      <c r="G21" s="24">
        <v>99663.007150000005</v>
      </c>
      <c r="H21" s="24">
        <v>2218.4562500000002</v>
      </c>
      <c r="I21" s="24">
        <v>0</v>
      </c>
    </row>
    <row r="22" spans="1:9" ht="13.5" customHeight="1" x14ac:dyDescent="0.35">
      <c r="A22" s="22" t="s">
        <v>33</v>
      </c>
      <c r="B22" s="23" t="s">
        <v>38</v>
      </c>
      <c r="C22" s="24">
        <v>465881.63391999999</v>
      </c>
      <c r="D22" s="24">
        <v>120754.75044</v>
      </c>
      <c r="E22" s="24">
        <v>25.919620274349708</v>
      </c>
      <c r="F22" s="24">
        <v>120754.75044</v>
      </c>
      <c r="G22" s="24">
        <v>0</v>
      </c>
      <c r="H22" s="24">
        <v>0</v>
      </c>
      <c r="I22" s="24">
        <v>0</v>
      </c>
    </row>
    <row r="23" spans="1:9" ht="13.5" customHeight="1" x14ac:dyDescent="0.35">
      <c r="A23" s="22" t="s">
        <v>35</v>
      </c>
      <c r="B23" s="23" t="s">
        <v>46</v>
      </c>
      <c r="C23" s="24">
        <v>185630.86297999998</v>
      </c>
      <c r="D23" s="24">
        <v>110901.9276</v>
      </c>
      <c r="E23" s="24">
        <v>59.743259186350208</v>
      </c>
      <c r="F23" s="24">
        <v>10320.485859999999</v>
      </c>
      <c r="G23" s="24">
        <v>100581.44173999999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42</v>
      </c>
      <c r="C24" s="24">
        <v>528885.61461000005</v>
      </c>
      <c r="D24" s="24">
        <v>64324.34702999999</v>
      </c>
      <c r="E24" s="24">
        <v>12.162241750029962</v>
      </c>
      <c r="F24" s="24">
        <v>37708.953319999993</v>
      </c>
      <c r="G24" s="24">
        <v>22142.854199999998</v>
      </c>
      <c r="H24" s="24">
        <v>4472.5395099999996</v>
      </c>
      <c r="I24" s="24">
        <v>0</v>
      </c>
    </row>
    <row r="25" spans="1:9" ht="13.5" customHeight="1" x14ac:dyDescent="0.35">
      <c r="A25" s="22" t="s">
        <v>39</v>
      </c>
      <c r="B25" s="23" t="s">
        <v>34</v>
      </c>
      <c r="C25" s="24">
        <v>871757.90061000001</v>
      </c>
      <c r="D25" s="24">
        <v>62156.444520000005</v>
      </c>
      <c r="E25" s="24">
        <v>7.1300121830277563</v>
      </c>
      <c r="F25" s="24">
        <v>25988.89734</v>
      </c>
      <c r="G25" s="24">
        <v>5133.1900900000001</v>
      </c>
      <c r="H25" s="24">
        <v>31034.357090000001</v>
      </c>
      <c r="I25" s="24">
        <v>0</v>
      </c>
    </row>
    <row r="26" spans="1:9" ht="13.5" customHeight="1" x14ac:dyDescent="0.35">
      <c r="A26" s="22" t="s">
        <v>41</v>
      </c>
      <c r="B26" s="23" t="s">
        <v>40</v>
      </c>
      <c r="C26" s="24">
        <v>135144.26394999999</v>
      </c>
      <c r="D26" s="24">
        <v>58929.334029999998</v>
      </c>
      <c r="E26" s="24">
        <v>43.604761539714616</v>
      </c>
      <c r="F26" s="24">
        <v>18861.409180000002</v>
      </c>
      <c r="G26" s="24">
        <v>11855.841849999999</v>
      </c>
      <c r="H26" s="24">
        <v>28212.082999999999</v>
      </c>
      <c r="I26" s="24">
        <v>0</v>
      </c>
    </row>
    <row r="27" spans="1:9" ht="13.5" customHeight="1" x14ac:dyDescent="0.35">
      <c r="A27" s="22" t="s">
        <v>43</v>
      </c>
      <c r="B27" s="23" t="s">
        <v>50</v>
      </c>
      <c r="C27" s="24">
        <v>747151.17544000002</v>
      </c>
      <c r="D27" s="24">
        <v>38988.238899999997</v>
      </c>
      <c r="E27" s="24">
        <v>5.2182530365477486</v>
      </c>
      <c r="F27" s="24">
        <v>30290.60238</v>
      </c>
      <c r="G27" s="24">
        <v>5804.7982599999996</v>
      </c>
      <c r="H27" s="24">
        <v>2892.83826</v>
      </c>
      <c r="I27" s="24">
        <v>0</v>
      </c>
    </row>
    <row r="28" spans="1:9" ht="13.5" customHeight="1" x14ac:dyDescent="0.35">
      <c r="A28" s="22" t="s">
        <v>45</v>
      </c>
      <c r="B28" s="23" t="s">
        <v>53</v>
      </c>
      <c r="C28" s="24">
        <v>694403.96423000004</v>
      </c>
      <c r="D28" s="24">
        <v>38247.93664</v>
      </c>
      <c r="E28" s="24">
        <v>5.5080239471863877</v>
      </c>
      <c r="F28" s="24">
        <v>32945.400860000002</v>
      </c>
      <c r="G28" s="24">
        <v>6.13809</v>
      </c>
      <c r="H28" s="24">
        <v>5296.3976900000007</v>
      </c>
      <c r="I28" s="24">
        <v>0</v>
      </c>
    </row>
    <row r="29" spans="1:9" ht="13.5" customHeight="1" x14ac:dyDescent="0.35">
      <c r="A29" s="22" t="s">
        <v>47</v>
      </c>
      <c r="B29" s="23" t="s">
        <v>55</v>
      </c>
      <c r="C29" s="24">
        <v>116148.22693</v>
      </c>
      <c r="D29" s="24">
        <v>34669.117319999998</v>
      </c>
      <c r="E29" s="24">
        <v>29.849028466783494</v>
      </c>
      <c r="F29" s="24">
        <v>1757.5662200000002</v>
      </c>
      <c r="G29" s="24">
        <v>30282.322319999999</v>
      </c>
      <c r="H29" s="24">
        <v>2629.2287799999999</v>
      </c>
      <c r="I29" s="24">
        <v>0</v>
      </c>
    </row>
    <row r="30" spans="1:9" ht="13.5" customHeight="1" x14ac:dyDescent="0.35">
      <c r="A30" s="22" t="s">
        <v>49</v>
      </c>
      <c r="B30" s="23" t="s">
        <v>59</v>
      </c>
      <c r="C30" s="24">
        <v>321227.59271</v>
      </c>
      <c r="D30" s="24">
        <v>32612.99771</v>
      </c>
      <c r="E30" s="24">
        <v>10.152614050014868</v>
      </c>
      <c r="F30" s="24">
        <v>31377.92712</v>
      </c>
      <c r="G30" s="24">
        <v>146.76235</v>
      </c>
      <c r="H30" s="24">
        <v>1088.3082400000001</v>
      </c>
      <c r="I30" s="24">
        <v>0</v>
      </c>
    </row>
    <row r="31" spans="1:9" ht="13.5" customHeight="1" x14ac:dyDescent="0.35">
      <c r="A31" s="22" t="s">
        <v>51</v>
      </c>
      <c r="B31" s="23" t="s">
        <v>103</v>
      </c>
      <c r="C31" s="24">
        <v>244203.65151</v>
      </c>
      <c r="D31" s="24">
        <v>31691.869720000002</v>
      </c>
      <c r="E31" s="24">
        <v>12.977639574198685</v>
      </c>
      <c r="F31" s="24">
        <v>25819.136970000003</v>
      </c>
      <c r="G31" s="24">
        <v>5872.7327500000001</v>
      </c>
      <c r="H31" s="24">
        <v>0</v>
      </c>
      <c r="I31" s="24">
        <v>0</v>
      </c>
    </row>
    <row r="32" spans="1:9" ht="13.5" customHeight="1" x14ac:dyDescent="0.35">
      <c r="A32" s="22" t="s">
        <v>52</v>
      </c>
      <c r="B32" s="23" t="s">
        <v>44</v>
      </c>
      <c r="C32" s="24">
        <v>1366414.8701099998</v>
      </c>
      <c r="D32" s="24">
        <v>31130.428820000001</v>
      </c>
      <c r="E32" s="24">
        <v>2.2782560041588193</v>
      </c>
      <c r="F32" s="24">
        <v>29030.620060000001</v>
      </c>
      <c r="G32" s="24">
        <v>0</v>
      </c>
      <c r="H32" s="24">
        <v>2099.8087599999999</v>
      </c>
      <c r="I32" s="24">
        <v>0</v>
      </c>
    </row>
    <row r="33" spans="1:9" ht="13.5" customHeight="1" x14ac:dyDescent="0.35">
      <c r="A33" s="22" t="s">
        <v>54</v>
      </c>
      <c r="B33" s="23" t="s">
        <v>48</v>
      </c>
      <c r="C33" s="24">
        <v>359963.54645999998</v>
      </c>
      <c r="D33" s="24">
        <v>28327.42153</v>
      </c>
      <c r="E33" s="24">
        <v>7.8695250695747356</v>
      </c>
      <c r="F33" s="24">
        <v>28112.74739</v>
      </c>
      <c r="G33" s="24">
        <v>214.67414000000002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57</v>
      </c>
      <c r="C34" s="24">
        <v>24730.661089999998</v>
      </c>
      <c r="D34" s="24">
        <v>24730.661089999998</v>
      </c>
      <c r="E34" s="24">
        <v>100</v>
      </c>
      <c r="F34" s="24">
        <v>24730.661089999998</v>
      </c>
      <c r="G34" s="24">
        <v>0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61</v>
      </c>
      <c r="C35" s="24">
        <v>529163.86006999994</v>
      </c>
      <c r="D35" s="24">
        <v>16698.449990000001</v>
      </c>
      <c r="E35" s="24">
        <v>3.1556293333772003</v>
      </c>
      <c r="F35" s="24">
        <v>5197.7969600000015</v>
      </c>
      <c r="G35" s="24">
        <v>9415.6172200000001</v>
      </c>
      <c r="H35" s="24">
        <v>2085.0358099999999</v>
      </c>
      <c r="I35" s="24">
        <v>0</v>
      </c>
    </row>
    <row r="36" spans="1:9" ht="13.5" customHeight="1" x14ac:dyDescent="0.35">
      <c r="A36" s="22" t="s">
        <v>60</v>
      </c>
      <c r="B36" s="23" t="s">
        <v>120</v>
      </c>
      <c r="C36" s="24">
        <v>294357.57150999998</v>
      </c>
      <c r="D36" s="24">
        <v>6729.7943600000008</v>
      </c>
      <c r="E36" s="24">
        <v>2.2862650773606394</v>
      </c>
      <c r="F36" s="24">
        <v>5367.6577800000005</v>
      </c>
      <c r="G36" s="24">
        <v>708.07038</v>
      </c>
      <c r="H36" s="24">
        <v>654.06619999999998</v>
      </c>
      <c r="I36" s="24">
        <v>0</v>
      </c>
    </row>
    <row r="37" spans="1:9" ht="13.5" customHeight="1" x14ac:dyDescent="0.35">
      <c r="A37" s="22" t="s">
        <v>62</v>
      </c>
      <c r="B37" s="23" t="s">
        <v>63</v>
      </c>
      <c r="C37" s="24">
        <v>222708.78053999998</v>
      </c>
      <c r="D37" s="24">
        <v>5713.3973600000008</v>
      </c>
      <c r="E37" s="24">
        <v>2.5654118109518524</v>
      </c>
      <c r="F37" s="24">
        <v>5111.6817300000002</v>
      </c>
      <c r="G37" s="24">
        <v>247.96975</v>
      </c>
      <c r="H37" s="24">
        <v>353.74588</v>
      </c>
      <c r="I37" s="24">
        <v>0</v>
      </c>
    </row>
    <row r="38" spans="1:9" ht="13.5" customHeight="1" x14ac:dyDescent="0.35">
      <c r="A38" s="22" t="s">
        <v>64</v>
      </c>
      <c r="B38" s="23" t="s">
        <v>67</v>
      </c>
      <c r="C38" s="24">
        <v>82758.606629999995</v>
      </c>
      <c r="D38" s="24">
        <v>4993.1422400000001</v>
      </c>
      <c r="E38" s="24">
        <v>6.0333812316627213</v>
      </c>
      <c r="F38" s="24">
        <v>3518.1577799999995</v>
      </c>
      <c r="G38" s="24">
        <v>889.64331000000004</v>
      </c>
      <c r="H38" s="24">
        <v>585.34114999999997</v>
      </c>
      <c r="I38" s="24">
        <v>0</v>
      </c>
    </row>
    <row r="39" spans="1:9" ht="13.5" customHeight="1" x14ac:dyDescent="0.35">
      <c r="A39" s="22" t="s">
        <v>66</v>
      </c>
      <c r="B39" s="23" t="s">
        <v>94</v>
      </c>
      <c r="C39" s="24">
        <v>17991.970490000003</v>
      </c>
      <c r="D39" s="24">
        <v>3099.9012499999999</v>
      </c>
      <c r="E39" s="24">
        <v>17.229359350733347</v>
      </c>
      <c r="F39" s="24">
        <v>3099.9012499999999</v>
      </c>
      <c r="G39" s="24">
        <v>0</v>
      </c>
      <c r="H39" s="24">
        <v>0</v>
      </c>
      <c r="I39" s="24">
        <v>0</v>
      </c>
    </row>
    <row r="40" spans="1:9" ht="13.5" customHeight="1" x14ac:dyDescent="0.35">
      <c r="A40" s="22" t="s">
        <v>68</v>
      </c>
      <c r="B40" s="23" t="s">
        <v>65</v>
      </c>
      <c r="C40" s="24">
        <v>10221.451650000001</v>
      </c>
      <c r="D40" s="24">
        <v>2653.7725</v>
      </c>
      <c r="E40" s="24">
        <v>25.962775062385585</v>
      </c>
      <c r="F40" s="24">
        <v>417.99921999999998</v>
      </c>
      <c r="G40" s="24">
        <v>2235.7732799999999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108</v>
      </c>
      <c r="C41" s="24">
        <v>63113.919040000001</v>
      </c>
      <c r="D41" s="24">
        <v>1962.4251399999998</v>
      </c>
      <c r="E41" s="24">
        <v>3.109338114079502</v>
      </c>
      <c r="F41" s="24">
        <v>1962.4251399999998</v>
      </c>
      <c r="G41" s="24">
        <v>0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75</v>
      </c>
      <c r="C42" s="24">
        <v>205589.01272999999</v>
      </c>
      <c r="D42" s="24">
        <v>1720.4190999999996</v>
      </c>
      <c r="E42" s="24">
        <v>0.83682443782121063</v>
      </c>
      <c r="F42" s="24">
        <v>1300.9602599999998</v>
      </c>
      <c r="G42" s="24">
        <v>59.437429999999999</v>
      </c>
      <c r="H42" s="24">
        <v>360.02140999999995</v>
      </c>
      <c r="I42" s="24">
        <v>0</v>
      </c>
    </row>
    <row r="43" spans="1:9" ht="13.5" customHeight="1" x14ac:dyDescent="0.35">
      <c r="A43" s="22" t="s">
        <v>74</v>
      </c>
      <c r="B43" s="23" t="s">
        <v>71</v>
      </c>
      <c r="C43" s="24">
        <v>51459.953700000005</v>
      </c>
      <c r="D43" s="24">
        <v>1402.7605699999999</v>
      </c>
      <c r="E43" s="24">
        <v>2.7259266072755906</v>
      </c>
      <c r="F43" s="24">
        <v>1040.7073</v>
      </c>
      <c r="G43" s="24">
        <v>16</v>
      </c>
      <c r="H43" s="24">
        <v>346.05327</v>
      </c>
      <c r="I43" s="24">
        <v>0</v>
      </c>
    </row>
    <row r="44" spans="1:9" ht="13.5" customHeight="1" x14ac:dyDescent="0.35">
      <c r="A44" s="22" t="s">
        <v>76</v>
      </c>
      <c r="B44" s="23" t="s">
        <v>86</v>
      </c>
      <c r="C44" s="24">
        <v>119254.52592</v>
      </c>
      <c r="D44" s="24">
        <v>1188.2986999999998</v>
      </c>
      <c r="E44" s="24">
        <v>0.99643907921545138</v>
      </c>
      <c r="F44" s="24">
        <v>1172.9869799999999</v>
      </c>
      <c r="G44" s="24">
        <v>15.311719999999999</v>
      </c>
      <c r="H44" s="24">
        <v>0</v>
      </c>
      <c r="I44" s="24">
        <v>0</v>
      </c>
    </row>
    <row r="45" spans="1:9" ht="13.5" customHeight="1" x14ac:dyDescent="0.35">
      <c r="A45" s="22" t="s">
        <v>78</v>
      </c>
      <c r="B45" s="23" t="s">
        <v>73</v>
      </c>
      <c r="C45" s="24">
        <v>382320.97477999999</v>
      </c>
      <c r="D45" s="24">
        <v>673.66730000000007</v>
      </c>
      <c r="E45" s="24">
        <v>0.17620464071782888</v>
      </c>
      <c r="F45" s="24">
        <v>673.66730000000007</v>
      </c>
      <c r="G45" s="24">
        <v>0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80</v>
      </c>
      <c r="C46" s="24">
        <v>6900.1721099999995</v>
      </c>
      <c r="D46" s="24">
        <v>498.59647999999999</v>
      </c>
      <c r="E46" s="24">
        <v>7.2258557040543154</v>
      </c>
      <c r="F46" s="24">
        <v>498.59647999999999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102</v>
      </c>
      <c r="C47" s="24">
        <v>70592.09564</v>
      </c>
      <c r="D47" s="24">
        <v>382.16130000000004</v>
      </c>
      <c r="E47" s="24">
        <v>0.54136556867346175</v>
      </c>
      <c r="F47" s="24">
        <v>277.64446000000004</v>
      </c>
      <c r="G47" s="24">
        <v>104.51684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82</v>
      </c>
      <c r="C48" s="24">
        <v>160553.21627999999</v>
      </c>
      <c r="D48" s="24">
        <v>269.88974000000002</v>
      </c>
      <c r="E48" s="24">
        <v>0.16809986511221328</v>
      </c>
      <c r="F48" s="24">
        <v>269.88974000000002</v>
      </c>
      <c r="G48" s="24">
        <v>0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84</v>
      </c>
      <c r="C49" s="24">
        <v>4182.4145899999994</v>
      </c>
      <c r="D49" s="24">
        <v>53.414590000000004</v>
      </c>
      <c r="E49" s="24">
        <v>1.2771232705555384</v>
      </c>
      <c r="F49" s="24">
        <v>19.14939</v>
      </c>
      <c r="G49" s="24">
        <v>34.2652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96</v>
      </c>
      <c r="C50" s="24">
        <v>488.49702000000002</v>
      </c>
      <c r="D50" s="24">
        <v>23.869589999999999</v>
      </c>
      <c r="E50" s="24">
        <v>4.8863327764005602</v>
      </c>
      <c r="F50" s="24">
        <v>23.869589999999999</v>
      </c>
      <c r="G50" s="24">
        <v>0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88</v>
      </c>
      <c r="C51" s="24">
        <v>102675.36893000001</v>
      </c>
      <c r="D51" s="24">
        <v>14.43469</v>
      </c>
      <c r="E51" s="24">
        <v>1.4058571350097606E-2</v>
      </c>
      <c r="F51" s="24">
        <v>13.89753</v>
      </c>
      <c r="G51" s="24">
        <v>0</v>
      </c>
      <c r="H51" s="24">
        <v>0.53715999999999997</v>
      </c>
      <c r="I51" s="24">
        <v>0</v>
      </c>
    </row>
    <row r="52" spans="1:9" ht="13.5" customHeight="1" x14ac:dyDescent="0.35">
      <c r="A52" s="22" t="s">
        <v>91</v>
      </c>
      <c r="B52" s="23" t="s">
        <v>90</v>
      </c>
      <c r="C52" s="24">
        <v>419351.74345999997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</row>
    <row r="53" spans="1:9" ht="13.5" customHeight="1" x14ac:dyDescent="0.35">
      <c r="A53" s="22" t="s">
        <v>93</v>
      </c>
      <c r="B53" s="23" t="s">
        <v>92</v>
      </c>
      <c r="C53" s="24">
        <v>197798.80012999999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98</v>
      </c>
      <c r="C54" s="24">
        <v>71688.823540000012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127</v>
      </c>
      <c r="C55" s="24">
        <v>53288486.562870003</v>
      </c>
      <c r="D55" s="24">
        <v>11643892.537079999</v>
      </c>
      <c r="E55" s="24">
        <v>21.850672233564904</v>
      </c>
      <c r="F55" s="24">
        <v>7563347.3437599987</v>
      </c>
      <c r="G55" s="24">
        <v>1743589.8825300001</v>
      </c>
      <c r="H55" s="24">
        <v>2336955.3107900005</v>
      </c>
      <c r="I55" s="24">
        <v>0</v>
      </c>
    </row>
    <row r="56" spans="1:9" ht="13.5" customHeight="1" x14ac:dyDescent="0.35">
      <c r="A56" s="4" t="s">
        <v>100</v>
      </c>
      <c r="C56" s="10"/>
      <c r="D56" s="10"/>
      <c r="E56" s="10"/>
      <c r="F56" s="10"/>
      <c r="G56" s="10"/>
      <c r="H56" s="10"/>
      <c r="I56" s="10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104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101" t="s">
        <v>0</v>
      </c>
      <c r="B8" s="10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4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4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4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4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4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4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4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4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4"/>
  <sheetViews>
    <sheetView zoomScaleNormal="100" workbookViewId="0">
      <selection activeCell="K7" sqref="K7"/>
    </sheetView>
  </sheetViews>
  <sheetFormatPr baseColWidth="10" defaultColWidth="11.453125" defaultRowHeight="14.5" x14ac:dyDescent="0.35"/>
  <cols>
    <col min="1" max="1" width="3.453125" customWidth="1"/>
    <col min="2" max="2" width="21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130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3" t="s">
        <v>9</v>
      </c>
      <c r="C7" s="24">
        <v>10320930.331080001</v>
      </c>
      <c r="D7" s="24">
        <v>2147226.1297999998</v>
      </c>
      <c r="E7" s="24">
        <v>20.804579247414708</v>
      </c>
      <c r="F7" s="24">
        <v>1409306.8773299998</v>
      </c>
      <c r="G7" s="24">
        <v>280576.23822000006</v>
      </c>
      <c r="H7" s="24">
        <v>457343.01425000001</v>
      </c>
      <c r="I7" s="24">
        <v>0</v>
      </c>
    </row>
    <row r="8" spans="1:9" x14ac:dyDescent="0.35">
      <c r="A8" s="22" t="s">
        <v>10</v>
      </c>
      <c r="B8" s="23" t="s">
        <v>11</v>
      </c>
      <c r="C8" s="24">
        <v>3619883.5116999997</v>
      </c>
      <c r="D8" s="24">
        <v>1643108.7537499999</v>
      </c>
      <c r="E8" s="24">
        <v>45.391205226334748</v>
      </c>
      <c r="F8" s="24">
        <v>770823.43772000005</v>
      </c>
      <c r="G8" s="24">
        <v>324303.29582</v>
      </c>
      <c r="H8" s="24">
        <v>547982.02020999999</v>
      </c>
      <c r="I8" s="24">
        <v>0</v>
      </c>
    </row>
    <row r="9" spans="1:9" x14ac:dyDescent="0.35">
      <c r="A9" s="22" t="s">
        <v>12</v>
      </c>
      <c r="B9" s="23" t="s">
        <v>13</v>
      </c>
      <c r="C9" s="24">
        <v>7131300.8662600005</v>
      </c>
      <c r="D9" s="24">
        <v>1110716.1640699999</v>
      </c>
      <c r="E9" s="24">
        <v>15.575225122320683</v>
      </c>
      <c r="F9" s="24">
        <v>744287.29855999991</v>
      </c>
      <c r="G9" s="24">
        <v>107636.54029999999</v>
      </c>
      <c r="H9" s="24">
        <v>258792.32521000001</v>
      </c>
      <c r="I9" s="24">
        <v>0</v>
      </c>
    </row>
    <row r="10" spans="1:9" x14ac:dyDescent="0.35">
      <c r="A10" s="22" t="s">
        <v>14</v>
      </c>
      <c r="B10" s="23" t="s">
        <v>15</v>
      </c>
      <c r="C10" s="24">
        <v>4374796.0307099996</v>
      </c>
      <c r="D10" s="24">
        <v>1100499.01141</v>
      </c>
      <c r="E10" s="24">
        <v>25.155435903405916</v>
      </c>
      <c r="F10" s="24">
        <v>1088071.8745900001</v>
      </c>
      <c r="G10" s="24">
        <v>0</v>
      </c>
      <c r="H10" s="24">
        <v>12427.13682</v>
      </c>
      <c r="I10" s="24">
        <v>0</v>
      </c>
    </row>
    <row r="11" spans="1:9" x14ac:dyDescent="0.35">
      <c r="A11" s="22" t="s">
        <v>16</v>
      </c>
      <c r="B11" s="23" t="s">
        <v>19</v>
      </c>
      <c r="C11" s="24">
        <v>2774597.8875300004</v>
      </c>
      <c r="D11" s="24">
        <v>1069216.7265499998</v>
      </c>
      <c r="E11" s="24">
        <v>38.535916550482085</v>
      </c>
      <c r="F11" s="24">
        <v>1024184.09202</v>
      </c>
      <c r="G11" s="24">
        <v>30866.820820000001</v>
      </c>
      <c r="H11" s="24">
        <v>14165.813709999999</v>
      </c>
      <c r="I11" s="24">
        <v>0</v>
      </c>
    </row>
    <row r="12" spans="1:9" x14ac:dyDescent="0.35">
      <c r="A12" s="22" t="s">
        <v>18</v>
      </c>
      <c r="B12" s="23" t="s">
        <v>17</v>
      </c>
      <c r="C12" s="24">
        <v>4764134.5650200006</v>
      </c>
      <c r="D12" s="24">
        <v>871166.74109999987</v>
      </c>
      <c r="E12" s="24">
        <v>18.28593901390656</v>
      </c>
      <c r="F12" s="24">
        <v>501308.55524999998</v>
      </c>
      <c r="G12" s="24">
        <v>270955.62308999995</v>
      </c>
      <c r="H12" s="24">
        <v>98902.562760000001</v>
      </c>
      <c r="I12" s="24">
        <v>0</v>
      </c>
    </row>
    <row r="13" spans="1:9" x14ac:dyDescent="0.35">
      <c r="A13" s="22" t="s">
        <v>20</v>
      </c>
      <c r="B13" s="23" t="s">
        <v>23</v>
      </c>
      <c r="C13" s="24">
        <v>2904446.3656799998</v>
      </c>
      <c r="D13" s="24">
        <v>684030.69157999998</v>
      </c>
      <c r="E13" s="24">
        <v>23.551155898857584</v>
      </c>
      <c r="F13" s="24">
        <v>377114.55109999998</v>
      </c>
      <c r="G13" s="24">
        <v>260770.35449</v>
      </c>
      <c r="H13" s="24">
        <v>46145.785990000004</v>
      </c>
      <c r="I13" s="24">
        <v>0</v>
      </c>
    </row>
    <row r="14" spans="1:9" x14ac:dyDescent="0.35">
      <c r="A14" s="22" t="s">
        <v>22</v>
      </c>
      <c r="B14" s="23" t="s">
        <v>36</v>
      </c>
      <c r="C14" s="24">
        <v>3145626.5353000001</v>
      </c>
      <c r="D14" s="24">
        <v>576611.42516999994</v>
      </c>
      <c r="E14" s="24">
        <v>18.330574805982433</v>
      </c>
      <c r="F14" s="24">
        <v>204922.56881999999</v>
      </c>
      <c r="G14" s="24">
        <v>89686.057690000001</v>
      </c>
      <c r="H14" s="24">
        <v>282002.79866000003</v>
      </c>
      <c r="I14" s="24">
        <v>0</v>
      </c>
    </row>
    <row r="15" spans="1:9" x14ac:dyDescent="0.35">
      <c r="A15" s="22" t="s">
        <v>24</v>
      </c>
      <c r="B15" s="23" t="s">
        <v>21</v>
      </c>
      <c r="C15" s="24">
        <v>1164848.5422400001</v>
      </c>
      <c r="D15" s="24">
        <v>527766.01426000008</v>
      </c>
      <c r="E15" s="24">
        <v>45.30769410116681</v>
      </c>
      <c r="F15" s="24">
        <v>472638.52405000001</v>
      </c>
      <c r="G15" s="24">
        <v>3535.30287</v>
      </c>
      <c r="H15" s="24">
        <v>51592.187340000004</v>
      </c>
      <c r="I15" s="24">
        <v>0</v>
      </c>
    </row>
    <row r="16" spans="1:9" x14ac:dyDescent="0.35">
      <c r="A16" s="22" t="s">
        <v>25</v>
      </c>
      <c r="B16" s="23" t="s">
        <v>26</v>
      </c>
      <c r="C16" s="24">
        <v>2224715.7553400001</v>
      </c>
      <c r="D16" s="24">
        <v>524007.18300000002</v>
      </c>
      <c r="E16" s="24">
        <v>23.55389364876039</v>
      </c>
      <c r="F16" s="24">
        <v>130293.33610000007</v>
      </c>
      <c r="G16" s="24">
        <v>32812.903319999998</v>
      </c>
      <c r="H16" s="24">
        <v>360900.94357999996</v>
      </c>
      <c r="I16" s="24">
        <v>0</v>
      </c>
    </row>
    <row r="17" spans="1:9" ht="20" x14ac:dyDescent="0.35">
      <c r="A17" s="22" t="s">
        <v>27</v>
      </c>
      <c r="B17" s="23" t="s">
        <v>30</v>
      </c>
      <c r="C17" s="24">
        <v>466662.77041</v>
      </c>
      <c r="D17" s="24">
        <v>242890.42208999998</v>
      </c>
      <c r="E17" s="24">
        <v>52.048382148976998</v>
      </c>
      <c r="F17" s="24">
        <v>43026.510499999975</v>
      </c>
      <c r="G17" s="24">
        <v>11776.3187</v>
      </c>
      <c r="H17" s="24">
        <v>188087.59289</v>
      </c>
      <c r="I17" s="24">
        <v>0</v>
      </c>
    </row>
    <row r="18" spans="1:9" ht="20" x14ac:dyDescent="0.35">
      <c r="A18" s="22" t="s">
        <v>29</v>
      </c>
      <c r="B18" s="23" t="s">
        <v>28</v>
      </c>
      <c r="C18" s="24">
        <v>1375491.9062099999</v>
      </c>
      <c r="D18" s="24">
        <v>241893.63540999999</v>
      </c>
      <c r="E18" s="24">
        <v>17.585973012121052</v>
      </c>
      <c r="F18" s="24">
        <v>186629.04962999999</v>
      </c>
      <c r="G18" s="24">
        <v>41563.331689999999</v>
      </c>
      <c r="H18" s="24">
        <v>13701.25409</v>
      </c>
      <c r="I18" s="24">
        <v>0</v>
      </c>
    </row>
    <row r="19" spans="1:9" x14ac:dyDescent="0.35">
      <c r="A19" s="22" t="s">
        <v>31</v>
      </c>
      <c r="B19" s="23" t="s">
        <v>32</v>
      </c>
      <c r="C19" s="24">
        <v>274680.37328</v>
      </c>
      <c r="D19" s="24">
        <v>227594.52929000001</v>
      </c>
      <c r="E19" s="24">
        <v>82.857951069550111</v>
      </c>
      <c r="F19" s="24">
        <v>122864.34900000002</v>
      </c>
      <c r="G19" s="24">
        <v>102344.30342</v>
      </c>
      <c r="H19" s="24">
        <v>2385.8768700000001</v>
      </c>
      <c r="I19" s="24">
        <v>0</v>
      </c>
    </row>
    <row r="20" spans="1:9" x14ac:dyDescent="0.35">
      <c r="A20" s="22" t="s">
        <v>33</v>
      </c>
      <c r="B20" s="23" t="s">
        <v>38</v>
      </c>
      <c r="C20" s="24">
        <v>472897.93080000003</v>
      </c>
      <c r="D20" s="24">
        <v>122182.80596</v>
      </c>
      <c r="E20" s="24">
        <v>25.837035436654098</v>
      </c>
      <c r="F20" s="24">
        <v>122182.80596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3" t="s">
        <v>46</v>
      </c>
      <c r="C21" s="24">
        <v>187744.84047999998</v>
      </c>
      <c r="D21" s="24">
        <v>111725.74506</v>
      </c>
      <c r="E21" s="24">
        <v>59.509355769434244</v>
      </c>
      <c r="F21" s="24">
        <v>10423.55205</v>
      </c>
      <c r="G21" s="24">
        <v>101302.19301</v>
      </c>
      <c r="H21" s="24">
        <v>0</v>
      </c>
      <c r="I21" s="24">
        <v>0</v>
      </c>
    </row>
    <row r="22" spans="1:9" x14ac:dyDescent="0.35">
      <c r="A22" s="22" t="s">
        <v>37</v>
      </c>
      <c r="B22" s="23" t="s">
        <v>42</v>
      </c>
      <c r="C22" s="24">
        <v>526698.62193999998</v>
      </c>
      <c r="D22" s="24">
        <v>64997.216759999996</v>
      </c>
      <c r="E22" s="24">
        <v>12.340494934388548</v>
      </c>
      <c r="F22" s="24">
        <v>38051.41577</v>
      </c>
      <c r="G22" s="24">
        <v>21680.322209999998</v>
      </c>
      <c r="H22" s="24">
        <v>5265.4787799999995</v>
      </c>
      <c r="I22" s="24">
        <v>0</v>
      </c>
    </row>
    <row r="23" spans="1:9" x14ac:dyDescent="0.35">
      <c r="A23" s="22" t="s">
        <v>39</v>
      </c>
      <c r="B23" s="23" t="s">
        <v>34</v>
      </c>
      <c r="C23" s="24">
        <v>878494.37207000004</v>
      </c>
      <c r="D23" s="24">
        <v>61930.824840000001</v>
      </c>
      <c r="E23" s="24">
        <v>7.0496552748621637</v>
      </c>
      <c r="F23" s="24">
        <v>21648.797660000004</v>
      </c>
      <c r="G23" s="24">
        <v>4957.8448200000003</v>
      </c>
      <c r="H23" s="24">
        <v>35324.182359999999</v>
      </c>
      <c r="I23" s="24">
        <v>0</v>
      </c>
    </row>
    <row r="24" spans="1:9" x14ac:dyDescent="0.35">
      <c r="A24" s="22" t="s">
        <v>41</v>
      </c>
      <c r="B24" s="23" t="s">
        <v>40</v>
      </c>
      <c r="C24" s="24">
        <v>132518.38626999999</v>
      </c>
      <c r="D24" s="24">
        <v>59002.649280000005</v>
      </c>
      <c r="E24" s="24">
        <v>44.524122984553159</v>
      </c>
      <c r="F24" s="24">
        <v>19298.357960000005</v>
      </c>
      <c r="G24" s="24">
        <v>11410.87326</v>
      </c>
      <c r="H24" s="24">
        <v>28293.41806</v>
      </c>
      <c r="I24" s="24">
        <v>0</v>
      </c>
    </row>
    <row r="25" spans="1:9" x14ac:dyDescent="0.35">
      <c r="A25" s="22" t="s">
        <v>43</v>
      </c>
      <c r="B25" s="23" t="s">
        <v>50</v>
      </c>
      <c r="C25" s="24">
        <v>753885.89107000001</v>
      </c>
      <c r="D25" s="24">
        <v>39006.131910000004</v>
      </c>
      <c r="E25" s="24">
        <v>5.1740100686375881</v>
      </c>
      <c r="F25" s="24">
        <v>29715.766490000002</v>
      </c>
      <c r="G25" s="24">
        <v>5759.2563200000004</v>
      </c>
      <c r="H25" s="24">
        <v>3531.1091000000001</v>
      </c>
      <c r="I25" s="24">
        <v>0</v>
      </c>
    </row>
    <row r="26" spans="1:9" x14ac:dyDescent="0.35">
      <c r="A26" s="22" t="s">
        <v>45</v>
      </c>
      <c r="B26" s="23" t="s">
        <v>53</v>
      </c>
      <c r="C26" s="24">
        <v>692676.76723999996</v>
      </c>
      <c r="D26" s="24">
        <v>38913.411099999998</v>
      </c>
      <c r="E26" s="24">
        <v>5.6178311357333577</v>
      </c>
      <c r="F26" s="24">
        <v>30576.530629999997</v>
      </c>
      <c r="G26" s="24">
        <v>5.7499799999999999</v>
      </c>
      <c r="H26" s="24">
        <v>8331.1304899999996</v>
      </c>
      <c r="I26" s="24">
        <v>0</v>
      </c>
    </row>
    <row r="27" spans="1:9" x14ac:dyDescent="0.35">
      <c r="A27" s="22" t="s">
        <v>47</v>
      </c>
      <c r="B27" s="23" t="s">
        <v>55</v>
      </c>
      <c r="C27" s="24">
        <v>118012.66984999999</v>
      </c>
      <c r="D27" s="24">
        <v>34937.056140000001</v>
      </c>
      <c r="E27" s="24">
        <v>29.60449601251014</v>
      </c>
      <c r="F27" s="24">
        <v>895.92586000000074</v>
      </c>
      <c r="G27" s="24">
        <v>30360.13292</v>
      </c>
      <c r="H27" s="24">
        <v>3680.9973599999998</v>
      </c>
      <c r="I27" s="24">
        <v>0</v>
      </c>
    </row>
    <row r="28" spans="1:9" x14ac:dyDescent="0.35">
      <c r="A28" s="22" t="s">
        <v>49</v>
      </c>
      <c r="B28" s="23" t="s">
        <v>59</v>
      </c>
      <c r="C28" s="24">
        <v>317875.40051999997</v>
      </c>
      <c r="D28" s="24">
        <v>31938.13667</v>
      </c>
      <c r="E28" s="24">
        <v>10.0473759900117</v>
      </c>
      <c r="F28" s="24">
        <v>30802.908780000002</v>
      </c>
      <c r="G28" s="24">
        <v>142.74727999999999</v>
      </c>
      <c r="H28" s="24">
        <v>992.48060999999996</v>
      </c>
      <c r="I28" s="24">
        <v>0</v>
      </c>
    </row>
    <row r="29" spans="1:9" x14ac:dyDescent="0.35">
      <c r="A29" s="22" t="s">
        <v>51</v>
      </c>
      <c r="B29" s="23" t="s">
        <v>103</v>
      </c>
      <c r="C29" s="24">
        <v>242399.07496</v>
      </c>
      <c r="D29" s="24">
        <v>31694.212290000003</v>
      </c>
      <c r="E29" s="24">
        <v>13.075219983917055</v>
      </c>
      <c r="F29" s="24">
        <v>25756.386010000002</v>
      </c>
      <c r="G29" s="24">
        <v>5937.8262799999993</v>
      </c>
      <c r="H29" s="24">
        <v>0</v>
      </c>
      <c r="I29" s="24">
        <v>0</v>
      </c>
    </row>
    <row r="30" spans="1:9" x14ac:dyDescent="0.35">
      <c r="A30" s="22" t="s">
        <v>52</v>
      </c>
      <c r="B30" s="23" t="s">
        <v>44</v>
      </c>
      <c r="C30" s="24">
        <v>1374337.29724</v>
      </c>
      <c r="D30" s="24">
        <v>30276.70319</v>
      </c>
      <c r="E30" s="24">
        <v>2.2030038223369841</v>
      </c>
      <c r="F30" s="24">
        <v>26468.269919999999</v>
      </c>
      <c r="G30" s="24">
        <v>0</v>
      </c>
      <c r="H30" s="24">
        <v>3808.4332700000009</v>
      </c>
      <c r="I30" s="24">
        <v>0</v>
      </c>
    </row>
    <row r="31" spans="1:9" x14ac:dyDescent="0.35">
      <c r="A31" s="22" t="s">
        <v>54</v>
      </c>
      <c r="B31" s="23" t="s">
        <v>48</v>
      </c>
      <c r="C31" s="24">
        <v>367202.63743</v>
      </c>
      <c r="D31" s="24">
        <v>26646.20721</v>
      </c>
      <c r="E31" s="24">
        <v>7.2565402570343958</v>
      </c>
      <c r="F31" s="24">
        <v>26456.529160000002</v>
      </c>
      <c r="G31" s="24">
        <v>189.67804999999998</v>
      </c>
      <c r="H31" s="24">
        <v>0</v>
      </c>
      <c r="I31" s="24">
        <v>0</v>
      </c>
    </row>
    <row r="32" spans="1:9" x14ac:dyDescent="0.35">
      <c r="A32" s="22" t="s">
        <v>56</v>
      </c>
      <c r="B32" s="23" t="s">
        <v>57</v>
      </c>
      <c r="C32" s="24">
        <v>24658.027939999996</v>
      </c>
      <c r="D32" s="24">
        <v>24658.027939999996</v>
      </c>
      <c r="E32" s="24">
        <v>100</v>
      </c>
      <c r="F32" s="24">
        <v>24658.027939999996</v>
      </c>
      <c r="G32" s="24">
        <v>0</v>
      </c>
      <c r="H32" s="24">
        <v>0</v>
      </c>
      <c r="I32" s="24">
        <v>0</v>
      </c>
    </row>
    <row r="33" spans="1:9" ht="20" x14ac:dyDescent="0.35">
      <c r="A33" s="22" t="s">
        <v>58</v>
      </c>
      <c r="B33" s="23" t="s">
        <v>61</v>
      </c>
      <c r="C33" s="24">
        <v>538579.90125</v>
      </c>
      <c r="D33" s="24">
        <v>16730.854589999999</v>
      </c>
      <c r="E33" s="24">
        <v>3.1064758545889015</v>
      </c>
      <c r="F33" s="24">
        <v>4675.6901699999999</v>
      </c>
      <c r="G33" s="24">
        <v>9323.2483499999998</v>
      </c>
      <c r="H33" s="24">
        <v>2731.9160699999998</v>
      </c>
      <c r="I33" s="24">
        <v>0</v>
      </c>
    </row>
    <row r="34" spans="1:9" x14ac:dyDescent="0.35">
      <c r="A34" s="22" t="s">
        <v>60</v>
      </c>
      <c r="B34" s="23" t="s">
        <v>120</v>
      </c>
      <c r="C34" s="24">
        <v>301336.15747000003</v>
      </c>
      <c r="D34" s="24">
        <v>6734.5741600000001</v>
      </c>
      <c r="E34" s="24">
        <v>2.2349041072744384</v>
      </c>
      <c r="F34" s="24">
        <v>5351.8074699999997</v>
      </c>
      <c r="G34" s="24">
        <v>707.99570999999992</v>
      </c>
      <c r="H34" s="24">
        <v>674.77098000000001</v>
      </c>
      <c r="I34" s="24">
        <v>0</v>
      </c>
    </row>
    <row r="35" spans="1:9" x14ac:dyDescent="0.35">
      <c r="A35" s="22" t="s">
        <v>62</v>
      </c>
      <c r="B35" s="23" t="s">
        <v>63</v>
      </c>
      <c r="C35" s="24">
        <v>216960.55025</v>
      </c>
      <c r="D35" s="24">
        <v>5467.4439500000008</v>
      </c>
      <c r="E35" s="24">
        <v>2.5200175532832847</v>
      </c>
      <c r="F35" s="24">
        <v>4775.0747300000003</v>
      </c>
      <c r="G35" s="24">
        <v>242.68895999999998</v>
      </c>
      <c r="H35" s="24">
        <v>449.68026000000003</v>
      </c>
      <c r="I35" s="24">
        <v>0</v>
      </c>
    </row>
    <row r="36" spans="1:9" x14ac:dyDescent="0.35">
      <c r="A36" s="22" t="s">
        <v>64</v>
      </c>
      <c r="B36" s="23" t="s">
        <v>67</v>
      </c>
      <c r="C36" s="24">
        <v>77521.820439999996</v>
      </c>
      <c r="D36" s="24">
        <v>4957.9740700000002</v>
      </c>
      <c r="E36" s="24">
        <v>6.3955851937679293</v>
      </c>
      <c r="F36" s="24">
        <v>3172.1940200000004</v>
      </c>
      <c r="G36" s="24">
        <v>814.01295999999991</v>
      </c>
      <c r="H36" s="24">
        <v>971.76708999999994</v>
      </c>
      <c r="I36" s="24">
        <v>0</v>
      </c>
    </row>
    <row r="37" spans="1:9" x14ac:dyDescent="0.35">
      <c r="A37" s="22" t="s">
        <v>66</v>
      </c>
      <c r="B37" s="23" t="s">
        <v>94</v>
      </c>
      <c r="C37" s="24">
        <v>16435.58138</v>
      </c>
      <c r="D37" s="24">
        <v>2959.9919900000004</v>
      </c>
      <c r="E37" s="24">
        <v>18.00965795832408</v>
      </c>
      <c r="F37" s="24">
        <v>2952.5070000000005</v>
      </c>
      <c r="G37" s="24">
        <v>0</v>
      </c>
      <c r="H37" s="24">
        <v>7.4849899999999998</v>
      </c>
      <c r="I37" s="24">
        <v>0</v>
      </c>
    </row>
    <row r="38" spans="1:9" ht="20" x14ac:dyDescent="0.35">
      <c r="A38" s="22" t="s">
        <v>68</v>
      </c>
      <c r="B38" s="23" t="s">
        <v>65</v>
      </c>
      <c r="C38" s="24">
        <v>9882.523720000001</v>
      </c>
      <c r="D38" s="24">
        <v>2491.14678</v>
      </c>
      <c r="E38" s="24">
        <v>25.207597275567174</v>
      </c>
      <c r="F38" s="24">
        <v>376.09040000000005</v>
      </c>
      <c r="G38" s="24">
        <v>2115.05638</v>
      </c>
      <c r="H38" s="24">
        <v>0</v>
      </c>
      <c r="I38" s="24">
        <v>0</v>
      </c>
    </row>
    <row r="39" spans="1:9" x14ac:dyDescent="0.35">
      <c r="A39" s="22" t="s">
        <v>70</v>
      </c>
      <c r="B39" s="23" t="s">
        <v>108</v>
      </c>
      <c r="C39" s="24">
        <v>62340.926189999998</v>
      </c>
      <c r="D39" s="24">
        <v>1964.4540099999999</v>
      </c>
      <c r="E39" s="24">
        <v>3.1511466544671172</v>
      </c>
      <c r="F39" s="24">
        <v>1964.4540099999999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3" t="s">
        <v>75</v>
      </c>
      <c r="C40" s="24">
        <v>212249.16802000001</v>
      </c>
      <c r="D40" s="24">
        <v>1683.3394600000001</v>
      </c>
      <c r="E40" s="24">
        <v>0.79309590501734306</v>
      </c>
      <c r="F40" s="24">
        <v>990.17253000000017</v>
      </c>
      <c r="G40" s="24">
        <v>57.760169999999995</v>
      </c>
      <c r="H40" s="24">
        <v>635.40675999999996</v>
      </c>
      <c r="I40" s="24">
        <v>0</v>
      </c>
    </row>
    <row r="41" spans="1:9" x14ac:dyDescent="0.35">
      <c r="A41" s="22" t="s">
        <v>74</v>
      </c>
      <c r="B41" s="23" t="s">
        <v>71</v>
      </c>
      <c r="C41" s="24">
        <v>52139.07645</v>
      </c>
      <c r="D41" s="24">
        <v>1451.7438499999998</v>
      </c>
      <c r="E41" s="24">
        <v>2.7843681722904776</v>
      </c>
      <c r="F41" s="24">
        <v>662.82996999999989</v>
      </c>
      <c r="G41" s="24">
        <v>27.781839999999999</v>
      </c>
      <c r="H41" s="24">
        <v>761.13204000000007</v>
      </c>
      <c r="I41" s="24">
        <v>0</v>
      </c>
    </row>
    <row r="42" spans="1:9" x14ac:dyDescent="0.35">
      <c r="A42" s="22" t="s">
        <v>76</v>
      </c>
      <c r="B42" s="23" t="s">
        <v>86</v>
      </c>
      <c r="C42" s="24">
        <v>118107.09379000001</v>
      </c>
      <c r="D42" s="24">
        <v>1159.69516</v>
      </c>
      <c r="E42" s="24">
        <v>0.98190135984718463</v>
      </c>
      <c r="F42" s="24">
        <v>1145.39777</v>
      </c>
      <c r="G42" s="24">
        <v>14.29739</v>
      </c>
      <c r="H42" s="24">
        <v>0</v>
      </c>
      <c r="I42" s="24">
        <v>0</v>
      </c>
    </row>
    <row r="43" spans="1:9" ht="20" x14ac:dyDescent="0.35">
      <c r="A43" s="22" t="s">
        <v>78</v>
      </c>
      <c r="B43" s="23" t="s">
        <v>73</v>
      </c>
      <c r="C43" s="24">
        <v>375183.59255</v>
      </c>
      <c r="D43" s="24">
        <v>661.24252999999999</v>
      </c>
      <c r="E43" s="24">
        <v>0.1762450552556819</v>
      </c>
      <c r="F43" s="24">
        <v>661.24252999999999</v>
      </c>
      <c r="G43" s="24">
        <v>0</v>
      </c>
      <c r="H43" s="24">
        <v>0</v>
      </c>
      <c r="I43" s="24">
        <v>0</v>
      </c>
    </row>
    <row r="44" spans="1:9" ht="20" x14ac:dyDescent="0.35">
      <c r="A44" s="22" t="s">
        <v>79</v>
      </c>
      <c r="B44" s="23" t="s">
        <v>80</v>
      </c>
      <c r="C44" s="24">
        <v>6632.2507500000002</v>
      </c>
      <c r="D44" s="24">
        <v>494.09866</v>
      </c>
      <c r="E44" s="24">
        <v>7.4499393738995767</v>
      </c>
      <c r="F44" s="24">
        <v>494.09866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3" t="s">
        <v>102</v>
      </c>
      <c r="C45" s="24">
        <v>70507.420939999996</v>
      </c>
      <c r="D45" s="24">
        <v>317.41525999999999</v>
      </c>
      <c r="E45" s="24">
        <v>0.45018702395895632</v>
      </c>
      <c r="F45" s="24">
        <v>214.33589000000001</v>
      </c>
      <c r="G45" s="24">
        <v>103.07937</v>
      </c>
      <c r="H45" s="24">
        <v>0</v>
      </c>
      <c r="I45" s="24">
        <v>0</v>
      </c>
    </row>
    <row r="46" spans="1:9" ht="20" x14ac:dyDescent="0.35">
      <c r="A46" s="22" t="s">
        <v>83</v>
      </c>
      <c r="B46" s="23" t="s">
        <v>82</v>
      </c>
      <c r="C46" s="24">
        <v>165926.81325000001</v>
      </c>
      <c r="D46" s="24">
        <v>267.91947999999996</v>
      </c>
      <c r="E46" s="24">
        <v>0.1614684659774239</v>
      </c>
      <c r="F46" s="24">
        <v>267.91947999999996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23" t="s">
        <v>84</v>
      </c>
      <c r="C47" s="24">
        <v>5536.1776500000005</v>
      </c>
      <c r="D47" s="24">
        <v>76.80265</v>
      </c>
      <c r="E47" s="24">
        <v>1.3872865875248781</v>
      </c>
      <c r="F47" s="24">
        <v>23.48057</v>
      </c>
      <c r="G47" s="24">
        <v>53.32208</v>
      </c>
      <c r="H47" s="24">
        <v>0</v>
      </c>
      <c r="I47" s="24">
        <v>0</v>
      </c>
    </row>
    <row r="48" spans="1:9" x14ac:dyDescent="0.35">
      <c r="A48" s="22" t="s">
        <v>87</v>
      </c>
      <c r="B48" s="23" t="s">
        <v>96</v>
      </c>
      <c r="C48" s="24">
        <v>487.33828000000005</v>
      </c>
      <c r="D48" s="24">
        <v>23.869589999999999</v>
      </c>
      <c r="E48" s="24">
        <v>4.8979509674470876</v>
      </c>
      <c r="F48" s="24">
        <v>23.869589999999999</v>
      </c>
      <c r="G48" s="24">
        <v>0</v>
      </c>
      <c r="H48" s="24">
        <v>0</v>
      </c>
      <c r="I48" s="24">
        <v>0</v>
      </c>
    </row>
    <row r="49" spans="1:9" ht="20" x14ac:dyDescent="0.35">
      <c r="A49" s="22" t="s">
        <v>89</v>
      </c>
      <c r="B49" s="23" t="s">
        <v>88</v>
      </c>
      <c r="C49" s="24">
        <v>101595.29506999999</v>
      </c>
      <c r="D49" s="24">
        <v>13.979899999999999</v>
      </c>
      <c r="E49" s="24">
        <v>1.3760381315264386E-2</v>
      </c>
      <c r="F49" s="24">
        <v>13.474219999999999</v>
      </c>
      <c r="G49" s="24">
        <v>0</v>
      </c>
      <c r="H49" s="24">
        <v>0.50568000000000002</v>
      </c>
      <c r="I49" s="24">
        <v>0</v>
      </c>
    </row>
    <row r="50" spans="1:9" ht="30" x14ac:dyDescent="0.35">
      <c r="A50" s="22" t="s">
        <v>91</v>
      </c>
      <c r="B50" s="23" t="s">
        <v>90</v>
      </c>
      <c r="C50" s="24">
        <v>437148.78158000001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ht="20" x14ac:dyDescent="0.35">
      <c r="A51" s="22" t="s">
        <v>93</v>
      </c>
      <c r="B51" s="23" t="s">
        <v>92</v>
      </c>
      <c r="C51" s="24">
        <v>211014.50201</v>
      </c>
      <c r="D51" s="24">
        <v>0</v>
      </c>
      <c r="E51" s="24">
        <v>0</v>
      </c>
      <c r="F51" s="24">
        <v>-5848.2039000000004</v>
      </c>
      <c r="G51" s="24">
        <v>0</v>
      </c>
      <c r="H51" s="24">
        <v>5848.2039000000004</v>
      </c>
      <c r="I51" s="24">
        <v>0</v>
      </c>
    </row>
    <row r="52" spans="1:9" x14ac:dyDescent="0.35">
      <c r="A52" s="22" t="s">
        <v>95</v>
      </c>
      <c r="B52" s="23" t="s">
        <v>98</v>
      </c>
      <c r="C52" s="24">
        <v>75529.289720000001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</row>
    <row r="53" spans="1:9" x14ac:dyDescent="0.35">
      <c r="A53" s="22" t="s">
        <v>97</v>
      </c>
      <c r="B53" s="25" t="s">
        <v>125</v>
      </c>
      <c r="C53" s="24">
        <v>53686631.619330004</v>
      </c>
      <c r="D53" s="24">
        <v>11692093.101919999</v>
      </c>
      <c r="E53" s="24">
        <v>21.778406931587476</v>
      </c>
      <c r="F53" s="24">
        <v>7504322.7339699995</v>
      </c>
      <c r="G53" s="24">
        <v>1752032.95777</v>
      </c>
      <c r="H53" s="24">
        <v>2435737.4101800001</v>
      </c>
      <c r="I53" s="24">
        <v>0</v>
      </c>
    </row>
    <row r="54" spans="1:9" x14ac:dyDescent="0.35">
      <c r="A54" s="4" t="s">
        <v>100</v>
      </c>
      <c r="C54" s="10"/>
      <c r="D54" s="10"/>
      <c r="E54" s="10"/>
      <c r="F54" s="10"/>
      <c r="G54" s="10"/>
      <c r="H54" s="10"/>
      <c r="I54" s="10"/>
    </row>
  </sheetData>
  <sortState xmlns:xlrd2="http://schemas.microsoft.com/office/spreadsheetml/2017/richdata2"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3"/>
  <sheetViews>
    <sheetView topLeftCell="A34" zoomScaleNormal="100" workbookViewId="0">
      <selection activeCell="C7" sqref="C7:I52"/>
    </sheetView>
  </sheetViews>
  <sheetFormatPr baseColWidth="10" defaultColWidth="11.453125" defaultRowHeight="14.5" x14ac:dyDescent="0.35"/>
  <cols>
    <col min="1" max="1" width="3.453125" customWidth="1"/>
    <col min="2" max="2" width="21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131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6" t="s">
        <v>9</v>
      </c>
      <c r="C7" s="24">
        <v>10320713.464190001</v>
      </c>
      <c r="D7" s="24">
        <v>2166272.0039499998</v>
      </c>
      <c r="E7" s="24">
        <v>20.989556695536212</v>
      </c>
      <c r="F7" s="24">
        <v>1440127.5872699998</v>
      </c>
      <c r="G7" s="24">
        <v>279519.77363000001</v>
      </c>
      <c r="H7" s="24">
        <v>446624.64305000001</v>
      </c>
      <c r="I7" s="24">
        <v>0</v>
      </c>
    </row>
    <row r="8" spans="1:9" x14ac:dyDescent="0.35">
      <c r="A8" s="22" t="s">
        <v>10</v>
      </c>
      <c r="B8" s="26" t="s">
        <v>11</v>
      </c>
      <c r="C8" s="24">
        <v>3667715.31752</v>
      </c>
      <c r="D8" s="24">
        <v>1658392.3578999999</v>
      </c>
      <c r="E8" s="24">
        <v>45.215950921222408</v>
      </c>
      <c r="F8" s="24">
        <v>795310.43635999993</v>
      </c>
      <c r="G8" s="24">
        <v>324262.02220000001</v>
      </c>
      <c r="H8" s="24">
        <v>538819.89934</v>
      </c>
      <c r="I8" s="24">
        <v>0</v>
      </c>
    </row>
    <row r="9" spans="1:9" x14ac:dyDescent="0.35">
      <c r="A9" s="22" t="s">
        <v>12</v>
      </c>
      <c r="B9" s="26" t="s">
        <v>13</v>
      </c>
      <c r="C9" s="24">
        <v>7024980.9036099995</v>
      </c>
      <c r="D9" s="24">
        <v>1116557.9856099999</v>
      </c>
      <c r="E9" s="24">
        <v>15.894107057803142</v>
      </c>
      <c r="F9" s="24">
        <v>745811.57714999991</v>
      </c>
      <c r="G9" s="24">
        <v>108881.37349</v>
      </c>
      <c r="H9" s="24">
        <v>261865.03497000001</v>
      </c>
      <c r="I9" s="24">
        <v>0</v>
      </c>
    </row>
    <row r="10" spans="1:9" x14ac:dyDescent="0.35">
      <c r="A10" s="22" t="s">
        <v>14</v>
      </c>
      <c r="B10" s="26" t="s">
        <v>15</v>
      </c>
      <c r="C10" s="24">
        <v>4384254.5607200004</v>
      </c>
      <c r="D10" s="24">
        <v>1104902.2817299999</v>
      </c>
      <c r="E10" s="24">
        <v>25.201599643168265</v>
      </c>
      <c r="F10" s="24">
        <v>1092487.1951899999</v>
      </c>
      <c r="G10" s="24">
        <v>0</v>
      </c>
      <c r="H10" s="24">
        <v>12415.08654</v>
      </c>
      <c r="I10" s="24">
        <v>0</v>
      </c>
    </row>
    <row r="11" spans="1:9" x14ac:dyDescent="0.35">
      <c r="A11" s="22" t="s">
        <v>16</v>
      </c>
      <c r="B11" s="26" t="s">
        <v>19</v>
      </c>
      <c r="C11" s="24">
        <v>2800661.6188400001</v>
      </c>
      <c r="D11" s="24">
        <v>1076853.4369099999</v>
      </c>
      <c r="E11" s="24">
        <v>38.449965881848286</v>
      </c>
      <c r="F11" s="24">
        <v>1031070.12303</v>
      </c>
      <c r="G11" s="24">
        <v>31504.46918</v>
      </c>
      <c r="H11" s="24">
        <v>14278.8447</v>
      </c>
      <c r="I11" s="24">
        <v>0</v>
      </c>
    </row>
    <row r="12" spans="1:9" x14ac:dyDescent="0.35">
      <c r="A12" s="22" t="s">
        <v>18</v>
      </c>
      <c r="B12" s="26" t="s">
        <v>17</v>
      </c>
      <c r="C12" s="24">
        <v>4741795.4839599999</v>
      </c>
      <c r="D12" s="24">
        <v>874647.44944000011</v>
      </c>
      <c r="E12" s="24">
        <v>18.445490793490713</v>
      </c>
      <c r="F12" s="24">
        <v>506740.20428000001</v>
      </c>
      <c r="G12" s="24">
        <v>270658.58233</v>
      </c>
      <c r="H12" s="24">
        <v>97248.662830000001</v>
      </c>
      <c r="I12" s="24">
        <v>0</v>
      </c>
    </row>
    <row r="13" spans="1:9" x14ac:dyDescent="0.35">
      <c r="A13" s="22" t="s">
        <v>20</v>
      </c>
      <c r="B13" s="26" t="s">
        <v>23</v>
      </c>
      <c r="C13" s="24">
        <v>2928919.65869</v>
      </c>
      <c r="D13" s="24">
        <v>689284.75098000001</v>
      </c>
      <c r="E13" s="24">
        <v>23.533754124491495</v>
      </c>
      <c r="F13" s="24">
        <v>381851.81141999998</v>
      </c>
      <c r="G13" s="24">
        <v>263249.72268000001</v>
      </c>
      <c r="H13" s="24">
        <v>44183.21688</v>
      </c>
      <c r="I13" s="24">
        <v>0</v>
      </c>
    </row>
    <row r="14" spans="1:9" x14ac:dyDescent="0.35">
      <c r="A14" s="22" t="s">
        <v>22</v>
      </c>
      <c r="B14" s="26" t="s">
        <v>36</v>
      </c>
      <c r="C14" s="24">
        <v>3168620.5760599999</v>
      </c>
      <c r="D14" s="24">
        <v>573043.05866999994</v>
      </c>
      <c r="E14" s="24">
        <v>18.08493774860689</v>
      </c>
      <c r="F14" s="24">
        <v>203406.41668999998</v>
      </c>
      <c r="G14" s="24">
        <v>89997.743419999999</v>
      </c>
      <c r="H14" s="24">
        <v>279638.89856</v>
      </c>
      <c r="I14" s="24">
        <v>0</v>
      </c>
    </row>
    <row r="15" spans="1:9" x14ac:dyDescent="0.35">
      <c r="A15" s="22" t="s">
        <v>24</v>
      </c>
      <c r="B15" s="26" t="s">
        <v>21</v>
      </c>
      <c r="C15" s="24">
        <v>1175142.5876600002</v>
      </c>
      <c r="D15" s="24">
        <v>531115.07712000003</v>
      </c>
      <c r="E15" s="24">
        <v>45.1957985947545</v>
      </c>
      <c r="F15" s="24">
        <v>476722.27867999999</v>
      </c>
      <c r="G15" s="24">
        <v>3462.6887900000002</v>
      </c>
      <c r="H15" s="24">
        <v>50930.109649999999</v>
      </c>
      <c r="I15" s="24">
        <v>0</v>
      </c>
    </row>
    <row r="16" spans="1:9" x14ac:dyDescent="0.35">
      <c r="A16" s="22" t="s">
        <v>25</v>
      </c>
      <c r="B16" s="26" t="s">
        <v>26</v>
      </c>
      <c r="C16" s="24">
        <v>2218872.5984899998</v>
      </c>
      <c r="D16" s="24">
        <v>528761.17645999999</v>
      </c>
      <c r="E16" s="24">
        <v>23.830172891396995</v>
      </c>
      <c r="F16" s="24">
        <v>133940.19651999994</v>
      </c>
      <c r="G16" s="24">
        <v>32862.295680000003</v>
      </c>
      <c r="H16" s="24">
        <v>361958.68426000001</v>
      </c>
      <c r="I16" s="24">
        <v>0</v>
      </c>
    </row>
    <row r="17" spans="1:9" x14ac:dyDescent="0.35">
      <c r="A17" s="22" t="s">
        <v>27</v>
      </c>
      <c r="B17" s="26" t="s">
        <v>30</v>
      </c>
      <c r="C17" s="24">
        <v>467483.82314999995</v>
      </c>
      <c r="D17" s="24">
        <v>243628.93433999998</v>
      </c>
      <c r="E17" s="24">
        <v>52.114944362861429</v>
      </c>
      <c r="F17" s="24">
        <v>49822.849099999992</v>
      </c>
      <c r="G17" s="24">
        <v>11531.712740000001</v>
      </c>
      <c r="H17" s="24">
        <v>182274.3725</v>
      </c>
      <c r="I17" s="24">
        <v>0</v>
      </c>
    </row>
    <row r="18" spans="1:9" x14ac:dyDescent="0.35">
      <c r="A18" s="22" t="s">
        <v>29</v>
      </c>
      <c r="B18" s="26" t="s">
        <v>28</v>
      </c>
      <c r="C18" s="24">
        <v>1382503.7198399999</v>
      </c>
      <c r="D18" s="24">
        <v>242780.00175000002</v>
      </c>
      <c r="E18" s="24">
        <v>17.560893201654277</v>
      </c>
      <c r="F18" s="24">
        <v>187593.45732000002</v>
      </c>
      <c r="G18" s="24">
        <v>41776.09979</v>
      </c>
      <c r="H18" s="24">
        <v>13410.44464</v>
      </c>
      <c r="I18" s="24">
        <v>0</v>
      </c>
    </row>
    <row r="19" spans="1:9" x14ac:dyDescent="0.35">
      <c r="A19" s="22" t="s">
        <v>31</v>
      </c>
      <c r="B19" s="26" t="s">
        <v>32</v>
      </c>
      <c r="C19" s="24">
        <v>279366.21139000001</v>
      </c>
      <c r="D19" s="24">
        <v>230320.04743999999</v>
      </c>
      <c r="E19" s="24">
        <v>82.443773817181238</v>
      </c>
      <c r="F19" s="24">
        <v>124150.0107</v>
      </c>
      <c r="G19" s="24">
        <v>103824.96586</v>
      </c>
      <c r="H19" s="24">
        <v>2345.0708799999998</v>
      </c>
      <c r="I19" s="24">
        <v>0</v>
      </c>
    </row>
    <row r="20" spans="1:9" x14ac:dyDescent="0.35">
      <c r="A20" s="22" t="s">
        <v>33</v>
      </c>
      <c r="B20" s="26" t="s">
        <v>38</v>
      </c>
      <c r="C20" s="24">
        <v>479866.99693999998</v>
      </c>
      <c r="D20" s="24">
        <v>123859.75839</v>
      </c>
      <c r="E20" s="24">
        <v>25.811268368073826</v>
      </c>
      <c r="F20" s="24">
        <v>123859.75839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6" t="s">
        <v>46</v>
      </c>
      <c r="C21" s="24">
        <v>189004.63943000001</v>
      </c>
      <c r="D21" s="24">
        <v>112906.34411999999</v>
      </c>
      <c r="E21" s="24">
        <v>59.73734002535749</v>
      </c>
      <c r="F21" s="24">
        <v>10725.73184</v>
      </c>
      <c r="G21" s="24">
        <v>102180.61228</v>
      </c>
      <c r="H21" s="24">
        <v>0</v>
      </c>
      <c r="I21" s="24">
        <v>0</v>
      </c>
    </row>
    <row r="22" spans="1:9" x14ac:dyDescent="0.35">
      <c r="A22" s="22" t="s">
        <v>37</v>
      </c>
      <c r="B22" s="26" t="s">
        <v>42</v>
      </c>
      <c r="C22" s="24">
        <v>521746.81047000003</v>
      </c>
      <c r="D22" s="24">
        <v>64396.585099999997</v>
      </c>
      <c r="E22" s="24">
        <v>12.342497128442483</v>
      </c>
      <c r="F22" s="24">
        <v>38536.377520000002</v>
      </c>
      <c r="G22" s="24">
        <v>21385.4967</v>
      </c>
      <c r="H22" s="24">
        <v>4474.7108799999996</v>
      </c>
      <c r="I22" s="24">
        <v>0</v>
      </c>
    </row>
    <row r="23" spans="1:9" x14ac:dyDescent="0.35">
      <c r="A23" s="22" t="s">
        <v>39</v>
      </c>
      <c r="B23" s="26" t="s">
        <v>34</v>
      </c>
      <c r="C23" s="24">
        <v>873436.55866999994</v>
      </c>
      <c r="D23" s="24">
        <v>63166.677909999999</v>
      </c>
      <c r="E23" s="24">
        <v>7.2319709179777423</v>
      </c>
      <c r="F23" s="24">
        <v>26524.215240000001</v>
      </c>
      <c r="G23" s="24">
        <v>4820.9272999999994</v>
      </c>
      <c r="H23" s="24">
        <v>31821.535370000001</v>
      </c>
      <c r="I23" s="24">
        <v>0</v>
      </c>
    </row>
    <row r="24" spans="1:9" x14ac:dyDescent="0.35">
      <c r="A24" s="22" t="s">
        <v>41</v>
      </c>
      <c r="B24" s="26" t="s">
        <v>40</v>
      </c>
      <c r="C24" s="24">
        <v>131933.48144999999</v>
      </c>
      <c r="D24" s="24">
        <v>58698.289980000001</v>
      </c>
      <c r="E24" s="24">
        <v>44.490821688992888</v>
      </c>
      <c r="F24" s="24">
        <v>18894.354749999999</v>
      </c>
      <c r="G24" s="24">
        <v>11142.838809999999</v>
      </c>
      <c r="H24" s="24">
        <v>28661.096420000002</v>
      </c>
      <c r="I24" s="24">
        <v>0</v>
      </c>
    </row>
    <row r="25" spans="1:9" x14ac:dyDescent="0.35">
      <c r="A25" s="22" t="s">
        <v>43</v>
      </c>
      <c r="B25" s="26" t="s">
        <v>53</v>
      </c>
      <c r="C25" s="24">
        <v>671566.18519000011</v>
      </c>
      <c r="D25" s="24">
        <v>39425.034350000002</v>
      </c>
      <c r="E25" s="24">
        <v>5.8706104058598241</v>
      </c>
      <c r="F25" s="24">
        <v>34331.38119</v>
      </c>
      <c r="G25" s="24">
        <v>5.3593799999999998</v>
      </c>
      <c r="H25" s="24">
        <v>5088.2937799999991</v>
      </c>
      <c r="I25" s="24">
        <v>0</v>
      </c>
    </row>
    <row r="26" spans="1:9" x14ac:dyDescent="0.35">
      <c r="A26" s="22" t="s">
        <v>45</v>
      </c>
      <c r="B26" s="26" t="s">
        <v>50</v>
      </c>
      <c r="C26" s="24">
        <v>746899.16587000003</v>
      </c>
      <c r="D26" s="24">
        <v>38244.801339999998</v>
      </c>
      <c r="E26" s="24">
        <v>5.1204771791988613</v>
      </c>
      <c r="F26" s="24">
        <v>29565.256799999999</v>
      </c>
      <c r="G26" s="24">
        <v>5797.2754199999999</v>
      </c>
      <c r="H26" s="24">
        <v>2882.2691199999999</v>
      </c>
      <c r="I26" s="24">
        <v>0</v>
      </c>
    </row>
    <row r="27" spans="1:9" x14ac:dyDescent="0.35">
      <c r="A27" s="22" t="s">
        <v>47</v>
      </c>
      <c r="B27" s="26" t="s">
        <v>55</v>
      </c>
      <c r="C27" s="24">
        <v>117150.81559</v>
      </c>
      <c r="D27" s="24">
        <v>34730.698430000004</v>
      </c>
      <c r="E27" s="24">
        <v>29.646143097756305</v>
      </c>
      <c r="F27" s="24">
        <v>1773.8828899999999</v>
      </c>
      <c r="G27" s="24">
        <v>30120.42873</v>
      </c>
      <c r="H27" s="24">
        <v>2836.38681</v>
      </c>
      <c r="I27" s="24">
        <v>0</v>
      </c>
    </row>
    <row r="28" spans="1:9" x14ac:dyDescent="0.35">
      <c r="A28" s="22" t="s">
        <v>49</v>
      </c>
      <c r="B28" s="26" t="s">
        <v>59</v>
      </c>
      <c r="C28" s="24">
        <v>321320.83643000002</v>
      </c>
      <c r="D28" s="24">
        <v>31585.12845</v>
      </c>
      <c r="E28" s="24">
        <v>9.8297791082965897</v>
      </c>
      <c r="F28" s="24">
        <v>30378.93403</v>
      </c>
      <c r="G28" s="24">
        <v>138.26982000000001</v>
      </c>
      <c r="H28" s="24">
        <v>1067.9246000000001</v>
      </c>
      <c r="I28" s="24">
        <v>0</v>
      </c>
    </row>
    <row r="29" spans="1:9" x14ac:dyDescent="0.35">
      <c r="A29" s="22" t="s">
        <v>51</v>
      </c>
      <c r="B29" s="26" t="s">
        <v>103</v>
      </c>
      <c r="C29" s="24">
        <v>242682.86566000001</v>
      </c>
      <c r="D29" s="24">
        <v>31318.76139</v>
      </c>
      <c r="E29" s="24">
        <v>12.905221514022235</v>
      </c>
      <c r="F29" s="24">
        <v>25582.082350000001</v>
      </c>
      <c r="G29" s="24">
        <v>5736.67904</v>
      </c>
      <c r="H29" s="24">
        <v>0</v>
      </c>
      <c r="I29" s="24">
        <v>0</v>
      </c>
    </row>
    <row r="30" spans="1:9" x14ac:dyDescent="0.35">
      <c r="A30" s="22" t="s">
        <v>52</v>
      </c>
      <c r="B30" s="26" t="s">
        <v>44</v>
      </c>
      <c r="C30" s="24">
        <v>1393773.21144</v>
      </c>
      <c r="D30" s="24">
        <v>29853.75561</v>
      </c>
      <c r="E30" s="24">
        <v>2.1419378249604968</v>
      </c>
      <c r="F30" s="24">
        <v>27711.509689999999</v>
      </c>
      <c r="G30" s="24">
        <v>0</v>
      </c>
      <c r="H30" s="24">
        <v>2142.2459199999998</v>
      </c>
      <c r="I30" s="24">
        <v>0</v>
      </c>
    </row>
    <row r="31" spans="1:9" x14ac:dyDescent="0.35">
      <c r="A31" s="22" t="s">
        <v>54</v>
      </c>
      <c r="B31" s="26" t="s">
        <v>48</v>
      </c>
      <c r="C31" s="24">
        <v>371026.84106999997</v>
      </c>
      <c r="D31" s="24">
        <v>26734.255209999999</v>
      </c>
      <c r="E31" s="24">
        <v>7.2054774077534107</v>
      </c>
      <c r="F31" s="24">
        <v>26563.074949999998</v>
      </c>
      <c r="G31" s="24">
        <v>171.18026</v>
      </c>
      <c r="H31" s="24">
        <v>0</v>
      </c>
      <c r="I31" s="24">
        <v>0</v>
      </c>
    </row>
    <row r="32" spans="1:9" x14ac:dyDescent="0.35">
      <c r="A32" s="22" t="s">
        <v>56</v>
      </c>
      <c r="B32" s="26" t="s">
        <v>57</v>
      </c>
      <c r="C32" s="24">
        <v>24960.154739999998</v>
      </c>
      <c r="D32" s="24">
        <v>24960.154739999998</v>
      </c>
      <c r="E32" s="24">
        <v>100</v>
      </c>
      <c r="F32" s="24">
        <v>24960.154739999998</v>
      </c>
      <c r="G32" s="24">
        <v>0</v>
      </c>
      <c r="H32" s="24">
        <v>0</v>
      </c>
      <c r="I32" s="24">
        <v>0</v>
      </c>
    </row>
    <row r="33" spans="1:9" x14ac:dyDescent="0.35">
      <c r="A33" s="22" t="s">
        <v>58</v>
      </c>
      <c r="B33" s="26" t="s">
        <v>61</v>
      </c>
      <c r="C33" s="24">
        <v>492299.58389000001</v>
      </c>
      <c r="D33" s="24">
        <v>17152.764660000001</v>
      </c>
      <c r="E33" s="24">
        <v>3.4842127073242932</v>
      </c>
      <c r="F33" s="24">
        <v>5270.8999800000001</v>
      </c>
      <c r="G33" s="24">
        <v>9375.4527099999996</v>
      </c>
      <c r="H33" s="24">
        <v>2506.4119700000001</v>
      </c>
      <c r="I33" s="24">
        <v>0</v>
      </c>
    </row>
    <row r="34" spans="1:9" x14ac:dyDescent="0.35">
      <c r="A34" s="22" t="s">
        <v>60</v>
      </c>
      <c r="B34" s="26" t="s">
        <v>75</v>
      </c>
      <c r="C34" s="24">
        <v>405013.76682000002</v>
      </c>
      <c r="D34" s="24">
        <v>7556.8676800000003</v>
      </c>
      <c r="E34" s="24">
        <v>1.8658298307569612</v>
      </c>
      <c r="F34" s="24">
        <v>6898.3987699999998</v>
      </c>
      <c r="G34" s="24">
        <v>219.91513</v>
      </c>
      <c r="H34" s="24">
        <v>438.55378000000002</v>
      </c>
      <c r="I34" s="24">
        <v>0</v>
      </c>
    </row>
    <row r="35" spans="1:9" x14ac:dyDescent="0.35">
      <c r="A35" s="22" t="s">
        <v>62</v>
      </c>
      <c r="B35" s="26" t="s">
        <v>120</v>
      </c>
      <c r="C35" s="24">
        <v>317165.00743</v>
      </c>
      <c r="D35" s="24">
        <v>6720.1543199999996</v>
      </c>
      <c r="E35" s="24">
        <v>2.1188195931366018</v>
      </c>
      <c r="F35" s="24">
        <v>5336.1014999999998</v>
      </c>
      <c r="G35" s="24">
        <v>683.69214999999997</v>
      </c>
      <c r="H35" s="24">
        <v>700.36067000000003</v>
      </c>
      <c r="I35" s="24">
        <v>0</v>
      </c>
    </row>
    <row r="36" spans="1:9" x14ac:dyDescent="0.35">
      <c r="A36" s="22" t="s">
        <v>64</v>
      </c>
      <c r="B36" s="26" t="s">
        <v>67</v>
      </c>
      <c r="C36" s="24">
        <v>75327.987340000007</v>
      </c>
      <c r="D36" s="24">
        <v>4147.49316</v>
      </c>
      <c r="E36" s="24">
        <v>5.505912618214392</v>
      </c>
      <c r="F36" s="24">
        <v>2780.7494299999998</v>
      </c>
      <c r="G36" s="24">
        <v>773.30034999999998</v>
      </c>
      <c r="H36" s="24">
        <v>593.44338000000005</v>
      </c>
      <c r="I36" s="24">
        <v>0</v>
      </c>
    </row>
    <row r="37" spans="1:9" x14ac:dyDescent="0.35">
      <c r="A37" s="22" t="s">
        <v>66</v>
      </c>
      <c r="B37" s="26" t="s">
        <v>94</v>
      </c>
      <c r="C37" s="24">
        <v>15914.995280000001</v>
      </c>
      <c r="D37" s="24">
        <v>2892.9687000000004</v>
      </c>
      <c r="E37" s="24">
        <v>18.177628388212757</v>
      </c>
      <c r="F37" s="24">
        <v>2892.9687000000004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26" t="s">
        <v>65</v>
      </c>
      <c r="C38" s="24">
        <v>9695.3647600000004</v>
      </c>
      <c r="D38" s="24">
        <v>2402.5274399999998</v>
      </c>
      <c r="E38" s="24">
        <v>24.780165568520598</v>
      </c>
      <c r="F38" s="24">
        <v>371.55149</v>
      </c>
      <c r="G38" s="24">
        <v>2030.97595</v>
      </c>
      <c r="H38" s="24">
        <v>0</v>
      </c>
      <c r="I38" s="24">
        <v>0</v>
      </c>
    </row>
    <row r="39" spans="1:9" x14ac:dyDescent="0.35">
      <c r="A39" s="22" t="s">
        <v>70</v>
      </c>
      <c r="B39" s="26" t="s">
        <v>108</v>
      </c>
      <c r="C39" s="24">
        <v>61856.28314</v>
      </c>
      <c r="D39" s="24">
        <v>1975.18022</v>
      </c>
      <c r="E39" s="24">
        <v>3.1931763755179943</v>
      </c>
      <c r="F39" s="24">
        <v>1975.18022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6" t="s">
        <v>71</v>
      </c>
      <c r="C40" s="24">
        <v>51601.367840000006</v>
      </c>
      <c r="D40" s="24">
        <v>1254.6333800000002</v>
      </c>
      <c r="E40" s="24">
        <v>2.4313955860438292</v>
      </c>
      <c r="F40" s="24">
        <v>843.5409800000001</v>
      </c>
      <c r="G40" s="24">
        <v>27.562270000000002</v>
      </c>
      <c r="H40" s="24">
        <v>383.53012999999999</v>
      </c>
      <c r="I40" s="24">
        <v>0</v>
      </c>
    </row>
    <row r="41" spans="1:9" x14ac:dyDescent="0.35">
      <c r="A41" s="22" t="s">
        <v>74</v>
      </c>
      <c r="B41" s="26" t="s">
        <v>86</v>
      </c>
      <c r="C41" s="24">
        <v>116657.71012999999</v>
      </c>
      <c r="D41" s="24">
        <v>1106.03502</v>
      </c>
      <c r="E41" s="24">
        <v>0.94810280329304131</v>
      </c>
      <c r="F41" s="24">
        <v>1092.7570499999999</v>
      </c>
      <c r="G41" s="24">
        <v>13.27797</v>
      </c>
      <c r="H41" s="24">
        <v>0</v>
      </c>
      <c r="I41" s="24">
        <v>0</v>
      </c>
    </row>
    <row r="42" spans="1:9" x14ac:dyDescent="0.35">
      <c r="A42" s="22" t="s">
        <v>76</v>
      </c>
      <c r="B42" s="26" t="s">
        <v>73</v>
      </c>
      <c r="C42" s="24">
        <v>392794.44322000002</v>
      </c>
      <c r="D42" s="24">
        <v>653.81484999999998</v>
      </c>
      <c r="E42" s="24">
        <v>0.16645216379341832</v>
      </c>
      <c r="F42" s="24">
        <v>653.81484999999998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6" t="s">
        <v>80</v>
      </c>
      <c r="C43" s="24">
        <v>6136.7528899999998</v>
      </c>
      <c r="D43" s="24">
        <v>490.05770000000001</v>
      </c>
      <c r="E43" s="24">
        <v>7.9856189223222902</v>
      </c>
      <c r="F43" s="24">
        <v>490.05770000000001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6" t="s">
        <v>82</v>
      </c>
      <c r="C44" s="24">
        <v>177690.64979</v>
      </c>
      <c r="D44" s="24">
        <v>266.14</v>
      </c>
      <c r="E44" s="24">
        <v>0.14977715502449454</v>
      </c>
      <c r="F44" s="24">
        <v>266.14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6" t="s">
        <v>102</v>
      </c>
      <c r="C45" s="24">
        <v>69267.80098</v>
      </c>
      <c r="D45" s="24">
        <v>118.87008</v>
      </c>
      <c r="E45" s="24">
        <v>0.17160943225889599</v>
      </c>
      <c r="F45" s="24">
        <v>17.3565</v>
      </c>
      <c r="G45" s="24">
        <v>101.51358</v>
      </c>
      <c r="H45" s="24">
        <v>0</v>
      </c>
      <c r="I45" s="24">
        <v>0</v>
      </c>
    </row>
    <row r="46" spans="1:9" x14ac:dyDescent="0.35">
      <c r="A46" s="22" t="s">
        <v>83</v>
      </c>
      <c r="B46" s="26" t="s">
        <v>84</v>
      </c>
      <c r="C46" s="24">
        <v>4734.0616100000007</v>
      </c>
      <c r="D46" s="24">
        <v>75.561610000000002</v>
      </c>
      <c r="E46" s="24">
        <v>1.5961264602130938</v>
      </c>
      <c r="F46" s="24">
        <v>23.486669999999997</v>
      </c>
      <c r="G46" s="24">
        <v>52.074940000000005</v>
      </c>
      <c r="H46" s="24">
        <v>0</v>
      </c>
      <c r="I46" s="24">
        <v>0</v>
      </c>
    </row>
    <row r="47" spans="1:9" x14ac:dyDescent="0.35">
      <c r="A47" s="22" t="s">
        <v>85</v>
      </c>
      <c r="B47" s="26" t="s">
        <v>96</v>
      </c>
      <c r="C47" s="24">
        <v>477.65762999999998</v>
      </c>
      <c r="D47" s="24">
        <v>16.701180000000001</v>
      </c>
      <c r="E47" s="24">
        <v>3.4964750798600246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6" t="s">
        <v>88</v>
      </c>
      <c r="C48" s="24">
        <v>104157.23735</v>
      </c>
      <c r="D48" s="24">
        <v>13.44566</v>
      </c>
      <c r="E48" s="24">
        <v>1.2909002141462809E-2</v>
      </c>
      <c r="F48" s="24">
        <v>13.05095</v>
      </c>
      <c r="G48" s="24">
        <v>0</v>
      </c>
      <c r="H48" s="24">
        <v>0.39471000000000001</v>
      </c>
      <c r="I48" s="24">
        <v>0</v>
      </c>
    </row>
    <row r="49" spans="1:9" x14ac:dyDescent="0.35">
      <c r="A49" s="22" t="s">
        <v>89</v>
      </c>
      <c r="B49" s="26" t="s">
        <v>90</v>
      </c>
      <c r="C49" s="24">
        <v>517064.32838000002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6" t="s">
        <v>92</v>
      </c>
      <c r="C50" s="24">
        <v>223842.70590999999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6" t="s">
        <v>98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27" t="s">
        <v>122</v>
      </c>
      <c r="C52" s="24">
        <v>53763626.081179999</v>
      </c>
      <c r="D52" s="24">
        <v>11763282.022979999</v>
      </c>
      <c r="E52" s="24">
        <v>21.879629185014636</v>
      </c>
      <c r="F52" s="24">
        <v>7617383.6140599996</v>
      </c>
      <c r="G52" s="24">
        <v>1756308.2825799999</v>
      </c>
      <c r="H52" s="24">
        <v>2389590.1263400004</v>
      </c>
      <c r="I52" s="24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3"/>
  <sheetViews>
    <sheetView zoomScaleNormal="100" workbookViewId="0">
      <selection activeCell="F52" sqref="F52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132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6" t="s">
        <v>135</v>
      </c>
      <c r="C7" s="24">
        <v>10388574.502110001</v>
      </c>
      <c r="D7" s="24">
        <v>2177184.7430600002</v>
      </c>
      <c r="E7" s="24">
        <v>20.957492701407656</v>
      </c>
      <c r="F7" s="24">
        <v>1452540.68459</v>
      </c>
      <c r="G7" s="24">
        <v>277221.43772000005</v>
      </c>
      <c r="H7" s="24">
        <v>447422.62075</v>
      </c>
      <c r="I7" s="24">
        <v>0</v>
      </c>
    </row>
    <row r="8" spans="1:9" x14ac:dyDescent="0.35">
      <c r="A8" s="22" t="s">
        <v>10</v>
      </c>
      <c r="B8" s="26" t="s">
        <v>151</v>
      </c>
      <c r="C8" s="24">
        <v>3707349.7564899996</v>
      </c>
      <c r="D8" s="24">
        <v>1667228.4074600001</v>
      </c>
      <c r="E8" s="24">
        <v>44.970896110931783</v>
      </c>
      <c r="F8" s="24">
        <v>800312.28065999993</v>
      </c>
      <c r="G8" s="24">
        <v>324826.79916000005</v>
      </c>
      <c r="H8" s="24">
        <v>542089.32764000003</v>
      </c>
      <c r="I8" s="24">
        <v>0</v>
      </c>
    </row>
    <row r="9" spans="1:9" x14ac:dyDescent="0.35">
      <c r="A9" s="22" t="s">
        <v>12</v>
      </c>
      <c r="B9" s="26" t="s">
        <v>153</v>
      </c>
      <c r="C9" s="24">
        <v>7080743.5863900008</v>
      </c>
      <c r="D9" s="24">
        <v>1122356.5019800002</v>
      </c>
      <c r="E9" s="24">
        <v>15.850828211563794</v>
      </c>
      <c r="F9" s="24">
        <v>745170.88250000007</v>
      </c>
      <c r="G9" s="24">
        <v>109239.89734000001</v>
      </c>
      <c r="H9" s="24">
        <v>267945.72213999997</v>
      </c>
      <c r="I9" s="24">
        <v>0</v>
      </c>
    </row>
    <row r="10" spans="1:9" x14ac:dyDescent="0.35">
      <c r="A10" s="22" t="s">
        <v>14</v>
      </c>
      <c r="B10" s="26" t="s">
        <v>133</v>
      </c>
      <c r="C10" s="24">
        <v>4427240.2902299995</v>
      </c>
      <c r="D10" s="24">
        <v>1104475.73135</v>
      </c>
      <c r="E10" s="24">
        <v>24.947273220912557</v>
      </c>
      <c r="F10" s="24">
        <v>1092032.85669</v>
      </c>
      <c r="G10" s="24">
        <v>0</v>
      </c>
      <c r="H10" s="24">
        <v>12442.874659999999</v>
      </c>
      <c r="I10" s="24">
        <v>0</v>
      </c>
    </row>
    <row r="11" spans="1:9" x14ac:dyDescent="0.35">
      <c r="A11" s="22" t="s">
        <v>16</v>
      </c>
      <c r="B11" s="26" t="s">
        <v>134</v>
      </c>
      <c r="C11" s="24">
        <v>2821533.4782800004</v>
      </c>
      <c r="D11" s="24">
        <v>1081565.67716</v>
      </c>
      <c r="E11" s="24">
        <v>38.332548080178</v>
      </c>
      <c r="F11" s="24">
        <v>1035052.0760999999</v>
      </c>
      <c r="G11" s="24">
        <v>31876.255229999999</v>
      </c>
      <c r="H11" s="24">
        <v>14637.345830000002</v>
      </c>
      <c r="I11" s="24">
        <v>0</v>
      </c>
    </row>
    <row r="12" spans="1:9" x14ac:dyDescent="0.35">
      <c r="A12" s="22" t="s">
        <v>18</v>
      </c>
      <c r="B12" s="26" t="s">
        <v>150</v>
      </c>
      <c r="C12" s="24">
        <v>4767875.29935</v>
      </c>
      <c r="D12" s="24">
        <v>882660.43359999999</v>
      </c>
      <c r="E12" s="24">
        <v>18.512657697241629</v>
      </c>
      <c r="F12" s="24">
        <v>512626.74476000003</v>
      </c>
      <c r="G12" s="24">
        <v>269710.63598999998</v>
      </c>
      <c r="H12" s="24">
        <v>100323.05284999999</v>
      </c>
      <c r="I12" s="24">
        <v>0</v>
      </c>
    </row>
    <row r="13" spans="1:9" x14ac:dyDescent="0.35">
      <c r="A13" s="22" t="s">
        <v>20</v>
      </c>
      <c r="B13" s="26" t="s">
        <v>147</v>
      </c>
      <c r="C13" s="24">
        <v>2961862.0078600002</v>
      </c>
      <c r="D13" s="24">
        <v>690781.68203999987</v>
      </c>
      <c r="E13" s="24">
        <v>23.322547782673453</v>
      </c>
      <c r="F13" s="24">
        <v>380897.61654999998</v>
      </c>
      <c r="G13" s="24">
        <v>264983.57212999999</v>
      </c>
      <c r="H13" s="24">
        <v>44900.49336</v>
      </c>
      <c r="I13" s="24">
        <v>0</v>
      </c>
    </row>
    <row r="14" spans="1:9" x14ac:dyDescent="0.35">
      <c r="A14" s="22" t="s">
        <v>22</v>
      </c>
      <c r="B14" s="26" t="s">
        <v>141</v>
      </c>
      <c r="C14" s="24">
        <v>3183808.1321199997</v>
      </c>
      <c r="D14" s="24">
        <v>573085.80123999994</v>
      </c>
      <c r="E14" s="24">
        <v>18.000010599206547</v>
      </c>
      <c r="F14" s="24">
        <v>202498.04212</v>
      </c>
      <c r="G14" s="24">
        <v>90954.896280000001</v>
      </c>
      <c r="H14" s="24">
        <v>279632.86283999996</v>
      </c>
      <c r="I14" s="24">
        <v>0</v>
      </c>
    </row>
    <row r="15" spans="1:9" x14ac:dyDescent="0.35">
      <c r="A15" s="22" t="s">
        <v>24</v>
      </c>
      <c r="B15" s="26" t="s">
        <v>158</v>
      </c>
      <c r="C15" s="24">
        <v>2232496.8172900002</v>
      </c>
      <c r="D15" s="24">
        <v>534886.50445000001</v>
      </c>
      <c r="E15" s="24">
        <v>23.959116102986968</v>
      </c>
      <c r="F15" s="24">
        <v>135609.18682</v>
      </c>
      <c r="G15" s="24">
        <v>32859.441140000003</v>
      </c>
      <c r="H15" s="24">
        <v>366417.87649</v>
      </c>
      <c r="I15" s="24">
        <v>0</v>
      </c>
    </row>
    <row r="16" spans="1:9" x14ac:dyDescent="0.35">
      <c r="A16" s="22" t="s">
        <v>25</v>
      </c>
      <c r="B16" s="26" t="s">
        <v>149</v>
      </c>
      <c r="C16" s="24">
        <v>1179144.4835000001</v>
      </c>
      <c r="D16" s="24">
        <v>534141.46823999996</v>
      </c>
      <c r="E16" s="24">
        <v>45.299068580173696</v>
      </c>
      <c r="F16" s="24">
        <v>478617.08322999999</v>
      </c>
      <c r="G16" s="24">
        <v>3358.64158</v>
      </c>
      <c r="H16" s="24">
        <v>52165.743430000002</v>
      </c>
      <c r="I16" s="24">
        <v>0</v>
      </c>
    </row>
    <row r="17" spans="1:9" x14ac:dyDescent="0.35">
      <c r="A17" s="22" t="s">
        <v>27</v>
      </c>
      <c r="B17" s="26" t="s">
        <v>154</v>
      </c>
      <c r="C17" s="24">
        <v>473096.92118</v>
      </c>
      <c r="D17" s="24">
        <v>244488.58276999998</v>
      </c>
      <c r="E17" s="24">
        <v>51.67832886339562</v>
      </c>
      <c r="F17" s="24">
        <v>50605.985799999995</v>
      </c>
      <c r="G17" s="24">
        <v>11295.937540000001</v>
      </c>
      <c r="H17" s="24">
        <v>182586.65943</v>
      </c>
      <c r="I17" s="24">
        <v>0</v>
      </c>
    </row>
    <row r="18" spans="1:9" x14ac:dyDescent="0.35">
      <c r="A18" s="22" t="s">
        <v>29</v>
      </c>
      <c r="B18" s="26" t="s">
        <v>145</v>
      </c>
      <c r="C18" s="24">
        <v>1377234.5933800002</v>
      </c>
      <c r="D18" s="24">
        <v>243806.43728999997</v>
      </c>
      <c r="E18" s="24">
        <v>17.702607708368102</v>
      </c>
      <c r="F18" s="24">
        <v>189160.63274999999</v>
      </c>
      <c r="G18" s="24">
        <v>41344.278319999998</v>
      </c>
      <c r="H18" s="24">
        <v>13301.526220000002</v>
      </c>
      <c r="I18" s="24">
        <v>0</v>
      </c>
    </row>
    <row r="19" spans="1:9" x14ac:dyDescent="0.35">
      <c r="A19" s="22" t="s">
        <v>31</v>
      </c>
      <c r="B19" s="26" t="s">
        <v>159</v>
      </c>
      <c r="C19" s="24">
        <v>281493.04326000001</v>
      </c>
      <c r="D19" s="24">
        <v>231502.60819999999</v>
      </c>
      <c r="E19" s="24">
        <v>82.24096962359863</v>
      </c>
      <c r="F19" s="24">
        <v>123805.93</v>
      </c>
      <c r="G19" s="24">
        <v>105355.97745000001</v>
      </c>
      <c r="H19" s="24">
        <v>2340.70075</v>
      </c>
      <c r="I19" s="24">
        <v>0</v>
      </c>
    </row>
    <row r="20" spans="1:9" x14ac:dyDescent="0.35">
      <c r="A20" s="22" t="s">
        <v>33</v>
      </c>
      <c r="B20" s="26" t="s">
        <v>168</v>
      </c>
      <c r="C20" s="24">
        <v>487282.28792999999</v>
      </c>
      <c r="D20" s="24">
        <v>125119.06091</v>
      </c>
      <c r="E20" s="24">
        <v>25.676915416218421</v>
      </c>
      <c r="F20" s="24">
        <v>125119.06091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6" t="s">
        <v>157</v>
      </c>
      <c r="C21" s="24">
        <v>187702.94075000001</v>
      </c>
      <c r="D21" s="24">
        <v>112904.78485999999</v>
      </c>
      <c r="E21" s="24">
        <v>60.150781020728353</v>
      </c>
      <c r="F21" s="24">
        <v>10683.677900000001</v>
      </c>
      <c r="G21" s="24">
        <v>102221.10695999999</v>
      </c>
      <c r="H21" s="24">
        <v>0</v>
      </c>
      <c r="I21" s="24">
        <v>0</v>
      </c>
    </row>
    <row r="22" spans="1:9" x14ac:dyDescent="0.35">
      <c r="A22" s="22" t="s">
        <v>37</v>
      </c>
      <c r="B22" s="26" t="s">
        <v>160</v>
      </c>
      <c r="C22" s="24">
        <v>887625.83919000009</v>
      </c>
      <c r="D22" s="24">
        <v>63876.955020000001</v>
      </c>
      <c r="E22" s="24">
        <v>7.1963830028078837</v>
      </c>
      <c r="F22" s="24">
        <v>27140.129180000004</v>
      </c>
      <c r="G22" s="24">
        <v>4667.8333700000003</v>
      </c>
      <c r="H22" s="24">
        <v>32068.992469999997</v>
      </c>
      <c r="I22" s="24">
        <v>0</v>
      </c>
    </row>
    <row r="23" spans="1:9" x14ac:dyDescent="0.35">
      <c r="A23" s="22" t="s">
        <v>39</v>
      </c>
      <c r="B23" s="26" t="s">
        <v>144</v>
      </c>
      <c r="C23" s="24">
        <v>529728.38568000006</v>
      </c>
      <c r="D23" s="24">
        <v>63829.63263</v>
      </c>
      <c r="E23" s="24">
        <v>12.049502038306551</v>
      </c>
      <c r="F23" s="24">
        <v>38450.358070000002</v>
      </c>
      <c r="G23" s="24">
        <v>20939.91346</v>
      </c>
      <c r="H23" s="24">
        <v>4439.3611000000001</v>
      </c>
      <c r="I23" s="24">
        <v>0</v>
      </c>
    </row>
    <row r="24" spans="1:9" x14ac:dyDescent="0.35">
      <c r="A24" s="22" t="s">
        <v>41</v>
      </c>
      <c r="B24" s="26" t="s">
        <v>174</v>
      </c>
      <c r="C24" s="24">
        <v>129800.62396</v>
      </c>
      <c r="D24" s="24">
        <v>57929.253110000005</v>
      </c>
      <c r="E24" s="24">
        <v>44.629410354646495</v>
      </c>
      <c r="F24" s="24">
        <v>18221.660029999999</v>
      </c>
      <c r="G24" s="24">
        <v>10743.522690000002</v>
      </c>
      <c r="H24" s="24">
        <v>28964.070390000001</v>
      </c>
      <c r="I24" s="24">
        <v>0</v>
      </c>
    </row>
    <row r="25" spans="1:9" x14ac:dyDescent="0.35">
      <c r="A25" s="22" t="s">
        <v>43</v>
      </c>
      <c r="B25" s="26" t="s">
        <v>162</v>
      </c>
      <c r="C25" s="24">
        <v>741587.70325000002</v>
      </c>
      <c r="D25" s="24">
        <v>38698.571240000005</v>
      </c>
      <c r="E25" s="24">
        <v>5.2183404701027181</v>
      </c>
      <c r="F25" s="24">
        <v>30106.669310000005</v>
      </c>
      <c r="G25" s="24">
        <v>5755.2261900000003</v>
      </c>
      <c r="H25" s="24">
        <v>2836.6757400000001</v>
      </c>
      <c r="I25" s="24">
        <v>0</v>
      </c>
    </row>
    <row r="26" spans="1:9" x14ac:dyDescent="0.35">
      <c r="A26" s="22" t="s">
        <v>45</v>
      </c>
      <c r="B26" s="26" t="s">
        <v>148</v>
      </c>
      <c r="C26" s="24">
        <v>680856.58814000001</v>
      </c>
      <c r="D26" s="24">
        <v>37385.599179999997</v>
      </c>
      <c r="E26" s="24">
        <v>5.4909653267998699</v>
      </c>
      <c r="F26" s="24">
        <v>32304.667489999993</v>
      </c>
      <c r="G26" s="24">
        <v>5.3593799999999998</v>
      </c>
      <c r="H26" s="24">
        <v>5075.5723100000014</v>
      </c>
      <c r="I26" s="24">
        <v>0</v>
      </c>
    </row>
    <row r="27" spans="1:9" x14ac:dyDescent="0.35">
      <c r="A27" s="22" t="s">
        <v>47</v>
      </c>
      <c r="B27" s="26" t="s">
        <v>167</v>
      </c>
      <c r="C27" s="24">
        <v>113192.96817000001</v>
      </c>
      <c r="D27" s="24">
        <v>34801.496099999997</v>
      </c>
      <c r="E27" s="24">
        <v>30.745280968101319</v>
      </c>
      <c r="F27" s="24">
        <v>1909.8568600000003</v>
      </c>
      <c r="G27" s="24">
        <v>29970.245239999997</v>
      </c>
      <c r="H27" s="24">
        <v>2921.3939999999998</v>
      </c>
      <c r="I27" s="24">
        <v>0</v>
      </c>
    </row>
    <row r="28" spans="1:9" x14ac:dyDescent="0.35">
      <c r="A28" s="22" t="s">
        <v>49</v>
      </c>
      <c r="B28" s="26" t="s">
        <v>176</v>
      </c>
      <c r="C28" s="24">
        <v>245262.68258000002</v>
      </c>
      <c r="D28" s="24">
        <v>31020.823799999998</v>
      </c>
      <c r="E28" s="24">
        <v>12.647999880651062</v>
      </c>
      <c r="F28" s="24">
        <v>25253.226859999999</v>
      </c>
      <c r="G28" s="24">
        <v>5767.5969400000004</v>
      </c>
      <c r="H28" s="24">
        <v>0</v>
      </c>
      <c r="I28" s="24">
        <v>0</v>
      </c>
    </row>
    <row r="29" spans="1:9" x14ac:dyDescent="0.35">
      <c r="A29" s="22" t="s">
        <v>51</v>
      </c>
      <c r="B29" s="26" t="s">
        <v>142</v>
      </c>
      <c r="C29" s="24">
        <v>1407984.05865</v>
      </c>
      <c r="D29" s="24">
        <v>30562.626809999998</v>
      </c>
      <c r="E29" s="24">
        <v>2.1706656849015737</v>
      </c>
      <c r="F29" s="24">
        <v>28360.993169999998</v>
      </c>
      <c r="G29" s="24">
        <v>0</v>
      </c>
      <c r="H29" s="24">
        <v>2201.63364</v>
      </c>
      <c r="I29" s="24">
        <v>0</v>
      </c>
    </row>
    <row r="30" spans="1:9" x14ac:dyDescent="0.35">
      <c r="A30" s="22" t="s">
        <v>52</v>
      </c>
      <c r="B30" s="26" t="s">
        <v>166</v>
      </c>
      <c r="C30" s="24">
        <v>311178.98913999996</v>
      </c>
      <c r="D30" s="24">
        <v>28910.486120000001</v>
      </c>
      <c r="E30" s="24">
        <v>9.2906292291453916</v>
      </c>
      <c r="F30" s="24">
        <v>27739.196610000003</v>
      </c>
      <c r="G30" s="24">
        <v>134.60360999999997</v>
      </c>
      <c r="H30" s="24">
        <v>1036.6858999999999</v>
      </c>
      <c r="I30" s="24">
        <v>0</v>
      </c>
    </row>
    <row r="31" spans="1:9" x14ac:dyDescent="0.35">
      <c r="A31" s="22" t="s">
        <v>54</v>
      </c>
      <c r="B31" s="26" t="s">
        <v>169</v>
      </c>
      <c r="C31" s="24">
        <v>359176.50013</v>
      </c>
      <c r="D31" s="24">
        <v>26614.157989999996</v>
      </c>
      <c r="E31" s="24">
        <v>7.4097715135503837</v>
      </c>
      <c r="F31" s="24">
        <v>26466.045739999998</v>
      </c>
      <c r="G31" s="24">
        <v>148.11224999999999</v>
      </c>
      <c r="H31" s="24">
        <v>0</v>
      </c>
      <c r="I31" s="24">
        <v>0</v>
      </c>
    </row>
    <row r="32" spans="1:9" x14ac:dyDescent="0.35">
      <c r="A32" s="22" t="s">
        <v>56</v>
      </c>
      <c r="B32" s="26" t="s">
        <v>155</v>
      </c>
      <c r="C32" s="24">
        <v>25161.094849999998</v>
      </c>
      <c r="D32" s="24">
        <v>25161.094849999998</v>
      </c>
      <c r="E32" s="24">
        <v>100</v>
      </c>
      <c r="F32" s="24">
        <v>25161.094849999998</v>
      </c>
      <c r="G32" s="24">
        <v>0</v>
      </c>
      <c r="H32" s="24">
        <v>0</v>
      </c>
      <c r="I32" s="24">
        <v>0</v>
      </c>
    </row>
    <row r="33" spans="1:9" x14ac:dyDescent="0.35">
      <c r="A33" s="22" t="s">
        <v>58</v>
      </c>
      <c r="B33" s="26" t="s">
        <v>136</v>
      </c>
      <c r="C33" s="24">
        <v>506154.79161000001</v>
      </c>
      <c r="D33" s="24">
        <v>17398.581549999999</v>
      </c>
      <c r="E33" s="24">
        <v>3.4374033079204493</v>
      </c>
      <c r="F33" s="24">
        <v>5329.9890999999998</v>
      </c>
      <c r="G33" s="24">
        <v>9437.717349999999</v>
      </c>
      <c r="H33" s="24">
        <v>2630.8751000000002</v>
      </c>
      <c r="I33" s="24">
        <v>0</v>
      </c>
    </row>
    <row r="34" spans="1:9" x14ac:dyDescent="0.35">
      <c r="A34" s="22" t="s">
        <v>60</v>
      </c>
      <c r="B34" s="26" t="s">
        <v>164</v>
      </c>
      <c r="C34" s="24">
        <v>415646.14669000002</v>
      </c>
      <c r="D34" s="24">
        <v>7893.516239999999</v>
      </c>
      <c r="E34" s="24">
        <v>1.8990952527432412</v>
      </c>
      <c r="F34" s="24">
        <v>7240.3095799999992</v>
      </c>
      <c r="G34" s="24">
        <v>208.75345999999999</v>
      </c>
      <c r="H34" s="24">
        <v>444.45320000000004</v>
      </c>
      <c r="I34" s="24">
        <v>0</v>
      </c>
    </row>
    <row r="35" spans="1:9" x14ac:dyDescent="0.35">
      <c r="A35" s="22" t="s">
        <v>62</v>
      </c>
      <c r="B35" s="26" t="s">
        <v>161</v>
      </c>
      <c r="C35" s="24">
        <v>322154.63675000001</v>
      </c>
      <c r="D35" s="24">
        <v>6460.6886299999987</v>
      </c>
      <c r="E35" s="24">
        <v>2.0054619406312173</v>
      </c>
      <c r="F35" s="24">
        <v>5072.2361199999996</v>
      </c>
      <c r="G35" s="24">
        <v>652.52993000000004</v>
      </c>
      <c r="H35" s="24">
        <v>735.92257999999993</v>
      </c>
      <c r="I35" s="24">
        <v>0</v>
      </c>
    </row>
    <row r="36" spans="1:9" x14ac:dyDescent="0.35">
      <c r="A36" s="22" t="s">
        <v>64</v>
      </c>
      <c r="B36" s="26" t="s">
        <v>170</v>
      </c>
      <c r="C36" s="24">
        <v>77327.098510000011</v>
      </c>
      <c r="D36" s="24">
        <v>4083.6275800000003</v>
      </c>
      <c r="E36" s="24">
        <v>5.2809786720135401</v>
      </c>
      <c r="F36" s="24">
        <v>2788.8231500000002</v>
      </c>
      <c r="G36" s="24">
        <v>724.42277000000001</v>
      </c>
      <c r="H36" s="24">
        <v>570.38166000000001</v>
      </c>
      <c r="I36" s="24">
        <v>0</v>
      </c>
    </row>
    <row r="37" spans="1:9" x14ac:dyDescent="0.35">
      <c r="A37" s="22" t="s">
        <v>66</v>
      </c>
      <c r="B37" s="26" t="s">
        <v>165</v>
      </c>
      <c r="C37" s="24">
        <v>15485.63314</v>
      </c>
      <c r="D37" s="24">
        <v>2902.65967</v>
      </c>
      <c r="E37" s="24">
        <v>18.74421048050219</v>
      </c>
      <c r="F37" s="24">
        <v>2902.65967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26" t="s">
        <v>163</v>
      </c>
      <c r="C38" s="24">
        <v>10162.844999999999</v>
      </c>
      <c r="D38" s="24">
        <v>2273.04603</v>
      </c>
      <c r="E38" s="24">
        <v>22.366237308548936</v>
      </c>
      <c r="F38" s="24">
        <v>367.55412999999999</v>
      </c>
      <c r="G38" s="24">
        <v>1905.4919</v>
      </c>
      <c r="H38" s="24">
        <v>0</v>
      </c>
      <c r="I38" s="24">
        <v>0</v>
      </c>
    </row>
    <row r="39" spans="1:9" x14ac:dyDescent="0.35">
      <c r="A39" s="22" t="s">
        <v>70</v>
      </c>
      <c r="B39" s="26" t="s">
        <v>140</v>
      </c>
      <c r="C39" s="24">
        <v>88711.739379999999</v>
      </c>
      <c r="D39" s="24">
        <v>1957.0356200000001</v>
      </c>
      <c r="E39" s="24">
        <v>2.2060616032078531</v>
      </c>
      <c r="F39" s="24">
        <v>1957.0356200000001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6" t="s">
        <v>152</v>
      </c>
      <c r="C40" s="24">
        <v>51829.659399999997</v>
      </c>
      <c r="D40" s="24">
        <v>1388.9769799999999</v>
      </c>
      <c r="E40" s="24">
        <v>2.6798883034913406</v>
      </c>
      <c r="F40" s="24">
        <v>924.62336000000005</v>
      </c>
      <c r="G40" s="24">
        <v>27.338039999999999</v>
      </c>
      <c r="H40" s="24">
        <v>437.01558</v>
      </c>
      <c r="I40" s="24">
        <v>0</v>
      </c>
    </row>
    <row r="41" spans="1:9" x14ac:dyDescent="0.35">
      <c r="A41" s="22" t="s">
        <v>74</v>
      </c>
      <c r="B41" s="26" t="s">
        <v>146</v>
      </c>
      <c r="C41" s="24">
        <v>116425.53745999999</v>
      </c>
      <c r="D41" s="24">
        <v>1213.3114800000001</v>
      </c>
      <c r="E41" s="24">
        <v>1.0421351762424582</v>
      </c>
      <c r="F41" s="24">
        <v>1201.0595900000001</v>
      </c>
      <c r="G41" s="24">
        <v>12.25189</v>
      </c>
      <c r="H41" s="24">
        <v>0</v>
      </c>
      <c r="I41" s="24">
        <v>0</v>
      </c>
    </row>
    <row r="42" spans="1:9" x14ac:dyDescent="0.35">
      <c r="A42" s="22" t="s">
        <v>76</v>
      </c>
      <c r="B42" s="26" t="s">
        <v>137</v>
      </c>
      <c r="C42" s="24">
        <v>377034.88416000002</v>
      </c>
      <c r="D42" s="24">
        <v>647.43405000000007</v>
      </c>
      <c r="E42" s="24">
        <v>0.17171728060187991</v>
      </c>
      <c r="F42" s="24">
        <v>647.43405000000007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6" t="s">
        <v>173</v>
      </c>
      <c r="C43" s="24">
        <v>6598.8503700000001</v>
      </c>
      <c r="D43" s="24">
        <v>478.43738999999999</v>
      </c>
      <c r="E43" s="24">
        <v>7.2503142695141909</v>
      </c>
      <c r="F43" s="24">
        <v>478.43738999999999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6" t="s">
        <v>143</v>
      </c>
      <c r="C44" s="24">
        <v>177616.79619999998</v>
      </c>
      <c r="D44" s="24">
        <v>263.65156999999999</v>
      </c>
      <c r="E44" s="24">
        <v>0.14843842228925422</v>
      </c>
      <c r="F44" s="24">
        <v>263.65156999999999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6" t="s">
        <v>177</v>
      </c>
      <c r="C45" s="24">
        <v>68299.529110000003</v>
      </c>
      <c r="D45" s="24">
        <v>116.62839</v>
      </c>
      <c r="E45" s="24">
        <v>0.17076016704619415</v>
      </c>
      <c r="F45" s="24">
        <v>16.690919999999998</v>
      </c>
      <c r="G45" s="24">
        <v>99.937470000000005</v>
      </c>
      <c r="H45" s="24">
        <v>0</v>
      </c>
      <c r="I45" s="24">
        <v>0</v>
      </c>
    </row>
    <row r="46" spans="1:9" x14ac:dyDescent="0.35">
      <c r="A46" s="22" t="s">
        <v>83</v>
      </c>
      <c r="B46" s="26" t="s">
        <v>175</v>
      </c>
      <c r="C46" s="24">
        <v>4731.5192100000004</v>
      </c>
      <c r="D46" s="24">
        <v>73.894210000000001</v>
      </c>
      <c r="E46" s="24">
        <v>1.5617438442144673</v>
      </c>
      <c r="F46" s="24">
        <v>23.074060000000003</v>
      </c>
      <c r="G46" s="24">
        <v>50.820149999999998</v>
      </c>
      <c r="H46" s="24">
        <v>0</v>
      </c>
      <c r="I46" s="24">
        <v>0</v>
      </c>
    </row>
    <row r="47" spans="1:9" x14ac:dyDescent="0.35">
      <c r="A47" s="22" t="s">
        <v>85</v>
      </c>
      <c r="B47" s="26" t="s">
        <v>171</v>
      </c>
      <c r="C47" s="24">
        <v>477.65762999999998</v>
      </c>
      <c r="D47" s="24">
        <v>16.701180000000001</v>
      </c>
      <c r="E47" s="24">
        <v>3.4964750798600246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6" t="s">
        <v>156</v>
      </c>
      <c r="C48" s="24">
        <v>102092.80127</v>
      </c>
      <c r="D48" s="24">
        <v>12.884549999999999</v>
      </c>
      <c r="E48" s="24">
        <v>1.2620429491326074E-2</v>
      </c>
      <c r="F48" s="24">
        <v>12.621459999999999</v>
      </c>
      <c r="G48" s="24">
        <v>0</v>
      </c>
      <c r="H48" s="24">
        <v>0.26308999999999999</v>
      </c>
      <c r="I48" s="24">
        <v>0</v>
      </c>
    </row>
    <row r="49" spans="1:9" x14ac:dyDescent="0.35">
      <c r="A49" s="22" t="s">
        <v>89</v>
      </c>
      <c r="B49" s="26" t="s">
        <v>138</v>
      </c>
      <c r="C49" s="24">
        <v>521341.06695000001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6" t="s">
        <v>139</v>
      </c>
      <c r="C50" s="24">
        <v>219719.19312000001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6" t="s">
        <v>172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27" t="s">
        <v>125</v>
      </c>
      <c r="C52" s="28">
        <v>54146333.249540009</v>
      </c>
      <c r="D52" s="28">
        <v>11812160.196579996</v>
      </c>
      <c r="E52" s="28">
        <v>21.815254122827135</v>
      </c>
      <c r="F52" s="28">
        <v>7645089.5404999983</v>
      </c>
      <c r="G52" s="28">
        <v>1756500.5529300002</v>
      </c>
      <c r="H52" s="28">
        <v>2410570.1031499989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3"/>
  <sheetViews>
    <sheetView zoomScaleNormal="100" workbookViewId="0">
      <selection activeCell="G12" sqref="G12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178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9" t="s">
        <v>9</v>
      </c>
      <c r="C7" s="24">
        <v>10410867.471270001</v>
      </c>
      <c r="D7" s="24">
        <v>2208468.3591700001</v>
      </c>
      <c r="E7" s="24">
        <v>21.213106066949035</v>
      </c>
      <c r="F7" s="24">
        <v>1464048.7011500001</v>
      </c>
      <c r="G7" s="24">
        <v>280440.80543000001</v>
      </c>
      <c r="H7" s="24">
        <v>463978.85258999997</v>
      </c>
      <c r="I7" s="24">
        <v>0</v>
      </c>
    </row>
    <row r="8" spans="1:9" x14ac:dyDescent="0.35">
      <c r="A8" s="22" t="s">
        <v>10</v>
      </c>
      <c r="B8" s="29" t="s">
        <v>11</v>
      </c>
      <c r="C8" s="24">
        <v>3776036.6185999997</v>
      </c>
      <c r="D8" s="24">
        <v>1684865.3760600002</v>
      </c>
      <c r="E8" s="24">
        <v>44.619942713497295</v>
      </c>
      <c r="F8" s="24">
        <v>803864.64901000017</v>
      </c>
      <c r="G8" s="24">
        <v>326035.88191000005</v>
      </c>
      <c r="H8" s="24">
        <v>554964.84513999999</v>
      </c>
      <c r="I8" s="24">
        <v>0</v>
      </c>
    </row>
    <row r="9" spans="1:9" x14ac:dyDescent="0.35">
      <c r="A9" s="22" t="s">
        <v>12</v>
      </c>
      <c r="B9" s="29" t="s">
        <v>13</v>
      </c>
      <c r="C9" s="24">
        <v>7072426.8568000002</v>
      </c>
      <c r="D9" s="24">
        <v>1125622.3838499999</v>
      </c>
      <c r="E9" s="24">
        <v>15.915645458641059</v>
      </c>
      <c r="F9" s="24">
        <v>745572.31602999987</v>
      </c>
      <c r="G9" s="24">
        <v>108798.23909999999</v>
      </c>
      <c r="H9" s="24">
        <v>271251.82872000005</v>
      </c>
      <c r="I9" s="24">
        <v>0</v>
      </c>
    </row>
    <row r="10" spans="1:9" x14ac:dyDescent="0.35">
      <c r="A10" s="22" t="s">
        <v>14</v>
      </c>
      <c r="B10" s="29" t="s">
        <v>15</v>
      </c>
      <c r="C10" s="24">
        <v>4726738.2970200004</v>
      </c>
      <c r="D10" s="24">
        <v>1106523.04678</v>
      </c>
      <c r="E10" s="24">
        <v>23.409864842265833</v>
      </c>
      <c r="F10" s="24">
        <v>1093952.20214</v>
      </c>
      <c r="G10" s="24">
        <v>0</v>
      </c>
      <c r="H10" s="24">
        <v>12570.844640000001</v>
      </c>
      <c r="I10" s="24">
        <v>0</v>
      </c>
    </row>
    <row r="11" spans="1:9" x14ac:dyDescent="0.35">
      <c r="A11" s="22" t="s">
        <v>16</v>
      </c>
      <c r="B11" s="29" t="s">
        <v>19</v>
      </c>
      <c r="C11" s="24">
        <v>2843127.16561</v>
      </c>
      <c r="D11" s="24">
        <v>1085466.45918</v>
      </c>
      <c r="E11" s="24">
        <v>38.178610943246724</v>
      </c>
      <c r="F11" s="24">
        <v>1038678.9942699999</v>
      </c>
      <c r="G11" s="24">
        <v>32430.221539999999</v>
      </c>
      <c r="H11" s="24">
        <v>14357.243369999998</v>
      </c>
      <c r="I11" s="24">
        <v>0</v>
      </c>
    </row>
    <row r="12" spans="1:9" x14ac:dyDescent="0.35">
      <c r="A12" s="22" t="s">
        <v>18</v>
      </c>
      <c r="B12" s="29" t="s">
        <v>17</v>
      </c>
      <c r="C12" s="24">
        <v>4775121.6864</v>
      </c>
      <c r="D12" s="24">
        <v>924742.60950999998</v>
      </c>
      <c r="E12" s="24">
        <v>19.365843851555756</v>
      </c>
      <c r="F12" s="24">
        <v>546476.73216000001</v>
      </c>
      <c r="G12" s="24">
        <v>272803.33649999998</v>
      </c>
      <c r="H12" s="24">
        <v>105462.54084999999</v>
      </c>
      <c r="I12" s="24">
        <v>0</v>
      </c>
    </row>
    <row r="13" spans="1:9" x14ac:dyDescent="0.35">
      <c r="A13" s="22" t="s">
        <v>20</v>
      </c>
      <c r="B13" s="29" t="s">
        <v>23</v>
      </c>
      <c r="C13" s="24">
        <v>2974239.0235000001</v>
      </c>
      <c r="D13" s="24">
        <v>692851.86625000008</v>
      </c>
      <c r="E13" s="24">
        <v>23.295097024000164</v>
      </c>
      <c r="F13" s="24">
        <v>379820.39327</v>
      </c>
      <c r="G13" s="24">
        <v>266996.03016999998</v>
      </c>
      <c r="H13" s="24">
        <v>46035.44281</v>
      </c>
      <c r="I13" s="24">
        <v>0</v>
      </c>
    </row>
    <row r="14" spans="1:9" x14ac:dyDescent="0.35">
      <c r="A14" s="22" t="s">
        <v>22</v>
      </c>
      <c r="B14" s="29" t="s">
        <v>36</v>
      </c>
      <c r="C14" s="24">
        <v>3189925.8293600003</v>
      </c>
      <c r="D14" s="24">
        <v>583906.01069999998</v>
      </c>
      <c r="E14" s="24">
        <v>18.304689260350294</v>
      </c>
      <c r="F14" s="24">
        <v>209908.05567999999</v>
      </c>
      <c r="G14" s="24">
        <v>91928.102599999998</v>
      </c>
      <c r="H14" s="24">
        <v>282069.85242000001</v>
      </c>
      <c r="I14" s="24">
        <v>0</v>
      </c>
    </row>
    <row r="15" spans="1:9" x14ac:dyDescent="0.35">
      <c r="A15" s="22" t="s">
        <v>24</v>
      </c>
      <c r="B15" s="29" t="s">
        <v>26</v>
      </c>
      <c r="C15" s="24">
        <v>2235988.0329999998</v>
      </c>
      <c r="D15" s="24">
        <v>545121.79774000007</v>
      </c>
      <c r="E15" s="24">
        <v>24.379459536221951</v>
      </c>
      <c r="F15" s="24">
        <v>138244.79011</v>
      </c>
      <c r="G15" s="24">
        <v>33856.087770000006</v>
      </c>
      <c r="H15" s="24">
        <v>373020.91986000002</v>
      </c>
      <c r="I15" s="24">
        <v>0</v>
      </c>
    </row>
    <row r="16" spans="1:9" x14ac:dyDescent="0.35">
      <c r="A16" s="22" t="s">
        <v>25</v>
      </c>
      <c r="B16" s="29" t="s">
        <v>21</v>
      </c>
      <c r="C16" s="24">
        <v>1189722.5157999999</v>
      </c>
      <c r="D16" s="24">
        <v>538834.2403200001</v>
      </c>
      <c r="E16" s="24">
        <v>45.290749159073798</v>
      </c>
      <c r="F16" s="24">
        <v>481744.81227000005</v>
      </c>
      <c r="G16" s="24">
        <v>3261.5938200000001</v>
      </c>
      <c r="H16" s="24">
        <v>53827.834229999993</v>
      </c>
      <c r="I16" s="24">
        <v>0</v>
      </c>
    </row>
    <row r="17" spans="1:9" x14ac:dyDescent="0.35">
      <c r="A17" s="22" t="s">
        <v>27</v>
      </c>
      <c r="B17" s="29" t="s">
        <v>30</v>
      </c>
      <c r="C17" s="24">
        <v>497529.60167</v>
      </c>
      <c r="D17" s="24">
        <v>267331.53486000001</v>
      </c>
      <c r="E17" s="24">
        <v>53.731784794850235</v>
      </c>
      <c r="F17" s="24">
        <v>64428.73504</v>
      </c>
      <c r="G17" s="24">
        <v>11229.8024</v>
      </c>
      <c r="H17" s="24">
        <v>191672.99742</v>
      </c>
      <c r="I17" s="24">
        <v>0</v>
      </c>
    </row>
    <row r="18" spans="1:9" x14ac:dyDescent="0.35">
      <c r="A18" s="22" t="s">
        <v>29</v>
      </c>
      <c r="B18" s="29" t="s">
        <v>32</v>
      </c>
      <c r="C18" s="24">
        <v>287749.04657999997</v>
      </c>
      <c r="D18" s="24">
        <v>237338.32769000001</v>
      </c>
      <c r="E18" s="24">
        <v>82.481012712587827</v>
      </c>
      <c r="F18" s="24">
        <v>125040.69547999999</v>
      </c>
      <c r="G18" s="24">
        <v>109786.84059000001</v>
      </c>
      <c r="H18" s="24">
        <v>2510.79162</v>
      </c>
      <c r="I18" s="24">
        <v>0</v>
      </c>
    </row>
    <row r="19" spans="1:9" x14ac:dyDescent="0.35">
      <c r="A19" s="22" t="s">
        <v>31</v>
      </c>
      <c r="B19" s="29" t="s">
        <v>28</v>
      </c>
      <c r="C19" s="24">
        <v>1348811.87992</v>
      </c>
      <c r="D19" s="24">
        <v>220755.55588999999</v>
      </c>
      <c r="E19" s="24">
        <v>16.366667522463793</v>
      </c>
      <c r="F19" s="24">
        <v>172977.69168999998</v>
      </c>
      <c r="G19" s="24">
        <v>41791.048609999998</v>
      </c>
      <c r="H19" s="24">
        <v>5986.8155900000002</v>
      </c>
      <c r="I19" s="24">
        <v>0</v>
      </c>
    </row>
    <row r="20" spans="1:9" x14ac:dyDescent="0.35">
      <c r="A20" s="22" t="s">
        <v>33</v>
      </c>
      <c r="B20" s="29" t="s">
        <v>38</v>
      </c>
      <c r="C20" s="24">
        <v>493982.74482000002</v>
      </c>
      <c r="D20" s="24">
        <v>126623.65493999999</v>
      </c>
      <c r="E20" s="24">
        <v>25.633214169482738</v>
      </c>
      <c r="F20" s="24">
        <v>126623.65493999999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9" t="s">
        <v>46</v>
      </c>
      <c r="C21" s="24">
        <v>187680.41845</v>
      </c>
      <c r="D21" s="24">
        <v>112964.92228999999</v>
      </c>
      <c r="E21" s="24">
        <v>60.190041786429106</v>
      </c>
      <c r="F21" s="24">
        <v>11015.131509999999</v>
      </c>
      <c r="G21" s="24">
        <v>101949.79078</v>
      </c>
      <c r="H21" s="24">
        <v>0</v>
      </c>
      <c r="I21" s="24">
        <v>0</v>
      </c>
    </row>
    <row r="22" spans="1:9" x14ac:dyDescent="0.35">
      <c r="A22" s="22" t="s">
        <v>37</v>
      </c>
      <c r="B22" s="29" t="s">
        <v>34</v>
      </c>
      <c r="C22" s="24">
        <v>892377.96684000001</v>
      </c>
      <c r="D22" s="24">
        <v>65896.91743999999</v>
      </c>
      <c r="E22" s="24">
        <v>7.3844178015003665</v>
      </c>
      <c r="F22" s="24">
        <v>28560.570180000002</v>
      </c>
      <c r="G22" s="24">
        <v>4549.38735</v>
      </c>
      <c r="H22" s="24">
        <v>32786.959909999998</v>
      </c>
      <c r="I22" s="24">
        <v>0</v>
      </c>
    </row>
    <row r="23" spans="1:9" x14ac:dyDescent="0.35">
      <c r="A23" s="22" t="s">
        <v>39</v>
      </c>
      <c r="B23" s="29" t="s">
        <v>42</v>
      </c>
      <c r="C23" s="24">
        <v>527861.83851000003</v>
      </c>
      <c r="D23" s="24">
        <v>60212.27117</v>
      </c>
      <c r="E23" s="24">
        <v>11.406824054559745</v>
      </c>
      <c r="F23" s="24">
        <v>35163.560130000005</v>
      </c>
      <c r="G23" s="24">
        <v>20602.740919999997</v>
      </c>
      <c r="H23" s="24">
        <v>4445.97012</v>
      </c>
      <c r="I23" s="24">
        <v>0</v>
      </c>
    </row>
    <row r="24" spans="1:9" x14ac:dyDescent="0.35">
      <c r="A24" s="22" t="s">
        <v>41</v>
      </c>
      <c r="B24" s="29" t="s">
        <v>40</v>
      </c>
      <c r="C24" s="24">
        <v>134972.56288999997</v>
      </c>
      <c r="D24" s="24">
        <v>58592.519339999999</v>
      </c>
      <c r="E24" s="24">
        <v>43.410688872931729</v>
      </c>
      <c r="F24" s="24">
        <v>18486.20894</v>
      </c>
      <c r="G24" s="24">
        <v>10439.263859999999</v>
      </c>
      <c r="H24" s="24">
        <v>29667.046539999999</v>
      </c>
      <c r="I24" s="24">
        <v>0</v>
      </c>
    </row>
    <row r="25" spans="1:9" x14ac:dyDescent="0.35">
      <c r="A25" s="22" t="s">
        <v>43</v>
      </c>
      <c r="B25" s="29" t="s">
        <v>50</v>
      </c>
      <c r="C25" s="24">
        <v>754570.47838999995</v>
      </c>
      <c r="D25" s="24">
        <v>39847.575089999998</v>
      </c>
      <c r="E25" s="24">
        <v>5.2808287934907483</v>
      </c>
      <c r="F25" s="24">
        <v>31311.470580000001</v>
      </c>
      <c r="G25" s="24">
        <v>5635.4794499999998</v>
      </c>
      <c r="H25" s="24">
        <v>2900.6250599999998</v>
      </c>
      <c r="I25" s="24">
        <v>0</v>
      </c>
    </row>
    <row r="26" spans="1:9" x14ac:dyDescent="0.35">
      <c r="A26" s="22" t="s">
        <v>45</v>
      </c>
      <c r="B26" s="29" t="s">
        <v>53</v>
      </c>
      <c r="C26" s="24">
        <v>687260.88792999997</v>
      </c>
      <c r="D26" s="24">
        <v>38372.819299999996</v>
      </c>
      <c r="E26" s="24">
        <v>5.5834429070417881</v>
      </c>
      <c r="F26" s="24">
        <v>33208.779799999997</v>
      </c>
      <c r="G26" s="24">
        <v>4.5720400000000003</v>
      </c>
      <c r="H26" s="24">
        <v>5159.4674599999998</v>
      </c>
      <c r="I26" s="24">
        <v>0</v>
      </c>
    </row>
    <row r="27" spans="1:9" x14ac:dyDescent="0.35">
      <c r="A27" s="22" t="s">
        <v>47</v>
      </c>
      <c r="B27" s="29" t="s">
        <v>55</v>
      </c>
      <c r="C27" s="24">
        <v>119176.09062999999</v>
      </c>
      <c r="D27" s="24">
        <v>35381.64039</v>
      </c>
      <c r="E27" s="24">
        <v>29.688539205273646</v>
      </c>
      <c r="F27" s="24">
        <v>2227.2048799999998</v>
      </c>
      <c r="G27" s="24">
        <v>30187.937859999998</v>
      </c>
      <c r="H27" s="24">
        <v>2966.4976499999998</v>
      </c>
      <c r="I27" s="24">
        <v>0</v>
      </c>
    </row>
    <row r="28" spans="1:9" x14ac:dyDescent="0.35">
      <c r="A28" s="22" t="s">
        <v>49</v>
      </c>
      <c r="B28" s="29" t="s">
        <v>103</v>
      </c>
      <c r="C28" s="24">
        <v>252924.48084</v>
      </c>
      <c r="D28" s="24">
        <v>31233.184260000002</v>
      </c>
      <c r="E28" s="24">
        <v>12.348818175397625</v>
      </c>
      <c r="F28" s="24">
        <v>25522.01684</v>
      </c>
      <c r="G28" s="24">
        <v>5711.1674199999998</v>
      </c>
      <c r="H28" s="24">
        <v>0</v>
      </c>
      <c r="I28" s="24">
        <v>0</v>
      </c>
    </row>
    <row r="29" spans="1:9" x14ac:dyDescent="0.35">
      <c r="A29" s="22" t="s">
        <v>51</v>
      </c>
      <c r="B29" s="29" t="s">
        <v>44</v>
      </c>
      <c r="C29" s="24">
        <v>1394984.5604000001</v>
      </c>
      <c r="D29" s="24">
        <v>31148.95825</v>
      </c>
      <c r="E29" s="24">
        <v>2.2329249465720467</v>
      </c>
      <c r="F29" s="24">
        <v>28925.910820000001</v>
      </c>
      <c r="G29" s="24">
        <v>0</v>
      </c>
      <c r="H29" s="24">
        <v>2223.0474300000001</v>
      </c>
      <c r="I29" s="24">
        <v>0</v>
      </c>
    </row>
    <row r="30" spans="1:9" x14ac:dyDescent="0.35">
      <c r="A30" s="22" t="s">
        <v>52</v>
      </c>
      <c r="B30" s="29" t="s">
        <v>59</v>
      </c>
      <c r="C30" s="24">
        <v>320518.93612999999</v>
      </c>
      <c r="D30" s="24">
        <v>29304.280110000003</v>
      </c>
      <c r="E30" s="24">
        <v>9.1427609438072057</v>
      </c>
      <c r="F30" s="24">
        <v>28090.4853</v>
      </c>
      <c r="G30" s="24">
        <v>130.94319999999999</v>
      </c>
      <c r="H30" s="24">
        <v>1082.8516100000002</v>
      </c>
      <c r="I30" s="24">
        <v>0</v>
      </c>
    </row>
    <row r="31" spans="1:9" x14ac:dyDescent="0.35">
      <c r="A31" s="22" t="s">
        <v>54</v>
      </c>
      <c r="B31" s="29" t="s">
        <v>48</v>
      </c>
      <c r="C31" s="24">
        <v>365425.08160000003</v>
      </c>
      <c r="D31" s="24">
        <v>25892.119579999999</v>
      </c>
      <c r="E31" s="24">
        <v>7.0854795917763296</v>
      </c>
      <c r="F31" s="24">
        <v>25762.719659999999</v>
      </c>
      <c r="G31" s="24">
        <v>129.39992000000001</v>
      </c>
      <c r="H31" s="24">
        <v>0</v>
      </c>
      <c r="I31" s="24">
        <v>0</v>
      </c>
    </row>
    <row r="32" spans="1:9" x14ac:dyDescent="0.35">
      <c r="A32" s="22" t="s">
        <v>56</v>
      </c>
      <c r="B32" s="29" t="s">
        <v>57</v>
      </c>
      <c r="C32" s="24">
        <v>25859.279910000001</v>
      </c>
      <c r="D32" s="24">
        <v>25859.279910000001</v>
      </c>
      <c r="E32" s="24">
        <v>100</v>
      </c>
      <c r="F32" s="24">
        <v>25859.279910000001</v>
      </c>
      <c r="G32" s="24">
        <v>0</v>
      </c>
      <c r="H32" s="24">
        <v>0</v>
      </c>
      <c r="I32" s="24">
        <v>0</v>
      </c>
    </row>
    <row r="33" spans="1:9" x14ac:dyDescent="0.35">
      <c r="A33" s="22" t="s">
        <v>58</v>
      </c>
      <c r="B33" s="29" t="s">
        <v>61</v>
      </c>
      <c r="C33" s="24">
        <v>499681.24774000002</v>
      </c>
      <c r="D33" s="24">
        <v>18071.635399999999</v>
      </c>
      <c r="E33" s="24">
        <v>3.6166326996932341</v>
      </c>
      <c r="F33" s="24">
        <v>5324.7183399999994</v>
      </c>
      <c r="G33" s="24">
        <v>9775.2213400000001</v>
      </c>
      <c r="H33" s="24">
        <v>2971.6957200000002</v>
      </c>
      <c r="I33" s="24">
        <v>0</v>
      </c>
    </row>
    <row r="34" spans="1:9" x14ac:dyDescent="0.35">
      <c r="A34" s="22" t="s">
        <v>60</v>
      </c>
      <c r="B34" s="29" t="s">
        <v>75</v>
      </c>
      <c r="C34" s="24">
        <v>414155.91054000001</v>
      </c>
      <c r="D34" s="24">
        <v>7974.3899000000001</v>
      </c>
      <c r="E34" s="24">
        <v>1.9254560171802297</v>
      </c>
      <c r="F34" s="24">
        <v>7320.0647800000006</v>
      </c>
      <c r="G34" s="24">
        <v>199.21710999999999</v>
      </c>
      <c r="H34" s="24">
        <v>455.10801000000004</v>
      </c>
      <c r="I34" s="24">
        <v>0</v>
      </c>
    </row>
    <row r="35" spans="1:9" x14ac:dyDescent="0.35">
      <c r="A35" s="22" t="s">
        <v>62</v>
      </c>
      <c r="B35" s="29" t="s">
        <v>120</v>
      </c>
      <c r="C35" s="24">
        <v>329821.64458999998</v>
      </c>
      <c r="D35" s="24">
        <v>6067.8425200000001</v>
      </c>
      <c r="E35" s="24">
        <v>1.8397344805987224</v>
      </c>
      <c r="F35" s="24">
        <v>4656.49755</v>
      </c>
      <c r="G35" s="24">
        <v>661.98212999999998</v>
      </c>
      <c r="H35" s="24">
        <v>749.36284000000001</v>
      </c>
      <c r="I35" s="24">
        <v>0</v>
      </c>
    </row>
    <row r="36" spans="1:9" x14ac:dyDescent="0.35">
      <c r="A36" s="22" t="s">
        <v>64</v>
      </c>
      <c r="B36" s="29" t="s">
        <v>94</v>
      </c>
      <c r="C36" s="24">
        <v>15879.517300000001</v>
      </c>
      <c r="D36" s="24">
        <v>4371.319770000001</v>
      </c>
      <c r="E36" s="24">
        <v>27.52803934411785</v>
      </c>
      <c r="F36" s="24">
        <v>4371.319770000001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29" t="s">
        <v>67</v>
      </c>
      <c r="C37" s="24">
        <v>76785.317599999995</v>
      </c>
      <c r="D37" s="24">
        <v>3836.4980299999997</v>
      </c>
      <c r="E37" s="24">
        <v>4.9963953395173561</v>
      </c>
      <c r="F37" s="24">
        <v>2561.1554599999999</v>
      </c>
      <c r="G37" s="24">
        <v>680.52933999999993</v>
      </c>
      <c r="H37" s="24">
        <v>594.81322999999998</v>
      </c>
      <c r="I37" s="24">
        <v>0</v>
      </c>
    </row>
    <row r="38" spans="1:9" x14ac:dyDescent="0.35">
      <c r="A38" s="22" t="s">
        <v>68</v>
      </c>
      <c r="B38" s="29" t="s">
        <v>65</v>
      </c>
      <c r="C38" s="24">
        <v>8626.6874100000005</v>
      </c>
      <c r="D38" s="24">
        <v>2145.21452</v>
      </c>
      <c r="E38" s="24">
        <v>24.867187346017445</v>
      </c>
      <c r="F38" s="24">
        <v>362.59134</v>
      </c>
      <c r="G38" s="24">
        <v>1782.62318</v>
      </c>
      <c r="H38" s="24">
        <v>0</v>
      </c>
      <c r="I38" s="24">
        <v>0</v>
      </c>
    </row>
    <row r="39" spans="1:9" x14ac:dyDescent="0.35">
      <c r="A39" s="22" t="s">
        <v>70</v>
      </c>
      <c r="B39" s="29" t="s">
        <v>108</v>
      </c>
      <c r="C39" s="24">
        <v>91555.812459999986</v>
      </c>
      <c r="D39" s="24">
        <v>1946.05159</v>
      </c>
      <c r="E39" s="24">
        <v>2.1255358209509798</v>
      </c>
      <c r="F39" s="24">
        <v>1946.05159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9" t="s">
        <v>71</v>
      </c>
      <c r="C40" s="24">
        <v>56814.320810000005</v>
      </c>
      <c r="D40" s="24">
        <v>1389.4041699999998</v>
      </c>
      <c r="E40" s="24">
        <v>2.4455175212715874</v>
      </c>
      <c r="F40" s="24">
        <v>872.15743999999995</v>
      </c>
      <c r="G40" s="24">
        <v>27.11561</v>
      </c>
      <c r="H40" s="24">
        <v>490.13112000000001</v>
      </c>
      <c r="I40" s="24">
        <v>0</v>
      </c>
    </row>
    <row r="41" spans="1:9" x14ac:dyDescent="0.35">
      <c r="A41" s="22" t="s">
        <v>74</v>
      </c>
      <c r="B41" s="29" t="s">
        <v>86</v>
      </c>
      <c r="C41" s="24">
        <v>144041.65714</v>
      </c>
      <c r="D41" s="24">
        <v>1190.54089</v>
      </c>
      <c r="E41" s="24">
        <v>0.82652540496869209</v>
      </c>
      <c r="F41" s="24">
        <v>1179.3183899999999</v>
      </c>
      <c r="G41" s="24">
        <v>11.2225</v>
      </c>
      <c r="H41" s="24">
        <v>0</v>
      </c>
      <c r="I41" s="24">
        <v>0</v>
      </c>
    </row>
    <row r="42" spans="1:9" x14ac:dyDescent="0.35">
      <c r="A42" s="22" t="s">
        <v>76</v>
      </c>
      <c r="B42" s="29" t="s">
        <v>73</v>
      </c>
      <c r="C42" s="24">
        <v>373723.13013999996</v>
      </c>
      <c r="D42" s="24">
        <v>639.95164</v>
      </c>
      <c r="E42" s="24">
        <v>0.17123682972479345</v>
      </c>
      <c r="F42" s="24">
        <v>639.95164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9" t="s">
        <v>80</v>
      </c>
      <c r="C43" s="24">
        <v>6345.3948700000001</v>
      </c>
      <c r="D43" s="24">
        <v>451.09294</v>
      </c>
      <c r="E43" s="24">
        <v>7.1089813832184729</v>
      </c>
      <c r="F43" s="24">
        <v>451.09294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9" t="s">
        <v>82</v>
      </c>
      <c r="C44" s="24">
        <v>182302.15075999999</v>
      </c>
      <c r="D44" s="24">
        <v>261.78055000000001</v>
      </c>
      <c r="E44" s="24">
        <v>0.14359707162458712</v>
      </c>
      <c r="F44" s="24">
        <v>261.78055000000001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9" t="s">
        <v>102</v>
      </c>
      <c r="C45" s="24">
        <v>72039.828020000001</v>
      </c>
      <c r="D45" s="24">
        <v>114.46986999999999</v>
      </c>
      <c r="E45" s="24">
        <v>0.15889803341593262</v>
      </c>
      <c r="F45" s="24">
        <v>16.020579999999999</v>
      </c>
      <c r="G45" s="24">
        <v>98.449289999999991</v>
      </c>
      <c r="H45" s="24">
        <v>0</v>
      </c>
      <c r="I45" s="24">
        <v>0</v>
      </c>
    </row>
    <row r="46" spans="1:9" x14ac:dyDescent="0.35">
      <c r="A46" s="22" t="s">
        <v>83</v>
      </c>
      <c r="B46" s="29" t="s">
        <v>84</v>
      </c>
      <c r="C46" s="24">
        <v>4701.3522300000004</v>
      </c>
      <c r="D46" s="24">
        <v>44.602229999999999</v>
      </c>
      <c r="E46" s="24">
        <v>0.94871066488885458</v>
      </c>
      <c r="F46" s="24">
        <v>23.412430000000001</v>
      </c>
      <c r="G46" s="24">
        <v>21.189799999999998</v>
      </c>
      <c r="H46" s="24">
        <v>0</v>
      </c>
      <c r="I46" s="24">
        <v>0</v>
      </c>
    </row>
    <row r="47" spans="1:9" x14ac:dyDescent="0.35">
      <c r="A47" s="22" t="s">
        <v>85</v>
      </c>
      <c r="B47" s="29" t="s">
        <v>96</v>
      </c>
      <c r="C47" s="24">
        <v>476.37453999999997</v>
      </c>
      <c r="D47" s="24">
        <v>16.701180000000001</v>
      </c>
      <c r="E47" s="24">
        <v>3.5058926532891541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9" t="s">
        <v>88</v>
      </c>
      <c r="C48" s="24">
        <v>102896.61534</v>
      </c>
      <c r="D48" s="24">
        <v>12.471909999999999</v>
      </c>
      <c r="E48" s="24">
        <v>1.212081656795923E-2</v>
      </c>
      <c r="F48" s="24">
        <v>12.193479999999999</v>
      </c>
      <c r="G48" s="24">
        <v>0</v>
      </c>
      <c r="H48" s="24">
        <v>0.27843000000000001</v>
      </c>
      <c r="I48" s="24">
        <v>0</v>
      </c>
    </row>
    <row r="49" spans="1:9" x14ac:dyDescent="0.35">
      <c r="A49" s="22" t="s">
        <v>89</v>
      </c>
      <c r="B49" s="29" t="s">
        <v>90</v>
      </c>
      <c r="C49" s="24">
        <v>467867.85313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9" t="s">
        <v>92</v>
      </c>
      <c r="C50" s="24">
        <v>217219.86009999999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9" t="s">
        <v>98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0" t="s">
        <v>125</v>
      </c>
      <c r="C52" s="28">
        <v>54626343.317309998</v>
      </c>
      <c r="D52" s="28">
        <v>11951691.677180003</v>
      </c>
      <c r="E52" s="28">
        <v>21.878989058000432</v>
      </c>
      <c r="F52" s="28">
        <v>7715530.7892500022</v>
      </c>
      <c r="G52" s="28">
        <v>1771956.2235399997</v>
      </c>
      <c r="H52" s="28">
        <v>2464204.6643900005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3"/>
  <sheetViews>
    <sheetView zoomScaleNormal="100" workbookViewId="0">
      <selection activeCell="B6" sqref="B6:I51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179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9" t="s">
        <v>9</v>
      </c>
      <c r="C7" s="24">
        <v>10402505.679749999</v>
      </c>
      <c r="D7" s="24">
        <v>2217294.0774599998</v>
      </c>
      <c r="E7" s="24">
        <v>21.314999921377474</v>
      </c>
      <c r="F7" s="24">
        <v>1467056.0104999999</v>
      </c>
      <c r="G7" s="24">
        <v>278945.00729000004</v>
      </c>
      <c r="H7" s="24">
        <v>471293.05966999999</v>
      </c>
      <c r="I7" s="24">
        <v>0</v>
      </c>
    </row>
    <row r="8" spans="1:9" x14ac:dyDescent="0.35">
      <c r="A8" s="22" t="s">
        <v>10</v>
      </c>
      <c r="B8" s="29" t="s">
        <v>11</v>
      </c>
      <c r="C8" s="24">
        <v>3749597.19637</v>
      </c>
      <c r="D8" s="24">
        <v>1693758.97432</v>
      </c>
      <c r="E8" s="24">
        <v>45.171758074700257</v>
      </c>
      <c r="F8" s="24">
        <v>808688.48739000002</v>
      </c>
      <c r="G8" s="24">
        <v>327843.01016000001</v>
      </c>
      <c r="H8" s="24">
        <v>557227.47676999995</v>
      </c>
      <c r="I8" s="24">
        <v>0</v>
      </c>
    </row>
    <row r="9" spans="1:9" x14ac:dyDescent="0.35">
      <c r="A9" s="22" t="s">
        <v>12</v>
      </c>
      <c r="B9" s="29" t="s">
        <v>13</v>
      </c>
      <c r="C9" s="24">
        <v>6989725.3182499995</v>
      </c>
      <c r="D9" s="24">
        <v>1132417.6249899999</v>
      </c>
      <c r="E9" s="24">
        <v>16.201174916463248</v>
      </c>
      <c r="F9" s="24">
        <v>746822.23653999995</v>
      </c>
      <c r="G9" s="24">
        <v>110025.14887</v>
      </c>
      <c r="H9" s="24">
        <v>275570.23957999999</v>
      </c>
      <c r="I9" s="24">
        <v>0</v>
      </c>
    </row>
    <row r="10" spans="1:9" x14ac:dyDescent="0.35">
      <c r="A10" s="22" t="s">
        <v>14</v>
      </c>
      <c r="B10" s="29" t="s">
        <v>15</v>
      </c>
      <c r="C10" s="24">
        <v>4252430.0799500002</v>
      </c>
      <c r="D10" s="24">
        <v>1112672.8046400002</v>
      </c>
      <c r="E10" s="24">
        <v>26.165575534944079</v>
      </c>
      <c r="F10" s="24">
        <v>1100081.7196100003</v>
      </c>
      <c r="G10" s="24">
        <v>0</v>
      </c>
      <c r="H10" s="24">
        <v>12591.08503</v>
      </c>
      <c r="I10" s="24">
        <v>0</v>
      </c>
    </row>
    <row r="11" spans="1:9" x14ac:dyDescent="0.35">
      <c r="A11" s="22" t="s">
        <v>16</v>
      </c>
      <c r="B11" s="29" t="s">
        <v>19</v>
      </c>
      <c r="C11" s="24">
        <v>2844973.13289</v>
      </c>
      <c r="D11" s="24">
        <v>1091262.2266599999</v>
      </c>
      <c r="E11" s="24">
        <v>38.357558250522615</v>
      </c>
      <c r="F11" s="24">
        <v>1044000.64729</v>
      </c>
      <c r="G11" s="24">
        <v>33197.600100000003</v>
      </c>
      <c r="H11" s="24">
        <v>14063.97927</v>
      </c>
      <c r="I11" s="24">
        <v>0</v>
      </c>
    </row>
    <row r="12" spans="1:9" x14ac:dyDescent="0.35">
      <c r="A12" s="22" t="s">
        <v>18</v>
      </c>
      <c r="B12" s="29" t="s">
        <v>17</v>
      </c>
      <c r="C12" s="24">
        <v>4771700.8509900002</v>
      </c>
      <c r="D12" s="24">
        <v>933102.21836000006</v>
      </c>
      <c r="E12" s="24">
        <v>19.554918623333361</v>
      </c>
      <c r="F12" s="24">
        <v>550551.74220999994</v>
      </c>
      <c r="G12" s="24">
        <v>273099.43832000002</v>
      </c>
      <c r="H12" s="24">
        <v>109451.03783</v>
      </c>
      <c r="I12" s="24">
        <v>0</v>
      </c>
    </row>
    <row r="13" spans="1:9" x14ac:dyDescent="0.35">
      <c r="A13" s="22" t="s">
        <v>20</v>
      </c>
      <c r="B13" s="29" t="s">
        <v>23</v>
      </c>
      <c r="C13" s="24">
        <v>2986633.7442700001</v>
      </c>
      <c r="D13" s="24">
        <v>696741.5904499999</v>
      </c>
      <c r="E13" s="24">
        <v>23.32865862065384</v>
      </c>
      <c r="F13" s="24">
        <v>381909.30192999996</v>
      </c>
      <c r="G13" s="24">
        <v>269097.06268999999</v>
      </c>
      <c r="H13" s="24">
        <v>45735.225829999996</v>
      </c>
      <c r="I13" s="24">
        <v>0</v>
      </c>
    </row>
    <row r="14" spans="1:9" x14ac:dyDescent="0.35">
      <c r="A14" s="22" t="s">
        <v>22</v>
      </c>
      <c r="B14" s="29" t="s">
        <v>36</v>
      </c>
      <c r="C14" s="24">
        <v>3186984.8824999998</v>
      </c>
      <c r="D14" s="24">
        <v>582963.88266</v>
      </c>
      <c r="E14" s="24">
        <v>18.292019076121239</v>
      </c>
      <c r="F14" s="24">
        <v>206361.17810999998</v>
      </c>
      <c r="G14" s="24">
        <v>94417.681110000005</v>
      </c>
      <c r="H14" s="24">
        <v>282185.02344000002</v>
      </c>
      <c r="I14" s="24">
        <v>0</v>
      </c>
    </row>
    <row r="15" spans="1:9" x14ac:dyDescent="0.35">
      <c r="A15" s="22" t="s">
        <v>24</v>
      </c>
      <c r="B15" s="29" t="s">
        <v>180</v>
      </c>
      <c r="C15" s="24">
        <v>2231258.1614000001</v>
      </c>
      <c r="D15" s="24">
        <v>551523.32449999999</v>
      </c>
      <c r="E15" s="24">
        <v>24.718041777556902</v>
      </c>
      <c r="F15" s="24">
        <v>141369.63271999999</v>
      </c>
      <c r="G15" s="24">
        <v>34815.820049999995</v>
      </c>
      <c r="H15" s="24">
        <v>375337.87173000001</v>
      </c>
      <c r="I15" s="24">
        <v>0</v>
      </c>
    </row>
    <row r="16" spans="1:9" x14ac:dyDescent="0.35">
      <c r="A16" s="22" t="s">
        <v>25</v>
      </c>
      <c r="B16" s="29" t="s">
        <v>21</v>
      </c>
      <c r="C16" s="24">
        <v>1191124.90038</v>
      </c>
      <c r="D16" s="24">
        <v>538867.23109000002</v>
      </c>
      <c r="E16" s="24">
        <v>45.240195290862218</v>
      </c>
      <c r="F16" s="24">
        <v>481890.48751000001</v>
      </c>
      <c r="G16" s="24">
        <v>3261.2608100000002</v>
      </c>
      <c r="H16" s="24">
        <v>53715.482770000002</v>
      </c>
      <c r="I16" s="24">
        <v>0</v>
      </c>
    </row>
    <row r="17" spans="1:9" x14ac:dyDescent="0.35">
      <c r="A17" s="22" t="s">
        <v>27</v>
      </c>
      <c r="B17" s="29" t="s">
        <v>30</v>
      </c>
      <c r="C17" s="24">
        <v>478111.81975000002</v>
      </c>
      <c r="D17" s="24">
        <v>268429.09821999999</v>
      </c>
      <c r="E17" s="24">
        <v>56.143581298692624</v>
      </c>
      <c r="F17" s="24">
        <v>66035.088399999979</v>
      </c>
      <c r="G17" s="24">
        <v>11095.561400000001</v>
      </c>
      <c r="H17" s="24">
        <v>191298.44842</v>
      </c>
      <c r="I17" s="24">
        <v>0</v>
      </c>
    </row>
    <row r="18" spans="1:9" x14ac:dyDescent="0.35">
      <c r="A18" s="22" t="s">
        <v>29</v>
      </c>
      <c r="B18" s="29" t="s">
        <v>32</v>
      </c>
      <c r="C18" s="24">
        <v>289928.79555000004</v>
      </c>
      <c r="D18" s="24">
        <v>240321.65146999998</v>
      </c>
      <c r="E18" s="24">
        <v>82.889887158019462</v>
      </c>
      <c r="F18" s="24">
        <v>126938.10626999999</v>
      </c>
      <c r="G18" s="24">
        <v>110823.19959</v>
      </c>
      <c r="H18" s="24">
        <v>2560.3456099999999</v>
      </c>
      <c r="I18" s="24">
        <v>0</v>
      </c>
    </row>
    <row r="19" spans="1:9" x14ac:dyDescent="0.35">
      <c r="A19" s="22" t="s">
        <v>31</v>
      </c>
      <c r="B19" s="29" t="s">
        <v>28</v>
      </c>
      <c r="C19" s="24">
        <v>1355296.6810299999</v>
      </c>
      <c r="D19" s="24">
        <v>220550.45397</v>
      </c>
      <c r="E19" s="24">
        <v>16.273223203231474</v>
      </c>
      <c r="F19" s="24">
        <v>173344.27733000001</v>
      </c>
      <c r="G19" s="24">
        <v>41899.406600000002</v>
      </c>
      <c r="H19" s="24">
        <v>5306.7700400000003</v>
      </c>
      <c r="I19" s="24">
        <v>0</v>
      </c>
    </row>
    <row r="20" spans="1:9" x14ac:dyDescent="0.35">
      <c r="A20" s="22" t="s">
        <v>33</v>
      </c>
      <c r="B20" s="29" t="s">
        <v>38</v>
      </c>
      <c r="C20" s="24">
        <v>500093.12780000002</v>
      </c>
      <c r="D20" s="24">
        <v>128062.11834</v>
      </c>
      <c r="E20" s="24">
        <v>25.607654099021193</v>
      </c>
      <c r="F20" s="24">
        <v>128062.11834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9" t="s">
        <v>46</v>
      </c>
      <c r="C21" s="24">
        <v>189263.87291000001</v>
      </c>
      <c r="D21" s="24">
        <v>113375.67864</v>
      </c>
      <c r="E21" s="24">
        <v>59.903497110572779</v>
      </c>
      <c r="F21" s="24">
        <v>11030.081529999999</v>
      </c>
      <c r="G21" s="24">
        <v>102345.59711</v>
      </c>
      <c r="H21" s="24">
        <v>0</v>
      </c>
      <c r="I21" s="24">
        <v>0</v>
      </c>
    </row>
    <row r="22" spans="1:9" x14ac:dyDescent="0.35">
      <c r="A22" s="22" t="s">
        <v>37</v>
      </c>
      <c r="B22" s="29" t="s">
        <v>34</v>
      </c>
      <c r="C22" s="24">
        <v>903855.55732000002</v>
      </c>
      <c r="D22" s="24">
        <v>63925.033609999999</v>
      </c>
      <c r="E22" s="24">
        <v>7.0724833290335187</v>
      </c>
      <c r="F22" s="24">
        <v>27596.05372</v>
      </c>
      <c r="G22" s="24">
        <v>4294.9515299999994</v>
      </c>
      <c r="H22" s="24">
        <v>32034.02836</v>
      </c>
      <c r="I22" s="24">
        <v>0</v>
      </c>
    </row>
    <row r="23" spans="1:9" x14ac:dyDescent="0.35">
      <c r="A23" s="22" t="s">
        <v>39</v>
      </c>
      <c r="B23" s="29" t="s">
        <v>42</v>
      </c>
      <c r="C23" s="24">
        <v>531704.39387000003</v>
      </c>
      <c r="D23" s="24">
        <v>58946.12124</v>
      </c>
      <c r="E23" s="24">
        <v>11.086258063613469</v>
      </c>
      <c r="F23" s="24">
        <v>34096.846900000004</v>
      </c>
      <c r="G23" s="24">
        <v>20343.039399999998</v>
      </c>
      <c r="H23" s="24">
        <v>4506.2349400000003</v>
      </c>
      <c r="I23" s="24">
        <v>0</v>
      </c>
    </row>
    <row r="24" spans="1:9" x14ac:dyDescent="0.35">
      <c r="A24" s="22" t="s">
        <v>41</v>
      </c>
      <c r="B24" s="29" t="s">
        <v>40</v>
      </c>
      <c r="C24" s="24">
        <v>135847.69783000002</v>
      </c>
      <c r="D24" s="24">
        <v>58549.929380000001</v>
      </c>
      <c r="E24" s="24">
        <v>43.099684658086332</v>
      </c>
      <c r="F24" s="24">
        <v>19050.18664</v>
      </c>
      <c r="G24" s="24">
        <v>10108.65245</v>
      </c>
      <c r="H24" s="24">
        <v>29391.09029</v>
      </c>
      <c r="I24" s="24">
        <v>0</v>
      </c>
    </row>
    <row r="25" spans="1:9" x14ac:dyDescent="0.35">
      <c r="A25" s="22" t="s">
        <v>43</v>
      </c>
      <c r="B25" s="29" t="s">
        <v>53</v>
      </c>
      <c r="C25" s="24">
        <v>688417.40575000003</v>
      </c>
      <c r="D25" s="24">
        <v>39588.285980000001</v>
      </c>
      <c r="E25" s="24">
        <v>5.7506224638335999</v>
      </c>
      <c r="F25" s="24">
        <v>34529.517459999995</v>
      </c>
      <c r="G25" s="24">
        <v>4.1749999999999998</v>
      </c>
      <c r="H25" s="24">
        <v>5054.5935200000013</v>
      </c>
      <c r="I25" s="24">
        <v>0</v>
      </c>
    </row>
    <row r="26" spans="1:9" x14ac:dyDescent="0.35">
      <c r="A26" s="22" t="s">
        <v>45</v>
      </c>
      <c r="B26" s="29" t="s">
        <v>44</v>
      </c>
      <c r="C26" s="24">
        <v>1397053.0946199999</v>
      </c>
      <c r="D26" s="24">
        <v>39235.875390000001</v>
      </c>
      <c r="E26" s="24">
        <v>2.8084741761852801</v>
      </c>
      <c r="F26" s="24">
        <v>36998.535779999998</v>
      </c>
      <c r="G26" s="24">
        <v>0</v>
      </c>
      <c r="H26" s="24">
        <v>2237.33961</v>
      </c>
      <c r="I26" s="24">
        <v>0</v>
      </c>
    </row>
    <row r="27" spans="1:9" x14ac:dyDescent="0.35">
      <c r="A27" s="22" t="s">
        <v>47</v>
      </c>
      <c r="B27" s="29" t="s">
        <v>50</v>
      </c>
      <c r="C27" s="24">
        <v>754233.86036000005</v>
      </c>
      <c r="D27" s="24">
        <v>38630.625690000001</v>
      </c>
      <c r="E27" s="24">
        <v>5.1218365708961127</v>
      </c>
      <c r="F27" s="24">
        <v>30141.272650000003</v>
      </c>
      <c r="G27" s="24">
        <v>5654.0516200000002</v>
      </c>
      <c r="H27" s="24">
        <v>2835.3014199999998</v>
      </c>
      <c r="I27" s="24">
        <v>0</v>
      </c>
    </row>
    <row r="28" spans="1:9" x14ac:dyDescent="0.35">
      <c r="A28" s="22" t="s">
        <v>49</v>
      </c>
      <c r="B28" s="29" t="s">
        <v>55</v>
      </c>
      <c r="C28" s="24">
        <v>121862.26452</v>
      </c>
      <c r="D28" s="24">
        <v>35272.885020000002</v>
      </c>
      <c r="E28" s="24">
        <v>28.944879006586184</v>
      </c>
      <c r="F28" s="24">
        <v>2340.7186699999997</v>
      </c>
      <c r="G28" s="24">
        <v>29986.01872</v>
      </c>
      <c r="H28" s="24">
        <v>2946.1476299999999</v>
      </c>
      <c r="I28" s="24">
        <v>0</v>
      </c>
    </row>
    <row r="29" spans="1:9" x14ac:dyDescent="0.35">
      <c r="A29" s="22" t="s">
        <v>51</v>
      </c>
      <c r="B29" s="29" t="s">
        <v>59</v>
      </c>
      <c r="C29" s="24">
        <v>315183.97525000002</v>
      </c>
      <c r="D29" s="24">
        <v>31663.909730000003</v>
      </c>
      <c r="E29" s="24">
        <v>10.046167386804669</v>
      </c>
      <c r="F29" s="24">
        <v>30348.49077</v>
      </c>
      <c r="G29" s="24">
        <v>127.22978999999999</v>
      </c>
      <c r="H29" s="24">
        <v>1188.1891699999999</v>
      </c>
      <c r="I29" s="24">
        <v>0</v>
      </c>
    </row>
    <row r="30" spans="1:9" x14ac:dyDescent="0.35">
      <c r="A30" s="22" t="s">
        <v>52</v>
      </c>
      <c r="B30" s="29" t="s">
        <v>103</v>
      </c>
      <c r="C30" s="24">
        <v>267403.88271000003</v>
      </c>
      <c r="D30" s="24">
        <v>31168.460510000004</v>
      </c>
      <c r="E30" s="24">
        <v>11.655949118660425</v>
      </c>
      <c r="F30" s="24">
        <v>25457.803170000003</v>
      </c>
      <c r="G30" s="24">
        <v>5710.6573399999997</v>
      </c>
      <c r="H30" s="24">
        <v>0</v>
      </c>
      <c r="I30" s="24">
        <v>0</v>
      </c>
    </row>
    <row r="31" spans="1:9" x14ac:dyDescent="0.35">
      <c r="A31" s="22" t="s">
        <v>54</v>
      </c>
      <c r="B31" s="29" t="s">
        <v>57</v>
      </c>
      <c r="C31" s="24">
        <v>26567.735210000003</v>
      </c>
      <c r="D31" s="24">
        <v>26567.735210000003</v>
      </c>
      <c r="E31" s="24">
        <v>100</v>
      </c>
      <c r="F31" s="24">
        <v>26567.735210000003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29" t="s">
        <v>48</v>
      </c>
      <c r="C32" s="24">
        <v>370205.09256000002</v>
      </c>
      <c r="D32" s="24">
        <v>26155.806190000003</v>
      </c>
      <c r="E32" s="24">
        <v>7.0652205265817267</v>
      </c>
      <c r="F32" s="24">
        <v>26045.243760000001</v>
      </c>
      <c r="G32" s="24">
        <v>110.56242999999999</v>
      </c>
      <c r="H32" s="24">
        <v>0</v>
      </c>
      <c r="I32" s="24">
        <v>0</v>
      </c>
    </row>
    <row r="33" spans="1:9" x14ac:dyDescent="0.35">
      <c r="A33" s="22" t="s">
        <v>58</v>
      </c>
      <c r="B33" s="29" t="s">
        <v>61</v>
      </c>
      <c r="C33" s="24">
        <v>481490.50077999994</v>
      </c>
      <c r="D33" s="24">
        <v>18615.230100000001</v>
      </c>
      <c r="E33" s="24">
        <v>3.8661676751345859</v>
      </c>
      <c r="F33" s="24">
        <v>5297.9394900000016</v>
      </c>
      <c r="G33" s="24">
        <v>10097.576059999999</v>
      </c>
      <c r="H33" s="24">
        <v>3219.7145499999997</v>
      </c>
      <c r="I33" s="24">
        <v>0</v>
      </c>
    </row>
    <row r="34" spans="1:9" x14ac:dyDescent="0.35">
      <c r="A34" s="22" t="s">
        <v>60</v>
      </c>
      <c r="B34" s="29" t="s">
        <v>75</v>
      </c>
      <c r="C34" s="24">
        <v>404541.76847000001</v>
      </c>
      <c r="D34" s="24">
        <v>8457.0169600000008</v>
      </c>
      <c r="E34" s="24">
        <v>2.0905176224410451</v>
      </c>
      <c r="F34" s="24">
        <v>7742.5943700000007</v>
      </c>
      <c r="G34" s="24">
        <v>185.42357999999999</v>
      </c>
      <c r="H34" s="24">
        <v>528.99901</v>
      </c>
      <c r="I34" s="24">
        <v>0</v>
      </c>
    </row>
    <row r="35" spans="1:9" x14ac:dyDescent="0.35">
      <c r="A35" s="22" t="s">
        <v>62</v>
      </c>
      <c r="B35" s="29" t="s">
        <v>120</v>
      </c>
      <c r="C35" s="24">
        <v>336427.90156999999</v>
      </c>
      <c r="D35" s="24">
        <v>6240.2302600000003</v>
      </c>
      <c r="E35" s="24">
        <v>1.8548492056927706</v>
      </c>
      <c r="F35" s="24">
        <v>4812.4901300000001</v>
      </c>
      <c r="G35" s="24">
        <v>630.29750000000001</v>
      </c>
      <c r="H35" s="24">
        <v>797.44263000000001</v>
      </c>
      <c r="I35" s="24">
        <v>0</v>
      </c>
    </row>
    <row r="36" spans="1:9" x14ac:dyDescent="0.35">
      <c r="A36" s="22" t="s">
        <v>64</v>
      </c>
      <c r="B36" s="29" t="s">
        <v>94</v>
      </c>
      <c r="C36" s="24">
        <v>17121.97221</v>
      </c>
      <c r="D36" s="24">
        <v>4236.4599200000002</v>
      </c>
      <c r="E36" s="24">
        <v>24.742826749395832</v>
      </c>
      <c r="F36" s="24">
        <v>4236.4599200000002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29" t="s">
        <v>67</v>
      </c>
      <c r="C37" s="24">
        <v>73147.36967</v>
      </c>
      <c r="D37" s="24">
        <v>3921.9229699999996</v>
      </c>
      <c r="E37" s="24">
        <v>5.3616732736850574</v>
      </c>
      <c r="F37" s="24">
        <v>2651.4198899999997</v>
      </c>
      <c r="G37" s="24">
        <v>650.81515000000002</v>
      </c>
      <c r="H37" s="24">
        <v>619.68793000000005</v>
      </c>
      <c r="I37" s="24">
        <v>0</v>
      </c>
    </row>
    <row r="38" spans="1:9" x14ac:dyDescent="0.35">
      <c r="A38" s="22" t="s">
        <v>68</v>
      </c>
      <c r="B38" s="29" t="s">
        <v>65</v>
      </c>
      <c r="C38" s="24">
        <v>8309.3925299999992</v>
      </c>
      <c r="D38" s="24">
        <v>2042.1827800000001</v>
      </c>
      <c r="E38" s="24">
        <v>24.576799960128977</v>
      </c>
      <c r="F38" s="24">
        <v>357.22753</v>
      </c>
      <c r="G38" s="24">
        <v>1684.95525</v>
      </c>
      <c r="H38" s="24">
        <v>0</v>
      </c>
      <c r="I38" s="24">
        <v>0</v>
      </c>
    </row>
    <row r="39" spans="1:9" x14ac:dyDescent="0.35">
      <c r="A39" s="22" t="s">
        <v>70</v>
      </c>
      <c r="B39" s="29" t="s">
        <v>108</v>
      </c>
      <c r="C39" s="24">
        <v>91605.948799999998</v>
      </c>
      <c r="D39" s="24">
        <v>1935.6455800000001</v>
      </c>
      <c r="E39" s="24">
        <v>2.1130129706161616</v>
      </c>
      <c r="F39" s="24">
        <v>1935.6455800000001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9" t="s">
        <v>71</v>
      </c>
      <c r="C40" s="24">
        <v>65047.467880000004</v>
      </c>
      <c r="D40" s="24">
        <v>1490.2190800000001</v>
      </c>
      <c r="E40" s="24">
        <v>2.2909716989278754</v>
      </c>
      <c r="F40" s="24">
        <v>853.63623000000007</v>
      </c>
      <c r="G40" s="24">
        <v>22.888590000000001</v>
      </c>
      <c r="H40" s="24">
        <v>613.69425999999999</v>
      </c>
      <c r="I40" s="24">
        <v>0</v>
      </c>
    </row>
    <row r="41" spans="1:9" x14ac:dyDescent="0.35">
      <c r="A41" s="22" t="s">
        <v>74</v>
      </c>
      <c r="B41" s="29" t="s">
        <v>86</v>
      </c>
      <c r="C41" s="24">
        <v>172721.24969</v>
      </c>
      <c r="D41" s="24">
        <v>611.42258000000004</v>
      </c>
      <c r="E41" s="24">
        <v>0.35399383752571323</v>
      </c>
      <c r="F41" s="24">
        <v>601.77003000000002</v>
      </c>
      <c r="G41" s="24">
        <v>9.6525499999999997</v>
      </c>
      <c r="H41" s="24">
        <v>0</v>
      </c>
      <c r="I41" s="24">
        <v>0</v>
      </c>
    </row>
    <row r="42" spans="1:9" x14ac:dyDescent="0.35">
      <c r="A42" s="22" t="s">
        <v>76</v>
      </c>
      <c r="B42" s="29" t="s">
        <v>73</v>
      </c>
      <c r="C42" s="24">
        <v>382025.19408999995</v>
      </c>
      <c r="D42" s="24">
        <v>529.43531999999993</v>
      </c>
      <c r="E42" s="24">
        <v>0.13858649329689815</v>
      </c>
      <c r="F42" s="24">
        <v>529.43531999999993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9" t="s">
        <v>80</v>
      </c>
      <c r="C43" s="24">
        <v>7157.0410900000006</v>
      </c>
      <c r="D43" s="24">
        <v>447.24326000000002</v>
      </c>
      <c r="E43" s="24">
        <v>6.2489966785980826</v>
      </c>
      <c r="F43" s="24">
        <v>447.24326000000002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9" t="s">
        <v>82</v>
      </c>
      <c r="C44" s="24">
        <v>175302.66444999998</v>
      </c>
      <c r="D44" s="24">
        <v>259.47882999999996</v>
      </c>
      <c r="E44" s="24">
        <v>0.14801761902142041</v>
      </c>
      <c r="F44" s="24">
        <v>259.47882999999996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9" t="s">
        <v>102</v>
      </c>
      <c r="C45" s="24">
        <v>70779.129579999993</v>
      </c>
      <c r="D45" s="24">
        <v>112.09949999999999</v>
      </c>
      <c r="E45" s="24">
        <v>0.15837931416392534</v>
      </c>
      <c r="F45" s="24">
        <v>15.34544</v>
      </c>
      <c r="G45" s="24">
        <v>96.754059999999996</v>
      </c>
      <c r="H45" s="24">
        <v>0</v>
      </c>
      <c r="I45" s="24">
        <v>0</v>
      </c>
    </row>
    <row r="46" spans="1:9" x14ac:dyDescent="0.35">
      <c r="A46" s="22" t="s">
        <v>83</v>
      </c>
      <c r="B46" s="29" t="s">
        <v>84</v>
      </c>
      <c r="C46" s="24">
        <v>4699.6908200000007</v>
      </c>
      <c r="D46" s="24">
        <v>43.815820000000002</v>
      </c>
      <c r="E46" s="24">
        <v>0.93231281967608226</v>
      </c>
      <c r="F46" s="24">
        <v>23.179169999999999</v>
      </c>
      <c r="G46" s="24">
        <v>20.636650000000003</v>
      </c>
      <c r="H46" s="24">
        <v>0</v>
      </c>
      <c r="I46" s="24">
        <v>0</v>
      </c>
    </row>
    <row r="47" spans="1:9" x14ac:dyDescent="0.35">
      <c r="A47" s="22" t="s">
        <v>85</v>
      </c>
      <c r="B47" s="29" t="s">
        <v>96</v>
      </c>
      <c r="C47" s="24">
        <v>475.10708</v>
      </c>
      <c r="D47" s="24">
        <v>16.701180000000001</v>
      </c>
      <c r="E47" s="24">
        <v>3.5152454474052464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9" t="s">
        <v>88</v>
      </c>
      <c r="C48" s="24">
        <v>103967.77695</v>
      </c>
      <c r="D48" s="24">
        <v>12.495850000000001</v>
      </c>
      <c r="E48" s="24">
        <v>1.2018964304689791E-2</v>
      </c>
      <c r="F48" s="24">
        <v>11.76393</v>
      </c>
      <c r="G48" s="24">
        <v>0</v>
      </c>
      <c r="H48" s="24">
        <v>0.7319199999999999</v>
      </c>
      <c r="I48" s="24">
        <v>0</v>
      </c>
    </row>
    <row r="49" spans="1:9" x14ac:dyDescent="0.35">
      <c r="A49" s="22" t="s">
        <v>89</v>
      </c>
      <c r="B49" s="29" t="s">
        <v>90</v>
      </c>
      <c r="C49" s="24">
        <v>477497.99916000001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9" t="s">
        <v>92</v>
      </c>
      <c r="C50" s="24">
        <v>235892.63866999999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9" t="s">
        <v>98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0" t="s">
        <v>127</v>
      </c>
      <c r="C52" s="28">
        <v>54115703.306999996</v>
      </c>
      <c r="D52" s="28">
        <v>12020019.223710001</v>
      </c>
      <c r="E52" s="28">
        <v>22.211702868426329</v>
      </c>
      <c r="F52" s="28">
        <v>7757105.8507099999</v>
      </c>
      <c r="G52" s="28">
        <v>1780604.1317700001</v>
      </c>
      <c r="H52" s="28">
        <v>2482309.2412300007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3"/>
  <sheetViews>
    <sheetView zoomScaleNormal="100" workbookViewId="0">
      <selection activeCell="H10" sqref="H10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181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1" t="s">
        <v>9</v>
      </c>
      <c r="C7" s="24">
        <v>10544457.001879999</v>
      </c>
      <c r="D7" s="24">
        <v>2221965.1732099997</v>
      </c>
      <c r="E7" s="24">
        <v>21.072352732946225</v>
      </c>
      <c r="F7" s="24">
        <v>1473289.89497</v>
      </c>
      <c r="G7" s="24">
        <v>277544.69839999999</v>
      </c>
      <c r="H7" s="24">
        <v>471130.57983999996</v>
      </c>
      <c r="I7" s="24">
        <v>0</v>
      </c>
    </row>
    <row r="8" spans="1:9" x14ac:dyDescent="0.35">
      <c r="A8" s="22" t="s">
        <v>10</v>
      </c>
      <c r="B8" s="31" t="s">
        <v>11</v>
      </c>
      <c r="C8" s="24">
        <v>3740312.15827</v>
      </c>
      <c r="D8" s="24">
        <v>1691151.3131399998</v>
      </c>
      <c r="E8" s="24">
        <v>45.21417575805237</v>
      </c>
      <c r="F8" s="24">
        <v>842906.82650999993</v>
      </c>
      <c r="G8" s="24">
        <v>326281.04379999998</v>
      </c>
      <c r="H8" s="24">
        <v>521963.44282999996</v>
      </c>
      <c r="I8" s="24">
        <v>0</v>
      </c>
    </row>
    <row r="9" spans="1:9" x14ac:dyDescent="0.35">
      <c r="A9" s="22" t="s">
        <v>12</v>
      </c>
      <c r="B9" s="31" t="s">
        <v>13</v>
      </c>
      <c r="C9" s="24">
        <v>7009279.4123900002</v>
      </c>
      <c r="D9" s="24">
        <v>1133366.5976499999</v>
      </c>
      <c r="E9" s="24">
        <v>16.169516593197823</v>
      </c>
      <c r="F9" s="24">
        <v>747206.68647999992</v>
      </c>
      <c r="G9" s="24">
        <v>110137.22839</v>
      </c>
      <c r="H9" s="24">
        <v>276022.68277999997</v>
      </c>
      <c r="I9" s="24">
        <v>0</v>
      </c>
    </row>
    <row r="10" spans="1:9" x14ac:dyDescent="0.35">
      <c r="A10" s="22" t="s">
        <v>14</v>
      </c>
      <c r="B10" s="31" t="s">
        <v>15</v>
      </c>
      <c r="C10" s="24">
        <v>4275641.38961</v>
      </c>
      <c r="D10" s="24">
        <v>1112988.2732800001</v>
      </c>
      <c r="E10" s="24">
        <v>26.030907923770485</v>
      </c>
      <c r="F10" s="24">
        <v>1100260.9231200002</v>
      </c>
      <c r="G10" s="24">
        <v>0</v>
      </c>
      <c r="H10" s="24">
        <v>12727.35016</v>
      </c>
      <c r="I10" s="24">
        <v>0</v>
      </c>
    </row>
    <row r="11" spans="1:9" x14ac:dyDescent="0.35">
      <c r="A11" s="22" t="s">
        <v>16</v>
      </c>
      <c r="B11" s="31" t="s">
        <v>19</v>
      </c>
      <c r="C11" s="24">
        <v>2856976.8358</v>
      </c>
      <c r="D11" s="24">
        <v>1095029.9560100001</v>
      </c>
      <c r="E11" s="24">
        <v>38.328275619475718</v>
      </c>
      <c r="F11" s="24">
        <v>1047279.71241</v>
      </c>
      <c r="G11" s="24">
        <v>33663.000899999999</v>
      </c>
      <c r="H11" s="24">
        <v>14087.242699999999</v>
      </c>
      <c r="I11" s="24">
        <v>0</v>
      </c>
    </row>
    <row r="12" spans="1:9" x14ac:dyDescent="0.35">
      <c r="A12" s="22" t="s">
        <v>18</v>
      </c>
      <c r="B12" s="31" t="s">
        <v>17</v>
      </c>
      <c r="C12" s="24">
        <v>4783460.3328799997</v>
      </c>
      <c r="D12" s="24">
        <v>938509.95282999997</v>
      </c>
      <c r="E12" s="24">
        <v>19.619896215695114</v>
      </c>
      <c r="F12" s="24">
        <v>555306.43267999997</v>
      </c>
      <c r="G12" s="24">
        <v>272858.63833999995</v>
      </c>
      <c r="H12" s="24">
        <v>110344.88181000001</v>
      </c>
      <c r="I12" s="24">
        <v>0</v>
      </c>
    </row>
    <row r="13" spans="1:9" x14ac:dyDescent="0.35">
      <c r="A13" s="22" t="s">
        <v>20</v>
      </c>
      <c r="B13" s="31" t="s">
        <v>23</v>
      </c>
      <c r="C13" s="24">
        <v>2984723.3662199997</v>
      </c>
      <c r="D13" s="24">
        <v>698798.54405999987</v>
      </c>
      <c r="E13" s="24">
        <v>23.41250622984845</v>
      </c>
      <c r="F13" s="24">
        <v>382654.01443999994</v>
      </c>
      <c r="G13" s="24">
        <v>270025.50466000004</v>
      </c>
      <c r="H13" s="24">
        <v>46119.024960000002</v>
      </c>
      <c r="I13" s="24">
        <v>0</v>
      </c>
    </row>
    <row r="14" spans="1:9" x14ac:dyDescent="0.35">
      <c r="A14" s="22" t="s">
        <v>22</v>
      </c>
      <c r="B14" s="31" t="s">
        <v>36</v>
      </c>
      <c r="C14" s="24">
        <v>3153238.3342399998</v>
      </c>
      <c r="D14" s="24">
        <v>580222.55747</v>
      </c>
      <c r="E14" s="24">
        <v>18.400846874451261</v>
      </c>
      <c r="F14" s="24">
        <v>205477.51005000004</v>
      </c>
      <c r="G14" s="24">
        <v>94894.843410000001</v>
      </c>
      <c r="H14" s="24">
        <v>279850.20400999999</v>
      </c>
      <c r="I14" s="24">
        <v>0</v>
      </c>
    </row>
    <row r="15" spans="1:9" x14ac:dyDescent="0.35">
      <c r="A15" s="22" t="s">
        <v>24</v>
      </c>
      <c r="B15" s="31" t="s">
        <v>180</v>
      </c>
      <c r="C15" s="24">
        <v>2219813.6521100001</v>
      </c>
      <c r="D15" s="24">
        <v>555950.21286000009</v>
      </c>
      <c r="E15" s="24">
        <v>25.044904662675293</v>
      </c>
      <c r="F15" s="24">
        <v>145157.81622000004</v>
      </c>
      <c r="G15" s="24">
        <v>35142.77493</v>
      </c>
      <c r="H15" s="24">
        <v>375649.62170999998</v>
      </c>
      <c r="I15" s="24">
        <v>0</v>
      </c>
    </row>
    <row r="16" spans="1:9" x14ac:dyDescent="0.35">
      <c r="A16" s="22" t="s">
        <v>25</v>
      </c>
      <c r="B16" s="31" t="s">
        <v>21</v>
      </c>
      <c r="C16" s="24">
        <v>1194952.9133599999</v>
      </c>
      <c r="D16" s="24">
        <v>542878.50165999995</v>
      </c>
      <c r="E16" s="24">
        <v>45.430953436777685</v>
      </c>
      <c r="F16" s="24">
        <v>484702.65421999997</v>
      </c>
      <c r="G16" s="24">
        <v>3249.3100499999996</v>
      </c>
      <c r="H16" s="24">
        <v>54926.537389999998</v>
      </c>
      <c r="I16" s="24">
        <v>0</v>
      </c>
    </row>
    <row r="17" spans="1:9" x14ac:dyDescent="0.35">
      <c r="A17" s="22" t="s">
        <v>27</v>
      </c>
      <c r="B17" s="31" t="s">
        <v>30</v>
      </c>
      <c r="C17" s="24">
        <v>493781.92962999997</v>
      </c>
      <c r="D17" s="24">
        <v>266625.42181999999</v>
      </c>
      <c r="E17" s="24">
        <v>53.996593601508948</v>
      </c>
      <c r="F17" s="24">
        <v>65825.16915999999</v>
      </c>
      <c r="G17" s="24">
        <v>10904.704609999999</v>
      </c>
      <c r="H17" s="24">
        <v>189895.54805000001</v>
      </c>
      <c r="I17" s="24">
        <v>0</v>
      </c>
    </row>
    <row r="18" spans="1:9" x14ac:dyDescent="0.35">
      <c r="A18" s="22" t="s">
        <v>29</v>
      </c>
      <c r="B18" s="31" t="s">
        <v>32</v>
      </c>
      <c r="C18" s="24">
        <v>292127.31242000003</v>
      </c>
      <c r="D18" s="24">
        <v>243231.83287000001</v>
      </c>
      <c r="E18" s="24">
        <v>83.262270431016205</v>
      </c>
      <c r="F18" s="24">
        <v>128243.92762</v>
      </c>
      <c r="G18" s="24">
        <v>112353.56473</v>
      </c>
      <c r="H18" s="24">
        <v>2634.3405200000002</v>
      </c>
      <c r="I18" s="24">
        <v>0</v>
      </c>
    </row>
    <row r="19" spans="1:9" x14ac:dyDescent="0.35">
      <c r="A19" s="22" t="s">
        <v>31</v>
      </c>
      <c r="B19" s="31" t="s">
        <v>28</v>
      </c>
      <c r="C19" s="24">
        <v>1356842.49306</v>
      </c>
      <c r="D19" s="24">
        <v>218373.97517999998</v>
      </c>
      <c r="E19" s="24">
        <v>16.094275960322786</v>
      </c>
      <c r="F19" s="24">
        <v>171966.76112000001</v>
      </c>
      <c r="G19" s="24">
        <v>41465.100439999995</v>
      </c>
      <c r="H19" s="24">
        <v>4942.1136200000001</v>
      </c>
      <c r="I19" s="24">
        <v>0</v>
      </c>
    </row>
    <row r="20" spans="1:9" x14ac:dyDescent="0.35">
      <c r="A20" s="22" t="s">
        <v>33</v>
      </c>
      <c r="B20" s="31" t="s">
        <v>38</v>
      </c>
      <c r="C20" s="24">
        <v>504670.42058999999</v>
      </c>
      <c r="D20" s="24">
        <v>129188.36235</v>
      </c>
      <c r="E20" s="24">
        <v>25.598560383025522</v>
      </c>
      <c r="F20" s="24">
        <v>129188.36235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1" t="s">
        <v>46</v>
      </c>
      <c r="C21" s="24">
        <v>189678.60418999998</v>
      </c>
      <c r="D21" s="24">
        <v>121852.79438000001</v>
      </c>
      <c r="E21" s="24">
        <v>64.241718195026749</v>
      </c>
      <c r="F21" s="24">
        <v>9329.7306499999995</v>
      </c>
      <c r="G21" s="24">
        <v>112523.06373000001</v>
      </c>
      <c r="H21" s="24">
        <v>0</v>
      </c>
      <c r="I21" s="24">
        <v>0</v>
      </c>
    </row>
    <row r="22" spans="1:9" x14ac:dyDescent="0.35">
      <c r="A22" s="22" t="s">
        <v>37</v>
      </c>
      <c r="B22" s="31" t="s">
        <v>34</v>
      </c>
      <c r="C22" s="24">
        <v>905528.37492999993</v>
      </c>
      <c r="D22" s="24">
        <v>64945.838520000005</v>
      </c>
      <c r="E22" s="24">
        <v>7.1721483631057401</v>
      </c>
      <c r="F22" s="24">
        <v>28108.399070000003</v>
      </c>
      <c r="G22" s="24">
        <v>4171.5137000000004</v>
      </c>
      <c r="H22" s="24">
        <v>32665.925749999999</v>
      </c>
      <c r="I22" s="24">
        <v>0</v>
      </c>
    </row>
    <row r="23" spans="1:9" x14ac:dyDescent="0.35">
      <c r="A23" s="22" t="s">
        <v>39</v>
      </c>
      <c r="B23" s="31" t="s">
        <v>42</v>
      </c>
      <c r="C23" s="24">
        <v>532158.58363000001</v>
      </c>
      <c r="D23" s="24">
        <v>59185.355509999994</v>
      </c>
      <c r="E23" s="24">
        <v>11.121751547495563</v>
      </c>
      <c r="F23" s="24">
        <v>34999.934939999999</v>
      </c>
      <c r="G23" s="24">
        <v>19825.42715</v>
      </c>
      <c r="H23" s="24">
        <v>4359.9934199999998</v>
      </c>
      <c r="I23" s="24">
        <v>0</v>
      </c>
    </row>
    <row r="24" spans="1:9" x14ac:dyDescent="0.35">
      <c r="A24" s="22" t="s">
        <v>41</v>
      </c>
      <c r="B24" s="31" t="s">
        <v>40</v>
      </c>
      <c r="C24" s="24">
        <v>132481.49801000001</v>
      </c>
      <c r="D24" s="24">
        <v>57727.380749999997</v>
      </c>
      <c r="E24" s="24">
        <v>43.573919088416858</v>
      </c>
      <c r="F24" s="24">
        <v>18162.720859999998</v>
      </c>
      <c r="G24" s="24">
        <v>9774.87399</v>
      </c>
      <c r="H24" s="24">
        <v>29789.785899999999</v>
      </c>
      <c r="I24" s="24">
        <v>0</v>
      </c>
    </row>
    <row r="25" spans="1:9" x14ac:dyDescent="0.35">
      <c r="A25" s="22" t="s">
        <v>43</v>
      </c>
      <c r="B25" s="31" t="s">
        <v>53</v>
      </c>
      <c r="C25" s="24">
        <v>682589.36832000001</v>
      </c>
      <c r="D25" s="24">
        <v>37778.714820000008</v>
      </c>
      <c r="E25" s="24">
        <v>5.5346181135199322</v>
      </c>
      <c r="F25" s="24">
        <v>32925.830340000008</v>
      </c>
      <c r="G25" s="24">
        <v>3.78173</v>
      </c>
      <c r="H25" s="24">
        <v>4849.10275</v>
      </c>
      <c r="I25" s="24">
        <v>0</v>
      </c>
    </row>
    <row r="26" spans="1:9" x14ac:dyDescent="0.35">
      <c r="A26" s="22" t="s">
        <v>45</v>
      </c>
      <c r="B26" s="31" t="s">
        <v>44</v>
      </c>
      <c r="C26" s="24">
        <v>1400500.6463900001</v>
      </c>
      <c r="D26" s="24">
        <v>37661.107920000002</v>
      </c>
      <c r="E26" s="24">
        <v>2.6891174964522251</v>
      </c>
      <c r="F26" s="24">
        <v>35273.204940000003</v>
      </c>
      <c r="G26" s="24">
        <v>0</v>
      </c>
      <c r="H26" s="24">
        <v>2387.9029799999998</v>
      </c>
      <c r="I26" s="24">
        <v>0</v>
      </c>
    </row>
    <row r="27" spans="1:9" x14ac:dyDescent="0.35">
      <c r="A27" s="22" t="s">
        <v>47</v>
      </c>
      <c r="B27" s="31" t="s">
        <v>50</v>
      </c>
      <c r="C27" s="24">
        <v>748650.47169000003</v>
      </c>
      <c r="D27" s="24">
        <v>37226.58036</v>
      </c>
      <c r="E27" s="24">
        <v>4.9724914052301195</v>
      </c>
      <c r="F27" s="24">
        <v>28887.029500000001</v>
      </c>
      <c r="G27" s="24">
        <v>5570.0511299999998</v>
      </c>
      <c r="H27" s="24">
        <v>2769.49973</v>
      </c>
      <c r="I27" s="24">
        <v>0</v>
      </c>
    </row>
    <row r="28" spans="1:9" x14ac:dyDescent="0.35">
      <c r="A28" s="22" t="s">
        <v>49</v>
      </c>
      <c r="B28" s="31" t="s">
        <v>55</v>
      </c>
      <c r="C28" s="24">
        <v>121158.95212</v>
      </c>
      <c r="D28" s="24">
        <v>35216.907640000005</v>
      </c>
      <c r="E28" s="24">
        <v>29.066698765370607</v>
      </c>
      <c r="F28" s="24">
        <v>2496.2514499999997</v>
      </c>
      <c r="G28" s="24">
        <v>29757.200800000002</v>
      </c>
      <c r="H28" s="24">
        <v>2963.4553900000001</v>
      </c>
      <c r="I28" s="24">
        <v>0</v>
      </c>
    </row>
    <row r="29" spans="1:9" x14ac:dyDescent="0.35">
      <c r="A29" s="22" t="s">
        <v>51</v>
      </c>
      <c r="B29" s="31" t="s">
        <v>59</v>
      </c>
      <c r="C29" s="24">
        <v>318332.20551999996</v>
      </c>
      <c r="D29" s="24">
        <v>31947.604210000001</v>
      </c>
      <c r="E29" s="24">
        <v>10.035932166465269</v>
      </c>
      <c r="F29" s="24">
        <v>30738.746880000002</v>
      </c>
      <c r="G29" s="24">
        <v>123.51985999999999</v>
      </c>
      <c r="H29" s="24">
        <v>1085.3374699999999</v>
      </c>
      <c r="I29" s="24">
        <v>0</v>
      </c>
    </row>
    <row r="30" spans="1:9" x14ac:dyDescent="0.35">
      <c r="A30" s="22" t="s">
        <v>52</v>
      </c>
      <c r="B30" s="31" t="s">
        <v>103</v>
      </c>
      <c r="C30" s="24">
        <v>274983.20837000001</v>
      </c>
      <c r="D30" s="24">
        <v>31128.05704</v>
      </c>
      <c r="E30" s="24">
        <v>11.31998467270629</v>
      </c>
      <c r="F30" s="24">
        <v>25492.106359999998</v>
      </c>
      <c r="G30" s="24">
        <v>5635.9506799999999</v>
      </c>
      <c r="H30" s="24">
        <v>0</v>
      </c>
      <c r="I30" s="24">
        <v>0</v>
      </c>
    </row>
    <row r="31" spans="1:9" x14ac:dyDescent="0.35">
      <c r="A31" s="22" t="s">
        <v>54</v>
      </c>
      <c r="B31" s="31" t="s">
        <v>57</v>
      </c>
      <c r="C31" s="24">
        <v>26425.399280000001</v>
      </c>
      <c r="D31" s="24">
        <v>26425.399280000001</v>
      </c>
      <c r="E31" s="24">
        <v>100</v>
      </c>
      <c r="F31" s="24">
        <v>26425.399280000001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1" t="s">
        <v>48</v>
      </c>
      <c r="C32" s="24">
        <v>347608.61667000002</v>
      </c>
      <c r="D32" s="24">
        <v>19324.463210000002</v>
      </c>
      <c r="E32" s="24">
        <v>5.5592589720943417</v>
      </c>
      <c r="F32" s="24">
        <v>19225.455130000002</v>
      </c>
      <c r="G32" s="24">
        <v>99.008080000000007</v>
      </c>
      <c r="H32" s="24">
        <v>0</v>
      </c>
      <c r="I32" s="24">
        <v>0</v>
      </c>
    </row>
    <row r="33" spans="1:9" x14ac:dyDescent="0.35">
      <c r="A33" s="22" t="s">
        <v>58</v>
      </c>
      <c r="B33" s="31" t="s">
        <v>61</v>
      </c>
      <c r="C33" s="24">
        <v>476769.97617000004</v>
      </c>
      <c r="D33" s="24">
        <v>18597.160119999997</v>
      </c>
      <c r="E33" s="24">
        <v>3.9006567211708982</v>
      </c>
      <c r="F33" s="24">
        <v>5121.6829399999988</v>
      </c>
      <c r="G33" s="24">
        <v>10139.909659999999</v>
      </c>
      <c r="H33" s="24">
        <v>3335.5675200000001</v>
      </c>
      <c r="I33" s="24">
        <v>0</v>
      </c>
    </row>
    <row r="34" spans="1:9" x14ac:dyDescent="0.35">
      <c r="A34" s="22" t="s">
        <v>60</v>
      </c>
      <c r="B34" s="31" t="s">
        <v>75</v>
      </c>
      <c r="C34" s="24">
        <v>399187.56426999997</v>
      </c>
      <c r="D34" s="24">
        <v>8223.9430300000004</v>
      </c>
      <c r="E34" s="24">
        <v>2.0601701470934453</v>
      </c>
      <c r="F34" s="24">
        <v>7600.2918900000004</v>
      </c>
      <c r="G34" s="24">
        <v>161.75116</v>
      </c>
      <c r="H34" s="24">
        <v>461.89997999999997</v>
      </c>
      <c r="I34" s="24">
        <v>0</v>
      </c>
    </row>
    <row r="35" spans="1:9" x14ac:dyDescent="0.35">
      <c r="A35" s="22" t="s">
        <v>62</v>
      </c>
      <c r="B35" s="31" t="s">
        <v>120</v>
      </c>
      <c r="C35" s="24">
        <v>349569.38020999997</v>
      </c>
      <c r="D35" s="24">
        <v>6465.1612999999998</v>
      </c>
      <c r="E35" s="24">
        <v>1.8494644170825616</v>
      </c>
      <c r="F35" s="24">
        <v>5097.1691699999992</v>
      </c>
      <c r="G35" s="24">
        <v>595.04787999999996</v>
      </c>
      <c r="H35" s="24">
        <v>772.94425000000001</v>
      </c>
      <c r="I35" s="24">
        <v>0</v>
      </c>
    </row>
    <row r="36" spans="1:9" x14ac:dyDescent="0.35">
      <c r="A36" s="22" t="s">
        <v>64</v>
      </c>
      <c r="B36" s="31" t="s">
        <v>94</v>
      </c>
      <c r="C36" s="24">
        <v>18818.794580000002</v>
      </c>
      <c r="D36" s="24">
        <v>4281.5822700000017</v>
      </c>
      <c r="E36" s="24">
        <v>22.751628707134767</v>
      </c>
      <c r="F36" s="24">
        <v>4281.5822700000017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31" t="s">
        <v>67</v>
      </c>
      <c r="C37" s="24">
        <v>70266.809659999999</v>
      </c>
      <c r="D37" s="24">
        <v>3800.4797300000005</v>
      </c>
      <c r="E37" s="24">
        <v>5.4086413605361923</v>
      </c>
      <c r="F37" s="24">
        <v>2608.9440800000002</v>
      </c>
      <c r="G37" s="24">
        <v>602.01103000000001</v>
      </c>
      <c r="H37" s="24">
        <v>589.52462000000003</v>
      </c>
      <c r="I37" s="24">
        <v>0</v>
      </c>
    </row>
    <row r="38" spans="1:9" x14ac:dyDescent="0.35">
      <c r="A38" s="22" t="s">
        <v>68</v>
      </c>
      <c r="B38" s="31" t="s">
        <v>108</v>
      </c>
      <c r="C38" s="24">
        <v>91363.685329999993</v>
      </c>
      <c r="D38" s="24">
        <v>1975.9046599999999</v>
      </c>
      <c r="E38" s="24">
        <v>2.1626805583237525</v>
      </c>
      <c r="F38" s="24">
        <v>1975.9046599999999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1" t="s">
        <v>65</v>
      </c>
      <c r="C39" s="24">
        <v>7098.3394000000008</v>
      </c>
      <c r="D39" s="24">
        <v>1937.16212</v>
      </c>
      <c r="E39" s="24">
        <v>27.29035638955218</v>
      </c>
      <c r="F39" s="24">
        <v>354.51693999999998</v>
      </c>
      <c r="G39" s="24">
        <v>1582.64518</v>
      </c>
      <c r="H39" s="24">
        <v>0</v>
      </c>
      <c r="I39" s="24">
        <v>0</v>
      </c>
    </row>
    <row r="40" spans="1:9" x14ac:dyDescent="0.35">
      <c r="A40" s="22" t="s">
        <v>72</v>
      </c>
      <c r="B40" s="31" t="s">
        <v>71</v>
      </c>
      <c r="C40" s="24">
        <v>53783.14759</v>
      </c>
      <c r="D40" s="24">
        <v>1887.3274099999999</v>
      </c>
      <c r="E40" s="24">
        <v>3.5091427232699077</v>
      </c>
      <c r="F40" s="24">
        <v>1300.3467599999999</v>
      </c>
      <c r="G40" s="24">
        <v>22.663259999999998</v>
      </c>
      <c r="H40" s="24">
        <v>564.31739000000005</v>
      </c>
      <c r="I40" s="24">
        <v>0</v>
      </c>
    </row>
    <row r="41" spans="1:9" x14ac:dyDescent="0.35">
      <c r="A41" s="22" t="s">
        <v>74</v>
      </c>
      <c r="B41" s="31" t="s">
        <v>86</v>
      </c>
      <c r="C41" s="24">
        <v>171369.45640999998</v>
      </c>
      <c r="D41" s="24">
        <v>569.72192999999993</v>
      </c>
      <c r="E41" s="24">
        <v>0.33245243460243284</v>
      </c>
      <c r="F41" s="24">
        <v>560.93075999999996</v>
      </c>
      <c r="G41" s="24">
        <v>8.7911699999999993</v>
      </c>
      <c r="H41" s="24">
        <v>0</v>
      </c>
      <c r="I41" s="24">
        <v>0</v>
      </c>
    </row>
    <row r="42" spans="1:9" x14ac:dyDescent="0.35">
      <c r="A42" s="22" t="s">
        <v>76</v>
      </c>
      <c r="B42" s="31" t="s">
        <v>73</v>
      </c>
      <c r="C42" s="24">
        <v>384770.64162999997</v>
      </c>
      <c r="D42" s="24">
        <v>516.77455999999995</v>
      </c>
      <c r="E42" s="24">
        <v>0.1343071700613106</v>
      </c>
      <c r="F42" s="24">
        <v>516.77455999999995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1" t="s">
        <v>80</v>
      </c>
      <c r="C43" s="24">
        <v>6908.9245099999998</v>
      </c>
      <c r="D43" s="24">
        <v>446.56975</v>
      </c>
      <c r="E43" s="24">
        <v>6.463665210896913</v>
      </c>
      <c r="F43" s="24">
        <v>446.56975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1" t="s">
        <v>82</v>
      </c>
      <c r="C44" s="24">
        <v>173930.56055000002</v>
      </c>
      <c r="D44" s="24">
        <v>257.07192000000003</v>
      </c>
      <c r="E44" s="24">
        <v>0.14780146696882476</v>
      </c>
      <c r="F44" s="24">
        <v>257.07192000000003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1" t="s">
        <v>102</v>
      </c>
      <c r="C45" s="24">
        <v>70363.897700000001</v>
      </c>
      <c r="D45" s="24">
        <v>109.90512</v>
      </c>
      <c r="E45" s="24">
        <v>0.15619532685438486</v>
      </c>
      <c r="F45" s="24">
        <v>14.665469999999999</v>
      </c>
      <c r="G45" s="24">
        <v>95.239649999999997</v>
      </c>
      <c r="H45" s="24">
        <v>0</v>
      </c>
      <c r="I45" s="24">
        <v>0</v>
      </c>
    </row>
    <row r="46" spans="1:9" x14ac:dyDescent="0.35">
      <c r="A46" s="22" t="s">
        <v>83</v>
      </c>
      <c r="B46" s="31" t="s">
        <v>84</v>
      </c>
      <c r="C46" s="24">
        <v>4704.3708100000013</v>
      </c>
      <c r="D46" s="24">
        <v>74.370810000000006</v>
      </c>
      <c r="E46" s="24">
        <v>1.5808874981094438</v>
      </c>
      <c r="F46" s="24">
        <v>54.301600000000001</v>
      </c>
      <c r="G46" s="24">
        <v>20.069209999999998</v>
      </c>
      <c r="H46" s="24">
        <v>0</v>
      </c>
      <c r="I46" s="24">
        <v>0</v>
      </c>
    </row>
    <row r="47" spans="1:9" x14ac:dyDescent="0.35">
      <c r="A47" s="22" t="s">
        <v>85</v>
      </c>
      <c r="B47" s="31" t="s">
        <v>88</v>
      </c>
      <c r="C47" s="24">
        <v>87196.976129999995</v>
      </c>
      <c r="D47" s="24">
        <v>32.03642</v>
      </c>
      <c r="E47" s="24">
        <v>3.6740287819428084E-2</v>
      </c>
      <c r="F47" s="24">
        <v>31.331420000000001</v>
      </c>
      <c r="G47" s="24">
        <v>0</v>
      </c>
      <c r="H47" s="24">
        <v>0.70499999999999996</v>
      </c>
      <c r="I47" s="24">
        <v>0</v>
      </c>
    </row>
    <row r="48" spans="1:9" x14ac:dyDescent="0.35">
      <c r="A48" s="22" t="s">
        <v>87</v>
      </c>
      <c r="B48" s="31" t="s">
        <v>96</v>
      </c>
      <c r="C48" s="24">
        <v>475.10708</v>
      </c>
      <c r="D48" s="24">
        <v>16.701180000000001</v>
      </c>
      <c r="E48" s="24">
        <v>3.5152454474052464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1" t="s">
        <v>90</v>
      </c>
      <c r="C49" s="24">
        <v>475184.69313999999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1" t="s">
        <v>92</v>
      </c>
      <c r="C50" s="24">
        <v>233755.11116999999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1" t="s">
        <v>98</v>
      </c>
      <c r="C51" s="24">
        <v>79001.199829999998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2" t="s">
        <v>122</v>
      </c>
      <c r="C52" s="28">
        <v>54244892.117749996</v>
      </c>
      <c r="D52" s="28">
        <v>12037892.750360001</v>
      </c>
      <c r="E52" s="28">
        <v>22.191753509674626</v>
      </c>
      <c r="F52" s="28">
        <v>7801770.2861200003</v>
      </c>
      <c r="G52" s="28">
        <v>1789232.9317100001</v>
      </c>
      <c r="H52" s="28">
        <v>2446889.5325299995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3"/>
  <sheetViews>
    <sheetView zoomScaleNormal="100" workbookViewId="0">
      <selection activeCell="K11" sqref="K11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3" width="13.453125" customWidth="1"/>
    <col min="4" max="4" width="13.36328125" customWidth="1"/>
    <col min="5" max="5" width="11.6328125" customWidth="1"/>
    <col min="6" max="6" width="10.453125" customWidth="1"/>
    <col min="7" max="7" width="10.08984375" customWidth="1"/>
    <col min="8" max="8" width="9.08984375" customWidth="1"/>
    <col min="9" max="9" width="9.6328125" customWidth="1"/>
    <col min="10" max="10" width="11.90625" bestFit="1" customWidth="1"/>
  </cols>
  <sheetData>
    <row r="1" spans="1:9" x14ac:dyDescent="0.35">
      <c r="A1" s="98" t="s">
        <v>182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10566838.524629999</v>
      </c>
      <c r="D7" s="24">
        <v>2236040.2636700002</v>
      </c>
      <c r="E7" s="24">
        <v>21.160920160349438</v>
      </c>
      <c r="F7" s="24">
        <v>1484759.4161900003</v>
      </c>
      <c r="G7" s="24">
        <v>275105.39227999997</v>
      </c>
      <c r="H7" s="24">
        <v>476175.45519999997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3744071.8060599999</v>
      </c>
      <c r="D8" s="24">
        <v>1693915.39059</v>
      </c>
      <c r="E8" s="24">
        <v>45.24259892260342</v>
      </c>
      <c r="F8" s="24">
        <v>845843.05454000004</v>
      </c>
      <c r="G8" s="24">
        <v>326151.85657999996</v>
      </c>
      <c r="H8" s="24">
        <v>521920.47947000002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7060948.0060400004</v>
      </c>
      <c r="D9" s="24">
        <v>1137047.9410399999</v>
      </c>
      <c r="E9" s="24">
        <v>16.103332584624027</v>
      </c>
      <c r="F9" s="24">
        <v>748875.02854999993</v>
      </c>
      <c r="G9" s="24">
        <v>109828.83662999999</v>
      </c>
      <c r="H9" s="24">
        <v>278344.07586000004</v>
      </c>
      <c r="I9" s="24">
        <v>0</v>
      </c>
    </row>
    <row r="10" spans="1:9" x14ac:dyDescent="0.35">
      <c r="A10" s="22" t="s">
        <v>14</v>
      </c>
      <c r="B10" s="33" t="s">
        <v>15</v>
      </c>
      <c r="C10" s="24">
        <v>4431244.78474</v>
      </c>
      <c r="D10" s="24">
        <v>1115514.8423499998</v>
      </c>
      <c r="E10" s="24">
        <v>25.173848355015931</v>
      </c>
      <c r="F10" s="24">
        <v>1102808.8862399999</v>
      </c>
      <c r="G10" s="24">
        <v>0</v>
      </c>
      <c r="H10" s="24">
        <v>12705.956109999999</v>
      </c>
      <c r="I10" s="24">
        <v>0</v>
      </c>
    </row>
    <row r="11" spans="1:9" x14ac:dyDescent="0.35">
      <c r="A11" s="22" t="s">
        <v>16</v>
      </c>
      <c r="B11" s="33" t="s">
        <v>19</v>
      </c>
      <c r="C11" s="24">
        <v>2891353.7850799998</v>
      </c>
      <c r="D11" s="24">
        <v>1102193.1477600001</v>
      </c>
      <c r="E11" s="24">
        <v>38.12031420878175</v>
      </c>
      <c r="F11" s="24">
        <v>1054004.77226</v>
      </c>
      <c r="G11" s="24">
        <v>34039.844950000006</v>
      </c>
      <c r="H11" s="24">
        <v>14148.530550000001</v>
      </c>
      <c r="I11" s="24">
        <v>0</v>
      </c>
    </row>
    <row r="12" spans="1:9" x14ac:dyDescent="0.35">
      <c r="A12" s="22" t="s">
        <v>18</v>
      </c>
      <c r="B12" s="33" t="s">
        <v>17</v>
      </c>
      <c r="C12" s="24">
        <v>4789736.8691400001</v>
      </c>
      <c r="D12" s="24">
        <v>942376.70623000013</v>
      </c>
      <c r="E12" s="24">
        <v>19.674916012645273</v>
      </c>
      <c r="F12" s="24">
        <v>559251.96204000013</v>
      </c>
      <c r="G12" s="24">
        <v>271664.71500999999</v>
      </c>
      <c r="H12" s="24">
        <v>111460.02918000001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2995786.1751899999</v>
      </c>
      <c r="D13" s="24">
        <v>699607.20240999991</v>
      </c>
      <c r="E13" s="24">
        <v>23.353041956194659</v>
      </c>
      <c r="F13" s="24">
        <v>383682.16538999998</v>
      </c>
      <c r="G13" s="24">
        <v>270141.19981999998</v>
      </c>
      <c r="H13" s="24">
        <v>45783.837200000002</v>
      </c>
      <c r="I13" s="24">
        <v>0</v>
      </c>
    </row>
    <row r="14" spans="1:9" x14ac:dyDescent="0.35">
      <c r="A14" s="22" t="s">
        <v>22</v>
      </c>
      <c r="B14" s="33" t="s">
        <v>36</v>
      </c>
      <c r="C14" s="24">
        <v>3186944.1297900002</v>
      </c>
      <c r="D14" s="24">
        <v>578290.80321000004</v>
      </c>
      <c r="E14" s="24">
        <v>18.145620998009331</v>
      </c>
      <c r="F14" s="24">
        <v>204663.23110999999</v>
      </c>
      <c r="G14" s="24">
        <v>95802.784709999993</v>
      </c>
      <c r="H14" s="24">
        <v>277824.78739000001</v>
      </c>
      <c r="I14" s="24">
        <v>0</v>
      </c>
    </row>
    <row r="15" spans="1:9" x14ac:dyDescent="0.35">
      <c r="A15" s="22" t="s">
        <v>24</v>
      </c>
      <c r="B15" s="33" t="s">
        <v>180</v>
      </c>
      <c r="C15" s="24">
        <v>2242685.9374699998</v>
      </c>
      <c r="D15" s="24">
        <v>560190.9423</v>
      </c>
      <c r="E15" s="24">
        <v>24.978572921893733</v>
      </c>
      <c r="F15" s="24">
        <v>147828.29460000002</v>
      </c>
      <c r="G15" s="24">
        <v>35286.118820000003</v>
      </c>
      <c r="H15" s="24">
        <v>377076.52888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1206978.24728</v>
      </c>
      <c r="D16" s="24">
        <v>551585.14309000014</v>
      </c>
      <c r="E16" s="24">
        <v>45.699675560270556</v>
      </c>
      <c r="F16" s="24">
        <v>492321.11728000006</v>
      </c>
      <c r="G16" s="24">
        <v>3230.9465</v>
      </c>
      <c r="H16" s="24">
        <v>56033.079310000001</v>
      </c>
      <c r="I16" s="24">
        <v>0</v>
      </c>
    </row>
    <row r="17" spans="1:9" x14ac:dyDescent="0.35">
      <c r="A17" s="22" t="s">
        <v>27</v>
      </c>
      <c r="B17" s="33" t="s">
        <v>30</v>
      </c>
      <c r="C17" s="24">
        <v>493283.14041000005</v>
      </c>
      <c r="D17" s="24">
        <v>267038.93229999999</v>
      </c>
      <c r="E17" s="24">
        <v>54.135021131686436</v>
      </c>
      <c r="F17" s="24">
        <v>66013.73517999996</v>
      </c>
      <c r="G17" s="24">
        <v>10775.92391</v>
      </c>
      <c r="H17" s="24">
        <v>190249.27321000001</v>
      </c>
      <c r="I17" s="24">
        <v>0</v>
      </c>
    </row>
    <row r="18" spans="1:9" x14ac:dyDescent="0.35">
      <c r="A18" s="22" t="s">
        <v>29</v>
      </c>
      <c r="B18" s="33" t="s">
        <v>32</v>
      </c>
      <c r="C18" s="24">
        <v>295138.36405000003</v>
      </c>
      <c r="D18" s="24">
        <v>246272.22833000001</v>
      </c>
      <c r="E18" s="24">
        <v>83.442973983646013</v>
      </c>
      <c r="F18" s="24">
        <v>129712.96827000001</v>
      </c>
      <c r="G18" s="24">
        <v>113916.77603000001</v>
      </c>
      <c r="H18" s="24">
        <v>2642.4840299999996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1359183.9568</v>
      </c>
      <c r="D19" s="24">
        <v>217519.65689000001</v>
      </c>
      <c r="E19" s="24">
        <v>16.003695143821314</v>
      </c>
      <c r="F19" s="24">
        <v>171913.77623000002</v>
      </c>
      <c r="G19" s="24">
        <v>40999.07559</v>
      </c>
      <c r="H19" s="24">
        <v>4606.8050700000003</v>
      </c>
      <c r="I19" s="24">
        <v>0</v>
      </c>
    </row>
    <row r="20" spans="1:9" x14ac:dyDescent="0.35">
      <c r="A20" s="22" t="s">
        <v>33</v>
      </c>
      <c r="B20" s="33" t="s">
        <v>46</v>
      </c>
      <c r="C20" s="24">
        <v>190409.27087000001</v>
      </c>
      <c r="D20" s="24">
        <v>113785.41058</v>
      </c>
      <c r="E20" s="24">
        <v>59.758335326900038</v>
      </c>
      <c r="F20" s="24">
        <v>11061.15926</v>
      </c>
      <c r="G20" s="24">
        <v>102724.25132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38</v>
      </c>
      <c r="C21" s="24">
        <v>450008.46656000003</v>
      </c>
      <c r="D21" s="24">
        <v>105726.43136</v>
      </c>
      <c r="E21" s="24">
        <v>23.49432048872427</v>
      </c>
      <c r="F21" s="24">
        <v>105726.43136</v>
      </c>
      <c r="G21" s="24">
        <v>0</v>
      </c>
      <c r="H21" s="24">
        <v>0</v>
      </c>
      <c r="I21" s="24">
        <v>0</v>
      </c>
    </row>
    <row r="22" spans="1:9" x14ac:dyDescent="0.35">
      <c r="A22" s="22" t="s">
        <v>37</v>
      </c>
      <c r="B22" s="33" t="s">
        <v>34</v>
      </c>
      <c r="C22" s="24">
        <v>917969.31830999989</v>
      </c>
      <c r="D22" s="24">
        <v>65577.766700000007</v>
      </c>
      <c r="E22" s="24">
        <v>7.1437863327207936</v>
      </c>
      <c r="F22" s="24">
        <v>29114.024599999997</v>
      </c>
      <c r="G22" s="24">
        <v>4063.1218699999999</v>
      </c>
      <c r="H22" s="24">
        <v>32400.62023</v>
      </c>
      <c r="I22" s="24">
        <v>0</v>
      </c>
    </row>
    <row r="23" spans="1:9" x14ac:dyDescent="0.35">
      <c r="A23" s="22" t="s">
        <v>39</v>
      </c>
      <c r="B23" s="33" t="s">
        <v>42</v>
      </c>
      <c r="C23" s="24">
        <v>526680.73716000002</v>
      </c>
      <c r="D23" s="24">
        <v>57916.987979999991</v>
      </c>
      <c r="E23" s="24">
        <v>10.996602665269952</v>
      </c>
      <c r="F23" s="24">
        <v>34706.279229999993</v>
      </c>
      <c r="G23" s="24">
        <v>18917.86418</v>
      </c>
      <c r="H23" s="24">
        <v>4292.8445700000002</v>
      </c>
      <c r="I23" s="24">
        <v>0</v>
      </c>
    </row>
    <row r="24" spans="1:9" x14ac:dyDescent="0.35">
      <c r="A24" s="22" t="s">
        <v>41</v>
      </c>
      <c r="B24" s="33" t="s">
        <v>40</v>
      </c>
      <c r="C24" s="24">
        <v>131713.23095999999</v>
      </c>
      <c r="D24" s="24">
        <v>57614.761140000002</v>
      </c>
      <c r="E24" s="24">
        <v>43.742576748039106</v>
      </c>
      <c r="F24" s="24">
        <v>18127.766140000003</v>
      </c>
      <c r="G24" s="24">
        <v>9415.0130100000006</v>
      </c>
      <c r="H24" s="24">
        <v>30071.981989999997</v>
      </c>
      <c r="I24" s="24">
        <v>0</v>
      </c>
    </row>
    <row r="25" spans="1:9" x14ac:dyDescent="0.35">
      <c r="A25" s="22" t="s">
        <v>43</v>
      </c>
      <c r="B25" s="33" t="s">
        <v>44</v>
      </c>
      <c r="C25" s="24">
        <v>1387998.40781</v>
      </c>
      <c r="D25" s="24">
        <v>39099.526130000006</v>
      </c>
      <c r="E25" s="24">
        <v>2.8169719727338656</v>
      </c>
      <c r="F25" s="24">
        <v>36872.525270000006</v>
      </c>
      <c r="G25" s="24">
        <v>0</v>
      </c>
      <c r="H25" s="24">
        <v>2227.0008599999996</v>
      </c>
      <c r="I25" s="24">
        <v>0</v>
      </c>
    </row>
    <row r="26" spans="1:9" x14ac:dyDescent="0.35">
      <c r="A26" s="22" t="s">
        <v>45</v>
      </c>
      <c r="B26" s="33" t="s">
        <v>53</v>
      </c>
      <c r="C26" s="24">
        <v>677054.52185999998</v>
      </c>
      <c r="D26" s="24">
        <v>38600.053999999996</v>
      </c>
      <c r="E26" s="24">
        <v>5.7011736505293795</v>
      </c>
      <c r="F26" s="24">
        <v>33545.888249999996</v>
      </c>
      <c r="G26" s="24">
        <v>3.3734299999999999</v>
      </c>
      <c r="H26" s="24">
        <v>5050.7923200000005</v>
      </c>
      <c r="I26" s="24">
        <v>0</v>
      </c>
    </row>
    <row r="27" spans="1:9" x14ac:dyDescent="0.35">
      <c r="A27" s="22" t="s">
        <v>47</v>
      </c>
      <c r="B27" s="33" t="s">
        <v>50</v>
      </c>
      <c r="C27" s="24">
        <v>768180.29162000003</v>
      </c>
      <c r="D27" s="24">
        <v>37872.666879999997</v>
      </c>
      <c r="E27" s="24">
        <v>4.9301794504687289</v>
      </c>
      <c r="F27" s="24">
        <v>29609.245220000001</v>
      </c>
      <c r="G27" s="24">
        <v>5486.3898300000001</v>
      </c>
      <c r="H27" s="24">
        <v>2777.0318299999999</v>
      </c>
      <c r="I27" s="24">
        <v>0</v>
      </c>
    </row>
    <row r="28" spans="1:9" x14ac:dyDescent="0.35">
      <c r="A28" s="22" t="s">
        <v>49</v>
      </c>
      <c r="B28" s="33" t="s">
        <v>55</v>
      </c>
      <c r="C28" s="24">
        <v>127319.07428</v>
      </c>
      <c r="D28" s="24">
        <v>34851.836589999999</v>
      </c>
      <c r="E28" s="24">
        <v>27.373617650843009</v>
      </c>
      <c r="F28" s="24">
        <v>2495.4357500000006</v>
      </c>
      <c r="G28" s="24">
        <v>29392.05962</v>
      </c>
      <c r="H28" s="24">
        <v>2964.3412200000002</v>
      </c>
      <c r="I28" s="24">
        <v>0</v>
      </c>
    </row>
    <row r="29" spans="1:9" x14ac:dyDescent="0.35">
      <c r="A29" s="22" t="s">
        <v>51</v>
      </c>
      <c r="B29" s="33" t="s">
        <v>103</v>
      </c>
      <c r="C29" s="24">
        <v>277819.62624000001</v>
      </c>
      <c r="D29" s="24">
        <v>31243.276409999999</v>
      </c>
      <c r="E29" s="24">
        <v>11.245885264783228</v>
      </c>
      <c r="F29" s="24">
        <v>25614.890649999998</v>
      </c>
      <c r="G29" s="24">
        <v>5628.3857600000001</v>
      </c>
      <c r="H29" s="24">
        <v>0</v>
      </c>
      <c r="I29" s="24">
        <v>0</v>
      </c>
    </row>
    <row r="30" spans="1:9" x14ac:dyDescent="0.35">
      <c r="A30" s="22" t="s">
        <v>52</v>
      </c>
      <c r="B30" s="33" t="s">
        <v>59</v>
      </c>
      <c r="C30" s="24">
        <v>302713.13549999997</v>
      </c>
      <c r="D30" s="24">
        <v>31162.942060000001</v>
      </c>
      <c r="E30" s="24">
        <v>10.294545695391538</v>
      </c>
      <c r="F30" s="24">
        <v>30011.484920000003</v>
      </c>
      <c r="G30" s="24">
        <v>119.76499000000001</v>
      </c>
      <c r="H30" s="24">
        <v>1031.6921500000001</v>
      </c>
      <c r="I30" s="24">
        <v>0</v>
      </c>
    </row>
    <row r="31" spans="1:9" x14ac:dyDescent="0.35">
      <c r="A31" s="22" t="s">
        <v>54</v>
      </c>
      <c r="B31" s="33" t="s">
        <v>57</v>
      </c>
      <c r="C31" s="24">
        <v>26379.668470000001</v>
      </c>
      <c r="D31" s="24">
        <v>26379.668470000001</v>
      </c>
      <c r="E31" s="24">
        <v>100</v>
      </c>
      <c r="F31" s="24">
        <v>26379.668470000001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48</v>
      </c>
      <c r="C32" s="24">
        <v>346116.72706999996</v>
      </c>
      <c r="D32" s="24">
        <v>19340.500510000002</v>
      </c>
      <c r="E32" s="24">
        <v>5.5878549048247832</v>
      </c>
      <c r="F32" s="24">
        <v>19251.592230000002</v>
      </c>
      <c r="G32" s="24">
        <v>88.908280000000005</v>
      </c>
      <c r="H32" s="24">
        <v>0</v>
      </c>
      <c r="I32" s="24">
        <v>0</v>
      </c>
    </row>
    <row r="33" spans="1:9" x14ac:dyDescent="0.35">
      <c r="A33" s="22" t="s">
        <v>58</v>
      </c>
      <c r="B33" s="33" t="s">
        <v>61</v>
      </c>
      <c r="C33" s="24">
        <v>486703.44769999996</v>
      </c>
      <c r="D33" s="24">
        <v>18820.162039999999</v>
      </c>
      <c r="E33" s="24">
        <v>3.8668643357547356</v>
      </c>
      <c r="F33" s="24">
        <v>5236.0159299999978</v>
      </c>
      <c r="G33" s="24">
        <v>9984.0607300000011</v>
      </c>
      <c r="H33" s="24">
        <v>3600.08538</v>
      </c>
      <c r="I33" s="24">
        <v>0</v>
      </c>
    </row>
    <row r="34" spans="1:9" x14ac:dyDescent="0.35">
      <c r="A34" s="22" t="s">
        <v>60</v>
      </c>
      <c r="B34" s="33" t="s">
        <v>75</v>
      </c>
      <c r="C34" s="24">
        <v>386165.50264999998</v>
      </c>
      <c r="D34" s="24">
        <v>8121.3288199999997</v>
      </c>
      <c r="E34" s="24">
        <v>2.1030694777935</v>
      </c>
      <c r="F34" s="24">
        <v>7461.4374099999995</v>
      </c>
      <c r="G34" s="24">
        <v>153.14721</v>
      </c>
      <c r="H34" s="24">
        <v>506.74420000000003</v>
      </c>
      <c r="I34" s="24">
        <v>0</v>
      </c>
    </row>
    <row r="35" spans="1:9" x14ac:dyDescent="0.35">
      <c r="A35" s="22" t="s">
        <v>62</v>
      </c>
      <c r="B35" s="33" t="s">
        <v>120</v>
      </c>
      <c r="C35" s="24">
        <v>353613.77551999997</v>
      </c>
      <c r="D35" s="24">
        <v>6401.6640600000001</v>
      </c>
      <c r="E35" s="24">
        <v>1.810354828678876</v>
      </c>
      <c r="F35" s="24">
        <v>5080.1784800000005</v>
      </c>
      <c r="G35" s="24">
        <v>547.2266800000001</v>
      </c>
      <c r="H35" s="24">
        <v>774.25890000000004</v>
      </c>
      <c r="I35" s="24">
        <v>0</v>
      </c>
    </row>
    <row r="36" spans="1:9" x14ac:dyDescent="0.35">
      <c r="A36" s="22" t="s">
        <v>64</v>
      </c>
      <c r="B36" s="33" t="s">
        <v>94</v>
      </c>
      <c r="C36" s="24">
        <v>18623.56957</v>
      </c>
      <c r="D36" s="24">
        <v>4270.7830899999999</v>
      </c>
      <c r="E36" s="24">
        <v>22.932140232018906</v>
      </c>
      <c r="F36" s="24">
        <v>4270.7830899999999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33" t="s">
        <v>67</v>
      </c>
      <c r="C37" s="24">
        <v>69952.462629999995</v>
      </c>
      <c r="D37" s="24">
        <v>3731.7974599999998</v>
      </c>
      <c r="E37" s="24">
        <v>5.334762093707293</v>
      </c>
      <c r="F37" s="24">
        <v>2535.2813200000001</v>
      </c>
      <c r="G37" s="24">
        <v>571.02058</v>
      </c>
      <c r="H37" s="24">
        <v>625.49556000000007</v>
      </c>
      <c r="I37" s="24">
        <v>0</v>
      </c>
    </row>
    <row r="38" spans="1:9" x14ac:dyDescent="0.35">
      <c r="A38" s="22" t="s">
        <v>68</v>
      </c>
      <c r="B38" s="33" t="s">
        <v>71</v>
      </c>
      <c r="C38" s="24">
        <v>54813.360909999996</v>
      </c>
      <c r="D38" s="24">
        <v>2610.0518499999998</v>
      </c>
      <c r="E38" s="24">
        <v>4.7617073769396061</v>
      </c>
      <c r="F38" s="24">
        <v>2054.6709999999998</v>
      </c>
      <c r="G38" s="24">
        <v>22.43647</v>
      </c>
      <c r="H38" s="24">
        <v>532.94438000000002</v>
      </c>
      <c r="I38" s="24">
        <v>0</v>
      </c>
    </row>
    <row r="39" spans="1:9" x14ac:dyDescent="0.35">
      <c r="A39" s="22" t="s">
        <v>70</v>
      </c>
      <c r="B39" s="33" t="s">
        <v>108</v>
      </c>
      <c r="C39" s="24">
        <v>90874.169450000001</v>
      </c>
      <c r="D39" s="24">
        <v>2054.5032999999999</v>
      </c>
      <c r="E39" s="24">
        <v>2.2608220932686605</v>
      </c>
      <c r="F39" s="24">
        <v>2054.5032999999999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65</v>
      </c>
      <c r="C40" s="24">
        <v>6080.79396</v>
      </c>
      <c r="D40" s="24">
        <v>1839.0100799999998</v>
      </c>
      <c r="E40" s="24">
        <v>30.242927027246285</v>
      </c>
      <c r="F40" s="24">
        <v>352.11466999999999</v>
      </c>
      <c r="G40" s="24">
        <v>1486.8954099999999</v>
      </c>
      <c r="H40" s="24">
        <v>0</v>
      </c>
      <c r="I40" s="24">
        <v>0</v>
      </c>
    </row>
    <row r="41" spans="1:9" x14ac:dyDescent="0.35">
      <c r="A41" s="22" t="s">
        <v>74</v>
      </c>
      <c r="B41" s="33" t="s">
        <v>86</v>
      </c>
      <c r="C41" s="24">
        <v>169824.31362</v>
      </c>
      <c r="D41" s="24">
        <v>536.96422999999993</v>
      </c>
      <c r="E41" s="24">
        <v>0.31618807610876887</v>
      </c>
      <c r="F41" s="24">
        <v>529.03887999999995</v>
      </c>
      <c r="G41" s="24">
        <v>7.9253500000000008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73</v>
      </c>
      <c r="C42" s="24">
        <v>397329.81027999998</v>
      </c>
      <c r="D42" s="24">
        <v>515.69451000000004</v>
      </c>
      <c r="E42" s="24">
        <v>0.12979003756012869</v>
      </c>
      <c r="F42" s="24">
        <v>515.69451000000004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80</v>
      </c>
      <c r="C43" s="24">
        <v>7778.9553299999998</v>
      </c>
      <c r="D43" s="24">
        <v>445.2638</v>
      </c>
      <c r="E43" s="24">
        <v>5.723953681580018</v>
      </c>
      <c r="F43" s="24">
        <v>445.2638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82</v>
      </c>
      <c r="C44" s="24">
        <v>178999.72497000001</v>
      </c>
      <c r="D44" s="24">
        <v>212.73474999999999</v>
      </c>
      <c r="E44" s="24">
        <v>0.11884641165546701</v>
      </c>
      <c r="F44" s="24">
        <v>212.73474999999999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102</v>
      </c>
      <c r="C45" s="24">
        <v>71500.546000000002</v>
      </c>
      <c r="D45" s="24">
        <v>107.59339</v>
      </c>
      <c r="E45" s="24">
        <v>0.15047911662101152</v>
      </c>
      <c r="F45" s="24">
        <v>13.98063</v>
      </c>
      <c r="G45" s="24">
        <v>93.612759999999994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84</v>
      </c>
      <c r="C46" s="24">
        <v>4533.4814700000006</v>
      </c>
      <c r="D46" s="24">
        <v>73.106470000000002</v>
      </c>
      <c r="E46" s="24">
        <v>1.612590025651963</v>
      </c>
      <c r="F46" s="24">
        <v>53.59196</v>
      </c>
      <c r="G46" s="24">
        <v>19.514509999999998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88</v>
      </c>
      <c r="C47" s="24">
        <v>89941.082299999995</v>
      </c>
      <c r="D47" s="24">
        <v>30.901400000000002</v>
      </c>
      <c r="E47" s="24">
        <v>3.4357380642727718E-2</v>
      </c>
      <c r="F47" s="24">
        <v>30.196400000000004</v>
      </c>
      <c r="G47" s="24">
        <v>0</v>
      </c>
      <c r="H47" s="24">
        <v>0.70499999999999996</v>
      </c>
      <c r="I47" s="24">
        <v>0</v>
      </c>
    </row>
    <row r="48" spans="1:9" x14ac:dyDescent="0.35">
      <c r="A48" s="22" t="s">
        <v>87</v>
      </c>
      <c r="B48" s="33" t="s">
        <v>96</v>
      </c>
      <c r="C48" s="24">
        <v>473.83294000000001</v>
      </c>
      <c r="D48" s="24">
        <v>16.701180000000001</v>
      </c>
      <c r="E48" s="24">
        <v>3.5246979663338731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90</v>
      </c>
      <c r="C49" s="24">
        <v>474558.82192000002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92</v>
      </c>
      <c r="C50" s="24">
        <v>222798.86352000001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98</v>
      </c>
      <c r="C51" s="24">
        <v>79001.199829999998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4" t="s">
        <v>122</v>
      </c>
      <c r="C52" s="28">
        <v>54558123.917959996</v>
      </c>
      <c r="D52" s="28">
        <v>12056553.289409999</v>
      </c>
      <c r="E52" s="28">
        <v>22.09854816037965</v>
      </c>
      <c r="F52" s="28">
        <v>7825056.986539999</v>
      </c>
      <c r="G52" s="28">
        <v>1775668.44282</v>
      </c>
      <c r="H52" s="28">
        <v>2455827.8600500003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3"/>
  <sheetViews>
    <sheetView zoomScaleNormal="100" workbookViewId="0">
      <selection sqref="A1:XFD1048576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15</v>
      </c>
      <c r="C7" s="24">
        <v>4654424.3138900008</v>
      </c>
      <c r="D7" s="24">
        <v>1116123.29623</v>
      </c>
      <c r="E7" s="24">
        <v>23.979835549139786</v>
      </c>
      <c r="F7" s="24">
        <v>1103319.88824</v>
      </c>
      <c r="G7" s="24">
        <v>0</v>
      </c>
      <c r="H7" s="24">
        <v>12803.40799</v>
      </c>
      <c r="I7" s="24">
        <v>0</v>
      </c>
    </row>
    <row r="8" spans="1:9" x14ac:dyDescent="0.35">
      <c r="A8" s="22" t="s">
        <v>10</v>
      </c>
      <c r="B8" s="33" t="s">
        <v>19</v>
      </c>
      <c r="C8" s="24">
        <v>2904628.0941999997</v>
      </c>
      <c r="D8" s="24">
        <v>1104003.44891</v>
      </c>
      <c r="E8" s="24">
        <v>38.008427003597774</v>
      </c>
      <c r="F8" s="24">
        <v>1055670.90001</v>
      </c>
      <c r="G8" s="24">
        <v>34171.413869999997</v>
      </c>
      <c r="H8" s="24">
        <v>14161.135030000001</v>
      </c>
      <c r="I8" s="24">
        <v>0</v>
      </c>
    </row>
    <row r="9" spans="1:9" x14ac:dyDescent="0.35">
      <c r="A9" s="22" t="s">
        <v>12</v>
      </c>
      <c r="B9" s="33" t="s">
        <v>9</v>
      </c>
      <c r="C9" s="24">
        <v>10583180.02018</v>
      </c>
      <c r="D9" s="24">
        <v>2250188.00997</v>
      </c>
      <c r="E9" s="24">
        <v>21.261926998117232</v>
      </c>
      <c r="F9" s="24">
        <v>1491907.92087</v>
      </c>
      <c r="G9" s="24">
        <v>273586.34422000003</v>
      </c>
      <c r="H9" s="24">
        <v>484693.74488000001</v>
      </c>
      <c r="I9" s="24">
        <v>0</v>
      </c>
    </row>
    <row r="10" spans="1:9" x14ac:dyDescent="0.35">
      <c r="A10" s="22" t="s">
        <v>14</v>
      </c>
      <c r="B10" s="33" t="s">
        <v>61</v>
      </c>
      <c r="C10" s="24">
        <v>497086.21395999996</v>
      </c>
      <c r="D10" s="24">
        <v>18760.60858</v>
      </c>
      <c r="E10" s="24">
        <v>3.7741156469709796</v>
      </c>
      <c r="F10" s="24">
        <v>5278.6330399999988</v>
      </c>
      <c r="G10" s="24">
        <v>9822.5411500000009</v>
      </c>
      <c r="H10" s="24">
        <v>3659.4343900000003</v>
      </c>
      <c r="I10" s="24">
        <v>0</v>
      </c>
    </row>
    <row r="11" spans="1:9" x14ac:dyDescent="0.35">
      <c r="A11" s="22" t="s">
        <v>16</v>
      </c>
      <c r="B11" s="33" t="s">
        <v>73</v>
      </c>
      <c r="C11" s="24">
        <v>312184.25866000005</v>
      </c>
      <c r="D11" s="24">
        <v>610.16642000000002</v>
      </c>
      <c r="E11" s="24">
        <v>0.19545073240368996</v>
      </c>
      <c r="F11" s="24">
        <v>610.16642000000002</v>
      </c>
      <c r="G11" s="24">
        <v>0</v>
      </c>
      <c r="H11" s="24">
        <v>0</v>
      </c>
      <c r="I11" s="24">
        <v>0</v>
      </c>
    </row>
    <row r="12" spans="1:9" x14ac:dyDescent="0.35">
      <c r="A12" s="22" t="s">
        <v>18</v>
      </c>
      <c r="B12" s="33" t="s">
        <v>90</v>
      </c>
      <c r="C12" s="24">
        <v>492691.35645999998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</row>
    <row r="13" spans="1:9" x14ac:dyDescent="0.35">
      <c r="A13" s="22" t="s">
        <v>20</v>
      </c>
      <c r="B13" s="33" t="s">
        <v>92</v>
      </c>
      <c r="C13" s="24">
        <v>228816.1153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</row>
    <row r="14" spans="1:9" x14ac:dyDescent="0.35">
      <c r="A14" s="22" t="s">
        <v>22</v>
      </c>
      <c r="B14" s="33" t="s">
        <v>108</v>
      </c>
      <c r="C14" s="24">
        <v>90359.572920000006</v>
      </c>
      <c r="D14" s="24">
        <v>2039.7324199999998</v>
      </c>
      <c r="E14" s="24">
        <v>2.2573506647777988</v>
      </c>
      <c r="F14" s="24">
        <v>2039.7324199999998</v>
      </c>
      <c r="G14" s="24">
        <v>0</v>
      </c>
      <c r="H14" s="24">
        <v>0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3170993.1138200001</v>
      </c>
      <c r="D15" s="24">
        <v>574160.52398000006</v>
      </c>
      <c r="E15" s="24">
        <v>18.106646825490142</v>
      </c>
      <c r="F15" s="24">
        <v>203921.60155000002</v>
      </c>
      <c r="G15" s="24">
        <v>96271.971170000004</v>
      </c>
      <c r="H15" s="24">
        <v>273966.95126</v>
      </c>
      <c r="I15" s="24">
        <v>0</v>
      </c>
    </row>
    <row r="16" spans="1:9" x14ac:dyDescent="0.35">
      <c r="A16" s="22" t="s">
        <v>25</v>
      </c>
      <c r="B16" s="33" t="s">
        <v>44</v>
      </c>
      <c r="C16" s="24">
        <v>1390237.0067199999</v>
      </c>
      <c r="D16" s="24">
        <v>41105.002710000001</v>
      </c>
      <c r="E16" s="24">
        <v>2.9566902989425841</v>
      </c>
      <c r="F16" s="24">
        <v>38957.652670000003</v>
      </c>
      <c r="G16" s="24">
        <v>0</v>
      </c>
      <c r="H16" s="24">
        <v>2147.3500400000003</v>
      </c>
      <c r="I16" s="24">
        <v>0</v>
      </c>
    </row>
    <row r="17" spans="1:9" x14ac:dyDescent="0.35">
      <c r="A17" s="22" t="s">
        <v>27</v>
      </c>
      <c r="B17" s="33" t="s">
        <v>82</v>
      </c>
      <c r="C17" s="24">
        <v>187624.56904</v>
      </c>
      <c r="D17" s="24">
        <v>205.30274</v>
      </c>
      <c r="E17" s="24">
        <v>0.1094220981028509</v>
      </c>
      <c r="F17" s="24">
        <v>205.30274</v>
      </c>
      <c r="G17" s="24">
        <v>0</v>
      </c>
      <c r="H17" s="24">
        <v>0</v>
      </c>
      <c r="I17" s="24">
        <v>0</v>
      </c>
    </row>
    <row r="18" spans="1:9" x14ac:dyDescent="0.35">
      <c r="A18" s="22" t="s">
        <v>29</v>
      </c>
      <c r="B18" s="33" t="s">
        <v>42</v>
      </c>
      <c r="C18" s="24">
        <v>528905.12547000009</v>
      </c>
      <c r="D18" s="24">
        <v>57277.974690000003</v>
      </c>
      <c r="E18" s="24">
        <v>10.82953670360089</v>
      </c>
      <c r="F18" s="24">
        <v>34350.430030000003</v>
      </c>
      <c r="G18" s="24">
        <v>18682.49252</v>
      </c>
      <c r="H18" s="24">
        <v>4245.0521399999998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1356476.3894100001</v>
      </c>
      <c r="D19" s="24">
        <v>215912.1263</v>
      </c>
      <c r="E19" s="24">
        <v>15.91713117792718</v>
      </c>
      <c r="F19" s="24">
        <v>171590.48391000001</v>
      </c>
      <c r="G19" s="24">
        <v>40215.756780000003</v>
      </c>
      <c r="H19" s="24">
        <v>4105.8856100000003</v>
      </c>
      <c r="I19" s="24">
        <v>0</v>
      </c>
    </row>
    <row r="20" spans="1:9" x14ac:dyDescent="0.35">
      <c r="A20" s="22" t="s">
        <v>33</v>
      </c>
      <c r="B20" s="33" t="s">
        <v>86</v>
      </c>
      <c r="C20" s="24">
        <v>168954.78013999999</v>
      </c>
      <c r="D20" s="24">
        <v>574.05154000000005</v>
      </c>
      <c r="E20" s="24">
        <v>0.339766379811407</v>
      </c>
      <c r="F20" s="24">
        <v>567</v>
      </c>
      <c r="G20" s="24">
        <v>7.0515400000000001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23</v>
      </c>
      <c r="C21" s="24">
        <v>3001620.67398</v>
      </c>
      <c r="D21" s="24">
        <v>701197.50430999999</v>
      </c>
      <c r="E21" s="24">
        <v>23.360630155183699</v>
      </c>
      <c r="F21" s="24">
        <v>385105.69178000005</v>
      </c>
      <c r="G21" s="24">
        <v>270306.26051999995</v>
      </c>
      <c r="H21" s="24">
        <v>45785.552009999999</v>
      </c>
      <c r="I21" s="24">
        <v>0</v>
      </c>
    </row>
    <row r="22" spans="1:9" x14ac:dyDescent="0.35">
      <c r="A22" s="22" t="s">
        <v>37</v>
      </c>
      <c r="B22" s="33" t="s">
        <v>53</v>
      </c>
      <c r="C22" s="24">
        <v>679532.96561000007</v>
      </c>
      <c r="D22" s="24">
        <v>39162.076250000013</v>
      </c>
      <c r="E22" s="24">
        <v>5.7630870365273861</v>
      </c>
      <c r="F22" s="24">
        <v>33976.356110000008</v>
      </c>
      <c r="G22" s="24">
        <v>2.96536</v>
      </c>
      <c r="H22" s="24">
        <v>5182.7547799999993</v>
      </c>
      <c r="I22" s="24">
        <v>0</v>
      </c>
    </row>
    <row r="23" spans="1:9" x14ac:dyDescent="0.35">
      <c r="A23" s="22" t="s">
        <v>39</v>
      </c>
      <c r="B23" s="33" t="s">
        <v>21</v>
      </c>
      <c r="C23" s="24">
        <v>1213585.9252500001</v>
      </c>
      <c r="D23" s="24">
        <v>554507.01542999991</v>
      </c>
      <c r="E23" s="24">
        <v>45.691615557898864</v>
      </c>
      <c r="F23" s="24">
        <v>493738.74641999998</v>
      </c>
      <c r="G23" s="24">
        <v>3158.4528700000001</v>
      </c>
      <c r="H23" s="24">
        <v>57609.816140000003</v>
      </c>
      <c r="I23" s="24">
        <v>0</v>
      </c>
    </row>
    <row r="24" spans="1:9" x14ac:dyDescent="0.35">
      <c r="A24" s="22" t="s">
        <v>41</v>
      </c>
      <c r="B24" s="33" t="s">
        <v>17</v>
      </c>
      <c r="C24" s="24">
        <v>4807602.3529599998</v>
      </c>
      <c r="D24" s="24">
        <v>943358.97351000004</v>
      </c>
      <c r="E24" s="24">
        <v>19.62223379246792</v>
      </c>
      <c r="F24" s="24">
        <v>560969.41266000003</v>
      </c>
      <c r="G24" s="24">
        <v>269606.36580999999</v>
      </c>
      <c r="H24" s="24">
        <v>112783.19504000001</v>
      </c>
      <c r="I24" s="24">
        <v>0</v>
      </c>
    </row>
    <row r="25" spans="1:9" x14ac:dyDescent="0.35">
      <c r="A25" s="22" t="s">
        <v>43</v>
      </c>
      <c r="B25" s="33" t="s">
        <v>11</v>
      </c>
      <c r="C25" s="24">
        <v>3740223.54317</v>
      </c>
      <c r="D25" s="24">
        <v>1697236.4962799998</v>
      </c>
      <c r="E25" s="24">
        <v>45.377942700224786</v>
      </c>
      <c r="F25" s="24">
        <v>847343.94704999984</v>
      </c>
      <c r="G25" s="24">
        <v>325874.53995999997</v>
      </c>
      <c r="H25" s="24">
        <v>524018.00926999998</v>
      </c>
      <c r="I25" s="24">
        <v>0</v>
      </c>
    </row>
    <row r="26" spans="1:9" x14ac:dyDescent="0.35">
      <c r="A26" s="22" t="s">
        <v>45</v>
      </c>
      <c r="B26" s="33" t="s">
        <v>71</v>
      </c>
      <c r="C26" s="24">
        <v>55146.732479999999</v>
      </c>
      <c r="D26" s="24">
        <v>2613.9802399999999</v>
      </c>
      <c r="E26" s="24">
        <v>4.7400455520152693</v>
      </c>
      <c r="F26" s="24">
        <v>2028.6566899999996</v>
      </c>
      <c r="G26" s="24">
        <v>22.199189999999998</v>
      </c>
      <c r="H26" s="24">
        <v>563.12436000000002</v>
      </c>
      <c r="I26" s="24">
        <v>0</v>
      </c>
    </row>
    <row r="27" spans="1:9" x14ac:dyDescent="0.35">
      <c r="A27" s="22" t="s">
        <v>47</v>
      </c>
      <c r="B27" s="33" t="s">
        <v>13</v>
      </c>
      <c r="C27" s="24">
        <v>7125696.1683900002</v>
      </c>
      <c r="D27" s="24">
        <v>1137151.6595099999</v>
      </c>
      <c r="E27" s="24">
        <v>15.958464024251699</v>
      </c>
      <c r="F27" s="24">
        <v>748610.54074999993</v>
      </c>
      <c r="G27" s="24">
        <v>109134.96371</v>
      </c>
      <c r="H27" s="24">
        <v>279406.15505</v>
      </c>
      <c r="I27" s="24">
        <v>0</v>
      </c>
    </row>
    <row r="28" spans="1:9" x14ac:dyDescent="0.35">
      <c r="A28" s="22" t="s">
        <v>49</v>
      </c>
      <c r="B28" s="33" t="s">
        <v>30</v>
      </c>
      <c r="C28" s="24">
        <v>492950.31664999999</v>
      </c>
      <c r="D28" s="24">
        <v>269212.24069999997</v>
      </c>
      <c r="E28" s="24">
        <v>54.612449086049288</v>
      </c>
      <c r="F28" s="24">
        <v>66038.846409999998</v>
      </c>
      <c r="G28" s="24">
        <v>10571.508159999999</v>
      </c>
      <c r="H28" s="24">
        <v>192601.88613</v>
      </c>
      <c r="I28" s="24">
        <v>0</v>
      </c>
    </row>
    <row r="29" spans="1:9" x14ac:dyDescent="0.35">
      <c r="A29" s="22" t="s">
        <v>51</v>
      </c>
      <c r="B29" s="33" t="s">
        <v>57</v>
      </c>
      <c r="C29" s="24">
        <v>26359.508610000001</v>
      </c>
      <c r="D29" s="24">
        <v>26359.508610000001</v>
      </c>
      <c r="E29" s="24">
        <v>100</v>
      </c>
      <c r="F29" s="24">
        <v>26359.508610000001</v>
      </c>
      <c r="G29" s="24">
        <v>0</v>
      </c>
      <c r="H29" s="24">
        <v>0</v>
      </c>
      <c r="I29" s="24">
        <v>0</v>
      </c>
    </row>
    <row r="30" spans="1:9" x14ac:dyDescent="0.35">
      <c r="A30" s="22" t="s">
        <v>52</v>
      </c>
      <c r="B30" s="33" t="s">
        <v>88</v>
      </c>
      <c r="C30" s="24">
        <v>90490.952449999997</v>
      </c>
      <c r="D30" s="24">
        <v>29.968070000000001</v>
      </c>
      <c r="E30" s="24">
        <v>3.3117200326252066E-2</v>
      </c>
      <c r="F30" s="24">
        <v>29.728339999999999</v>
      </c>
      <c r="G30" s="24">
        <v>0</v>
      </c>
      <c r="H30" s="24">
        <v>0.23973</v>
      </c>
      <c r="I30" s="24">
        <v>0</v>
      </c>
    </row>
    <row r="31" spans="1:9" x14ac:dyDescent="0.35">
      <c r="A31" s="22" t="s">
        <v>54</v>
      </c>
      <c r="B31" s="33" t="s">
        <v>46</v>
      </c>
      <c r="C31" s="24">
        <v>190424.12090000001</v>
      </c>
      <c r="D31" s="24">
        <v>114039.70912</v>
      </c>
      <c r="E31" s="24">
        <v>59.887218373919772</v>
      </c>
      <c r="F31" s="24">
        <v>11204.66101</v>
      </c>
      <c r="G31" s="24">
        <v>102835.04811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180</v>
      </c>
      <c r="C32" s="24">
        <v>2243985.1484099999</v>
      </c>
      <c r="D32" s="24">
        <v>567406.17808999994</v>
      </c>
      <c r="E32" s="24">
        <v>25.285647656449139</v>
      </c>
      <c r="F32" s="24">
        <v>150177.06567999994</v>
      </c>
      <c r="G32" s="24">
        <v>35942.494709999999</v>
      </c>
      <c r="H32" s="24">
        <v>381286.6177</v>
      </c>
      <c r="I32" s="24">
        <v>0</v>
      </c>
    </row>
    <row r="33" spans="1:9" x14ac:dyDescent="0.35">
      <c r="A33" s="22" t="s">
        <v>58</v>
      </c>
      <c r="B33" s="33" t="s">
        <v>32</v>
      </c>
      <c r="C33" s="24">
        <v>297029.18319000001</v>
      </c>
      <c r="D33" s="24">
        <v>248260.75708000001</v>
      </c>
      <c r="E33" s="24">
        <v>83.58126781138391</v>
      </c>
      <c r="F33" s="24">
        <v>130354.89277000001</v>
      </c>
      <c r="G33" s="24">
        <v>115138.25134999999</v>
      </c>
      <c r="H33" s="24">
        <v>2767.6129599999999</v>
      </c>
      <c r="I33" s="24">
        <v>0</v>
      </c>
    </row>
    <row r="34" spans="1:9" x14ac:dyDescent="0.35">
      <c r="A34" s="22" t="s">
        <v>60</v>
      </c>
      <c r="B34" s="33" t="s">
        <v>34</v>
      </c>
      <c r="C34" s="24">
        <v>932768.80083000008</v>
      </c>
      <c r="D34" s="24">
        <v>65327.293830000002</v>
      </c>
      <c r="E34" s="24">
        <v>7.0035890750066052</v>
      </c>
      <c r="F34" s="24">
        <v>28799.315979999999</v>
      </c>
      <c r="G34" s="24">
        <v>3920.5885099999996</v>
      </c>
      <c r="H34" s="24">
        <v>32607.389340000002</v>
      </c>
      <c r="I34" s="24">
        <v>0</v>
      </c>
    </row>
    <row r="35" spans="1:9" x14ac:dyDescent="0.35">
      <c r="A35" s="22" t="s">
        <v>62</v>
      </c>
      <c r="B35" s="33" t="s">
        <v>120</v>
      </c>
      <c r="C35" s="24">
        <v>364596.80874000001</v>
      </c>
      <c r="D35" s="24">
        <v>6474.9971599999999</v>
      </c>
      <c r="E35" s="24">
        <v>1.7759335805425076</v>
      </c>
      <c r="F35" s="24">
        <v>5089.5481499999996</v>
      </c>
      <c r="G35" s="24">
        <v>601.91277000000002</v>
      </c>
      <c r="H35" s="24">
        <v>783.53624000000002</v>
      </c>
      <c r="I35" s="24">
        <v>0</v>
      </c>
    </row>
    <row r="36" spans="1:9" x14ac:dyDescent="0.35">
      <c r="A36" s="22" t="s">
        <v>64</v>
      </c>
      <c r="B36" s="33" t="s">
        <v>50</v>
      </c>
      <c r="C36" s="24">
        <v>757123.31615999993</v>
      </c>
      <c r="D36" s="24">
        <v>37575.653350000008</v>
      </c>
      <c r="E36" s="24">
        <v>4.9629502285806355</v>
      </c>
      <c r="F36" s="24">
        <v>29416.403100000003</v>
      </c>
      <c r="G36" s="24">
        <v>5370.81268</v>
      </c>
      <c r="H36" s="24">
        <v>2788.4375700000001</v>
      </c>
      <c r="I36" s="24">
        <v>0</v>
      </c>
    </row>
    <row r="37" spans="1:9" x14ac:dyDescent="0.35">
      <c r="A37" s="22" t="s">
        <v>66</v>
      </c>
      <c r="B37" s="33" t="s">
        <v>65</v>
      </c>
      <c r="C37" s="24">
        <v>5722.5638300000001</v>
      </c>
      <c r="D37" s="24">
        <v>1756.17254</v>
      </c>
      <c r="E37" s="24">
        <v>30.68856184344212</v>
      </c>
      <c r="F37" s="24">
        <v>349.05720000000002</v>
      </c>
      <c r="G37" s="24">
        <v>1407.1153400000001</v>
      </c>
      <c r="H37" s="24">
        <v>0</v>
      </c>
      <c r="I37" s="24">
        <v>0</v>
      </c>
    </row>
    <row r="38" spans="1:9" x14ac:dyDescent="0.35">
      <c r="A38" s="22" t="s">
        <v>68</v>
      </c>
      <c r="B38" s="33" t="s">
        <v>75</v>
      </c>
      <c r="C38" s="24">
        <v>384071.15561000002</v>
      </c>
      <c r="D38" s="24">
        <v>7472.1399399999991</v>
      </c>
      <c r="E38" s="24">
        <v>1.9455092710964956</v>
      </c>
      <c r="F38" s="24">
        <v>6795.2779699999992</v>
      </c>
      <c r="G38" s="24">
        <v>146.41163</v>
      </c>
      <c r="H38" s="24">
        <v>530.45033999999998</v>
      </c>
      <c r="I38" s="24">
        <v>0</v>
      </c>
    </row>
    <row r="39" spans="1:9" x14ac:dyDescent="0.35">
      <c r="A39" s="22" t="s">
        <v>70</v>
      </c>
      <c r="B39" s="33" t="s">
        <v>94</v>
      </c>
      <c r="C39" s="24">
        <v>20210.135730000002</v>
      </c>
      <c r="D39" s="24">
        <v>4824.3932100000002</v>
      </c>
      <c r="E39" s="24">
        <v>23.871156900933883</v>
      </c>
      <c r="F39" s="24">
        <v>4824.3932100000002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59</v>
      </c>
      <c r="C40" s="24">
        <v>294426.17943999998</v>
      </c>
      <c r="D40" s="24">
        <v>31064.02953</v>
      </c>
      <c r="E40" s="24">
        <v>10.550702247022983</v>
      </c>
      <c r="F40" s="24">
        <v>29823.36275</v>
      </c>
      <c r="G40" s="24">
        <v>115.94578</v>
      </c>
      <c r="H40" s="24">
        <v>1124.721</v>
      </c>
      <c r="I40" s="24">
        <v>0</v>
      </c>
    </row>
    <row r="41" spans="1:9" x14ac:dyDescent="0.35">
      <c r="A41" s="22" t="s">
        <v>74</v>
      </c>
      <c r="B41" s="33" t="s">
        <v>55</v>
      </c>
      <c r="C41" s="24">
        <v>127091.29014</v>
      </c>
      <c r="D41" s="24">
        <v>34002.804710000004</v>
      </c>
      <c r="E41" s="24">
        <v>26.754630213088181</v>
      </c>
      <c r="F41" s="24">
        <v>2189.4409399999995</v>
      </c>
      <c r="G41" s="24">
        <v>28895.045050000001</v>
      </c>
      <c r="H41" s="24">
        <v>2918.3187200000002</v>
      </c>
      <c r="I41" s="24">
        <v>0</v>
      </c>
    </row>
    <row r="42" spans="1:9" x14ac:dyDescent="0.35">
      <c r="A42" s="22" t="s">
        <v>76</v>
      </c>
      <c r="B42" s="33" t="s">
        <v>38</v>
      </c>
      <c r="C42" s="24">
        <v>455467.55905000004</v>
      </c>
      <c r="D42" s="24">
        <v>107020.69899999999</v>
      </c>
      <c r="E42" s="24">
        <v>23.49688729164826</v>
      </c>
      <c r="F42" s="24">
        <v>107020.69899999999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48</v>
      </c>
      <c r="C43" s="24">
        <v>342097.45704000001</v>
      </c>
      <c r="D43" s="24">
        <v>19168.546030000001</v>
      </c>
      <c r="E43" s="24">
        <v>5.6032413090281183</v>
      </c>
      <c r="F43" s="24">
        <v>19089.738940000003</v>
      </c>
      <c r="G43" s="24">
        <v>78.807090000000002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67</v>
      </c>
      <c r="C44" s="24">
        <v>67392.185670000006</v>
      </c>
      <c r="D44" s="24">
        <v>3696.3597100000002</v>
      </c>
      <c r="E44" s="24">
        <v>5.4848491308769862</v>
      </c>
      <c r="F44" s="24">
        <v>2524.8360500000003</v>
      </c>
      <c r="G44" s="24">
        <v>570.05320999999992</v>
      </c>
      <c r="H44" s="24">
        <v>601.47044999999991</v>
      </c>
      <c r="I44" s="24">
        <v>0</v>
      </c>
    </row>
    <row r="45" spans="1:9" x14ac:dyDescent="0.35">
      <c r="A45" s="22" t="s">
        <v>81</v>
      </c>
      <c r="B45" s="33" t="s">
        <v>96</v>
      </c>
      <c r="C45" s="24">
        <v>473.83294000000001</v>
      </c>
      <c r="D45" s="24">
        <v>16.701180000000001</v>
      </c>
      <c r="E45" s="24">
        <v>3.5246979663338731</v>
      </c>
      <c r="F45" s="24">
        <v>16.701180000000001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98</v>
      </c>
      <c r="C46" s="24">
        <v>80496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80</v>
      </c>
      <c r="C47" s="24">
        <v>7852.2565999999997</v>
      </c>
      <c r="D47" s="24">
        <v>440.27073999999999</v>
      </c>
      <c r="E47" s="24">
        <v>5.606932661879644</v>
      </c>
      <c r="F47" s="24">
        <v>440.27073999999999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3" t="s">
        <v>40</v>
      </c>
      <c r="C48" s="24">
        <v>131859.93665000002</v>
      </c>
      <c r="D48" s="24">
        <v>57092.987259999994</v>
      </c>
      <c r="E48" s="24">
        <v>43.298206195520713</v>
      </c>
      <c r="F48" s="24">
        <v>18674.871730000003</v>
      </c>
      <c r="G48" s="24">
        <v>9087.3586699999996</v>
      </c>
      <c r="H48" s="24">
        <v>29330.756859999998</v>
      </c>
      <c r="I48" s="24">
        <v>0</v>
      </c>
    </row>
    <row r="49" spans="1:9" x14ac:dyDescent="0.35">
      <c r="A49" s="22" t="s">
        <v>89</v>
      </c>
      <c r="B49" s="33" t="s">
        <v>84</v>
      </c>
      <c r="C49" s="24">
        <v>4535.8668600000001</v>
      </c>
      <c r="D49" s="24">
        <v>71.972329999999999</v>
      </c>
      <c r="E49" s="24">
        <v>1.5867381521864159</v>
      </c>
      <c r="F49" s="24">
        <v>53.019500000000001</v>
      </c>
      <c r="G49" s="24">
        <v>18.952830000000002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103</v>
      </c>
      <c r="C50" s="24">
        <v>281762.59772000002</v>
      </c>
      <c r="D50" s="24">
        <v>31242.360380000002</v>
      </c>
      <c r="E50" s="24">
        <v>11.088185810611712</v>
      </c>
      <c r="F50" s="24">
        <v>25703.187740000001</v>
      </c>
      <c r="G50" s="24">
        <v>5539.1726399999998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102</v>
      </c>
      <c r="C51" s="24">
        <v>67857.704419999995</v>
      </c>
      <c r="D51" s="24">
        <v>105.26527000000002</v>
      </c>
      <c r="E51" s="24">
        <v>0.15512648254127315</v>
      </c>
      <c r="F51" s="24">
        <v>13.290889999999999</v>
      </c>
      <c r="G51" s="24">
        <v>91.974380000000011</v>
      </c>
      <c r="H51" s="24">
        <v>0</v>
      </c>
      <c r="I51" s="24">
        <v>0</v>
      </c>
    </row>
    <row r="52" spans="1:9" x14ac:dyDescent="0.35">
      <c r="A52" s="22" t="s">
        <v>95</v>
      </c>
      <c r="B52" s="35" t="s">
        <v>122</v>
      </c>
      <c r="C52" s="28">
        <v>54857014.169650003</v>
      </c>
      <c r="D52" s="28">
        <v>12088848.95786</v>
      </c>
      <c r="E52" s="28">
        <v>22.037015941980005</v>
      </c>
      <c r="F52" s="28">
        <v>7845181.1812500013</v>
      </c>
      <c r="G52" s="28">
        <v>1771194.7715799999</v>
      </c>
      <c r="H52" s="28">
        <v>2472473.0050299997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3"/>
  <sheetViews>
    <sheetView zoomScaleNormal="100" workbookViewId="0">
      <selection activeCell="E48" sqref="E48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184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10603805.63455</v>
      </c>
      <c r="D7" s="24">
        <v>2261653.2363900002</v>
      </c>
      <c r="E7" s="24">
        <v>21.328693813671354</v>
      </c>
      <c r="F7" s="24">
        <v>1500904.1983100001</v>
      </c>
      <c r="G7" s="24">
        <v>273198.78175000002</v>
      </c>
      <c r="H7" s="24">
        <v>487550.25633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3656349.8206599997</v>
      </c>
      <c r="D8" s="24">
        <v>1694665.7697099999</v>
      </c>
      <c r="E8" s="24">
        <v>46.348567637986548</v>
      </c>
      <c r="F8" s="24">
        <v>849452.09499999997</v>
      </c>
      <c r="G8" s="24">
        <v>327199.93745999999</v>
      </c>
      <c r="H8" s="24">
        <v>518013.73725000001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7130680.9319099998</v>
      </c>
      <c r="D9" s="24">
        <v>1140282.8918999999</v>
      </c>
      <c r="E9" s="24">
        <v>15.991220232519471</v>
      </c>
      <c r="F9" s="24">
        <v>749227.45173999993</v>
      </c>
      <c r="G9" s="24">
        <v>109976.30271999999</v>
      </c>
      <c r="H9" s="24">
        <v>281079.13744000002</v>
      </c>
      <c r="I9" s="24">
        <v>0</v>
      </c>
    </row>
    <row r="10" spans="1:9" x14ac:dyDescent="0.35">
      <c r="A10" s="22" t="s">
        <v>14</v>
      </c>
      <c r="B10" s="33" t="s">
        <v>15</v>
      </c>
      <c r="C10" s="24">
        <v>4602740.4743900001</v>
      </c>
      <c r="D10" s="24">
        <v>1118217.6462900001</v>
      </c>
      <c r="E10" s="24">
        <v>24.294605627057368</v>
      </c>
      <c r="F10" s="24">
        <v>1105338.49865</v>
      </c>
      <c r="G10" s="24">
        <v>0</v>
      </c>
      <c r="H10" s="24">
        <v>12879.147640000001</v>
      </c>
      <c r="I10" s="24">
        <v>0</v>
      </c>
    </row>
    <row r="11" spans="1:9" x14ac:dyDescent="0.35">
      <c r="A11" s="22" t="s">
        <v>16</v>
      </c>
      <c r="B11" s="33" t="s">
        <v>19</v>
      </c>
      <c r="C11" s="24">
        <v>2947648.6896799998</v>
      </c>
      <c r="D11" s="24">
        <v>1108702.0093299998</v>
      </c>
      <c r="E11" s="24">
        <v>37.613098644070838</v>
      </c>
      <c r="F11" s="24">
        <v>1059837.8948199998</v>
      </c>
      <c r="G11" s="24">
        <v>34920.353499999997</v>
      </c>
      <c r="H11" s="24">
        <v>13943.76101</v>
      </c>
      <c r="I11" s="24">
        <v>0</v>
      </c>
    </row>
    <row r="12" spans="1:9" x14ac:dyDescent="0.35">
      <c r="A12" s="22" t="s">
        <v>18</v>
      </c>
      <c r="B12" s="33" t="s">
        <v>17</v>
      </c>
      <c r="C12" s="24">
        <v>4750666.0595100001</v>
      </c>
      <c r="D12" s="24">
        <v>946319.50936999987</v>
      </c>
      <c r="E12" s="24">
        <v>19.919722782358786</v>
      </c>
      <c r="F12" s="24">
        <v>564974.65650999988</v>
      </c>
      <c r="G12" s="24">
        <v>268195.22694999998</v>
      </c>
      <c r="H12" s="24">
        <v>113149.62591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3011928.3468499999</v>
      </c>
      <c r="D13" s="24">
        <v>709697.28817000007</v>
      </c>
      <c r="E13" s="24">
        <v>23.562887507341639</v>
      </c>
      <c r="F13" s="24">
        <v>391011.79590000003</v>
      </c>
      <c r="G13" s="24">
        <v>272654.61073000001</v>
      </c>
      <c r="H13" s="24">
        <v>46030.881540000002</v>
      </c>
      <c r="I13" s="24">
        <v>0</v>
      </c>
    </row>
    <row r="14" spans="1:9" x14ac:dyDescent="0.35">
      <c r="A14" s="22" t="s">
        <v>22</v>
      </c>
      <c r="B14" s="33" t="s">
        <v>180</v>
      </c>
      <c r="C14" s="24">
        <v>2242692.0647899997</v>
      </c>
      <c r="D14" s="24">
        <v>571309.96791000012</v>
      </c>
      <c r="E14" s="24">
        <v>25.474293902381834</v>
      </c>
      <c r="F14" s="24">
        <v>149551.71805000008</v>
      </c>
      <c r="G14" s="24">
        <v>37214.247900000002</v>
      </c>
      <c r="H14" s="24">
        <v>384544.00195999997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3217625.2510600002</v>
      </c>
      <c r="D15" s="24">
        <v>567414.09031</v>
      </c>
      <c r="E15" s="24">
        <v>17.634561082682755</v>
      </c>
      <c r="F15" s="24">
        <v>203201.24660000001</v>
      </c>
      <c r="G15" s="24">
        <v>97506.316619999998</v>
      </c>
      <c r="H15" s="24">
        <v>266706.52708999999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1226328.7420000001</v>
      </c>
      <c r="D16" s="24">
        <v>557690.71510999987</v>
      </c>
      <c r="E16" s="24">
        <v>45.47644493763319</v>
      </c>
      <c r="F16" s="24">
        <v>496136.3777999999</v>
      </c>
      <c r="G16" s="24">
        <v>3051.4335799999999</v>
      </c>
      <c r="H16" s="24">
        <v>58502.903729999998</v>
      </c>
      <c r="I16" s="24">
        <v>0</v>
      </c>
    </row>
    <row r="17" spans="1:9" x14ac:dyDescent="0.35">
      <c r="A17" s="22" t="s">
        <v>27</v>
      </c>
      <c r="B17" s="33" t="s">
        <v>30</v>
      </c>
      <c r="C17" s="24">
        <v>498805.12093999999</v>
      </c>
      <c r="D17" s="24">
        <v>268581.61294999998</v>
      </c>
      <c r="E17" s="24">
        <v>53.844999113853717</v>
      </c>
      <c r="F17" s="24">
        <v>65853.831799999956</v>
      </c>
      <c r="G17" s="24">
        <v>10484.232059999998</v>
      </c>
      <c r="H17" s="24">
        <v>192243.54909000001</v>
      </c>
      <c r="I17" s="24">
        <v>0</v>
      </c>
    </row>
    <row r="18" spans="1:9" x14ac:dyDescent="0.35">
      <c r="A18" s="22" t="s">
        <v>29</v>
      </c>
      <c r="B18" s="33" t="s">
        <v>32</v>
      </c>
      <c r="C18" s="24">
        <v>301872.69987000001</v>
      </c>
      <c r="D18" s="24">
        <v>252165.93813000002</v>
      </c>
      <c r="E18" s="24">
        <v>83.533866506840155</v>
      </c>
      <c r="F18" s="24">
        <v>131772.99495000002</v>
      </c>
      <c r="G18" s="24">
        <v>117536.58623</v>
      </c>
      <c r="H18" s="24">
        <v>2856.3569500000003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1355829.3958699999</v>
      </c>
      <c r="D19" s="24">
        <v>215549.09947000002</v>
      </c>
      <c r="E19" s="24">
        <v>15.897951477271805</v>
      </c>
      <c r="F19" s="24">
        <v>172706.56066000002</v>
      </c>
      <c r="G19" s="24">
        <v>39471.89142</v>
      </c>
      <c r="H19" s="24">
        <v>3370.6473900000001</v>
      </c>
      <c r="I19" s="24">
        <v>0</v>
      </c>
    </row>
    <row r="20" spans="1:9" x14ac:dyDescent="0.35">
      <c r="A20" s="22" t="s">
        <v>33</v>
      </c>
      <c r="B20" s="33" t="s">
        <v>46</v>
      </c>
      <c r="C20" s="24">
        <v>190928.78611000002</v>
      </c>
      <c r="D20" s="24">
        <v>114721.28062999999</v>
      </c>
      <c r="E20" s="24">
        <v>60.08590059536936</v>
      </c>
      <c r="F20" s="24">
        <v>11608.782009999999</v>
      </c>
      <c r="G20" s="24">
        <v>103112.49862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38</v>
      </c>
      <c r="C21" s="24">
        <v>461332.49101</v>
      </c>
      <c r="D21" s="24">
        <v>108375.04700000001</v>
      </c>
      <c r="E21" s="24">
        <v>23.491743831598203</v>
      </c>
      <c r="F21" s="24">
        <v>108375.04700000001</v>
      </c>
      <c r="G21" s="24">
        <v>0</v>
      </c>
      <c r="H21" s="24">
        <v>0</v>
      </c>
      <c r="I21" s="24">
        <v>0</v>
      </c>
    </row>
    <row r="22" spans="1:9" x14ac:dyDescent="0.35">
      <c r="A22" s="22" t="s">
        <v>37</v>
      </c>
      <c r="B22" s="33" t="s">
        <v>34</v>
      </c>
      <c r="C22" s="24">
        <v>951252.81600999995</v>
      </c>
      <c r="D22" s="24">
        <v>66858.086370000005</v>
      </c>
      <c r="E22" s="24">
        <v>7.0284245412732798</v>
      </c>
      <c r="F22" s="24">
        <v>29996.647660000002</v>
      </c>
      <c r="G22" s="24">
        <v>3795.5532899999998</v>
      </c>
      <c r="H22" s="24">
        <v>33065.885419999999</v>
      </c>
      <c r="I22" s="24">
        <v>0</v>
      </c>
    </row>
    <row r="23" spans="1:9" x14ac:dyDescent="0.35">
      <c r="A23" s="22" t="s">
        <v>39</v>
      </c>
      <c r="B23" s="33" t="s">
        <v>42</v>
      </c>
      <c r="C23" s="24">
        <v>523897.24335</v>
      </c>
      <c r="D23" s="24">
        <v>57421.556819999991</v>
      </c>
      <c r="E23" s="24">
        <v>10.960461722001918</v>
      </c>
      <c r="F23" s="24">
        <v>34849.304399999994</v>
      </c>
      <c r="G23" s="24">
        <v>18427.345669999999</v>
      </c>
      <c r="H23" s="24">
        <v>4144.9067500000001</v>
      </c>
      <c r="I23" s="24">
        <v>0</v>
      </c>
    </row>
    <row r="24" spans="1:9" x14ac:dyDescent="0.35">
      <c r="A24" s="22" t="s">
        <v>41</v>
      </c>
      <c r="B24" s="33" t="s">
        <v>40</v>
      </c>
      <c r="C24" s="24">
        <v>131376.55604</v>
      </c>
      <c r="D24" s="24">
        <v>57280.933940000003</v>
      </c>
      <c r="E24" s="24">
        <v>43.600575069542678</v>
      </c>
      <c r="F24" s="24">
        <v>18942.97982</v>
      </c>
      <c r="G24" s="24">
        <v>8708.8986700000005</v>
      </c>
      <c r="H24" s="24">
        <v>29629.05545</v>
      </c>
      <c r="I24" s="24">
        <v>0</v>
      </c>
    </row>
    <row r="25" spans="1:9" x14ac:dyDescent="0.35">
      <c r="A25" s="22" t="s">
        <v>43</v>
      </c>
      <c r="B25" s="33" t="s">
        <v>44</v>
      </c>
      <c r="C25" s="24">
        <v>1387582.879</v>
      </c>
      <c r="D25" s="24">
        <v>40621.522149999997</v>
      </c>
      <c r="E25" s="24">
        <v>2.9275024047050091</v>
      </c>
      <c r="F25" s="24">
        <v>38517.67441</v>
      </c>
      <c r="G25" s="24">
        <v>0</v>
      </c>
      <c r="H25" s="24">
        <v>2103.8477400000002</v>
      </c>
      <c r="I25" s="24">
        <v>0</v>
      </c>
    </row>
    <row r="26" spans="1:9" x14ac:dyDescent="0.35">
      <c r="A26" s="22" t="s">
        <v>45</v>
      </c>
      <c r="B26" s="33" t="s">
        <v>53</v>
      </c>
      <c r="C26" s="24">
        <v>678248.43715999997</v>
      </c>
      <c r="D26" s="24">
        <v>40122.607189999995</v>
      </c>
      <c r="E26" s="24">
        <v>5.9156210308428623</v>
      </c>
      <c r="F26" s="24">
        <v>35381.314119999995</v>
      </c>
      <c r="G26" s="24">
        <v>2.5594000000000001</v>
      </c>
      <c r="H26" s="24">
        <v>4738.7336699999996</v>
      </c>
      <c r="I26" s="24">
        <v>0</v>
      </c>
    </row>
    <row r="27" spans="1:9" x14ac:dyDescent="0.35">
      <c r="A27" s="22" t="s">
        <v>47</v>
      </c>
      <c r="B27" s="33" t="s">
        <v>50</v>
      </c>
      <c r="C27" s="24">
        <v>757957.16767</v>
      </c>
      <c r="D27" s="24">
        <v>38838.014489999994</v>
      </c>
      <c r="E27" s="24">
        <v>5.1240381576428762</v>
      </c>
      <c r="F27" s="24">
        <v>30736.568179999998</v>
      </c>
      <c r="G27" s="24">
        <v>5255.8747700000013</v>
      </c>
      <c r="H27" s="24">
        <v>2845.5715399999999</v>
      </c>
      <c r="I27" s="24">
        <v>0</v>
      </c>
    </row>
    <row r="28" spans="1:9" x14ac:dyDescent="0.35">
      <c r="A28" s="22" t="s">
        <v>49</v>
      </c>
      <c r="B28" s="33" t="s">
        <v>55</v>
      </c>
      <c r="C28" s="24">
        <v>125736.88348</v>
      </c>
      <c r="D28" s="24">
        <v>33871.636870000002</v>
      </c>
      <c r="E28" s="24">
        <v>26.938505180453038</v>
      </c>
      <c r="F28" s="24">
        <v>2171.4741299999991</v>
      </c>
      <c r="G28" s="24">
        <v>28729.05977</v>
      </c>
      <c r="H28" s="24">
        <v>2971.1029700000004</v>
      </c>
      <c r="I28" s="24">
        <v>0</v>
      </c>
    </row>
    <row r="29" spans="1:9" x14ac:dyDescent="0.35">
      <c r="A29" s="22" t="s">
        <v>51</v>
      </c>
      <c r="B29" s="33" t="s">
        <v>59</v>
      </c>
      <c r="C29" s="24">
        <v>290502.83120000002</v>
      </c>
      <c r="D29" s="24">
        <v>31268.814639999997</v>
      </c>
      <c r="E29" s="24">
        <v>10.763686712048813</v>
      </c>
      <c r="F29" s="24">
        <v>30125.37401</v>
      </c>
      <c r="G29" s="24">
        <v>102.74226</v>
      </c>
      <c r="H29" s="24">
        <v>1040.6983700000001</v>
      </c>
      <c r="I29" s="24">
        <v>0</v>
      </c>
    </row>
    <row r="30" spans="1:9" x14ac:dyDescent="0.35">
      <c r="A30" s="22" t="s">
        <v>52</v>
      </c>
      <c r="B30" s="33" t="s">
        <v>103</v>
      </c>
      <c r="C30" s="24">
        <v>285283.72074000002</v>
      </c>
      <c r="D30" s="24">
        <v>31135.165449999997</v>
      </c>
      <c r="E30" s="24">
        <v>10.913754689275017</v>
      </c>
      <c r="F30" s="24">
        <v>25692.370289999999</v>
      </c>
      <c r="G30" s="24">
        <v>5441.1692300000004</v>
      </c>
      <c r="H30" s="24">
        <v>1.6259300000000001</v>
      </c>
      <c r="I30" s="24">
        <v>0</v>
      </c>
    </row>
    <row r="31" spans="1:9" x14ac:dyDescent="0.35">
      <c r="A31" s="22" t="s">
        <v>54</v>
      </c>
      <c r="B31" s="33" t="s">
        <v>57</v>
      </c>
      <c r="C31" s="24">
        <v>26296.148529999999</v>
      </c>
      <c r="D31" s="24">
        <v>26296.148529999999</v>
      </c>
      <c r="E31" s="24">
        <v>100</v>
      </c>
      <c r="F31" s="24">
        <v>26296.148529999999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48</v>
      </c>
      <c r="C32" s="24">
        <v>336766.18599000003</v>
      </c>
      <c r="D32" s="24">
        <v>19675.320540000001</v>
      </c>
      <c r="E32" s="24">
        <v>5.8424275828524665</v>
      </c>
      <c r="F32" s="24">
        <v>19607.53109</v>
      </c>
      <c r="G32" s="24">
        <v>67.789450000000002</v>
      </c>
      <c r="H32" s="24">
        <v>0</v>
      </c>
      <c r="I32" s="24">
        <v>0</v>
      </c>
    </row>
    <row r="33" spans="1:9" x14ac:dyDescent="0.35">
      <c r="A33" s="22" t="s">
        <v>58</v>
      </c>
      <c r="B33" s="33" t="s">
        <v>61</v>
      </c>
      <c r="C33" s="24">
        <v>515572.60285000002</v>
      </c>
      <c r="D33" s="24">
        <v>18511.247740000003</v>
      </c>
      <c r="E33" s="24">
        <v>3.5904250221351734</v>
      </c>
      <c r="F33" s="24">
        <v>4898.2855900000004</v>
      </c>
      <c r="G33" s="24">
        <v>9658.9750100000001</v>
      </c>
      <c r="H33" s="24">
        <v>3953.9871400000002</v>
      </c>
      <c r="I33" s="24">
        <v>0</v>
      </c>
    </row>
    <row r="34" spans="1:9" x14ac:dyDescent="0.35">
      <c r="A34" s="22" t="s">
        <v>60</v>
      </c>
      <c r="B34" s="33" t="s">
        <v>94</v>
      </c>
      <c r="C34" s="24">
        <v>24710.217909999999</v>
      </c>
      <c r="D34" s="24">
        <v>7374.860709999999</v>
      </c>
      <c r="E34" s="24">
        <v>29.845389210491181</v>
      </c>
      <c r="F34" s="24">
        <v>7374.860709999999</v>
      </c>
      <c r="G34" s="24">
        <v>0</v>
      </c>
      <c r="H34" s="24">
        <v>0</v>
      </c>
      <c r="I34" s="24">
        <v>0</v>
      </c>
    </row>
    <row r="35" spans="1:9" x14ac:dyDescent="0.35">
      <c r="A35" s="22" t="s">
        <v>62</v>
      </c>
      <c r="B35" s="33" t="s">
        <v>75</v>
      </c>
      <c r="C35" s="24">
        <v>381625.41433999996</v>
      </c>
      <c r="D35" s="24">
        <v>7222.3488199999993</v>
      </c>
      <c r="E35" s="24">
        <v>1.8925230209027488</v>
      </c>
      <c r="F35" s="24">
        <v>6642.6241499999996</v>
      </c>
      <c r="G35" s="24">
        <v>105.69546000000001</v>
      </c>
      <c r="H35" s="24">
        <v>474.02921000000003</v>
      </c>
      <c r="I35" s="24">
        <v>0</v>
      </c>
    </row>
    <row r="36" spans="1:9" x14ac:dyDescent="0.35">
      <c r="A36" s="22" t="s">
        <v>64</v>
      </c>
      <c r="B36" s="33" t="s">
        <v>120</v>
      </c>
      <c r="C36" s="24">
        <v>377713.17229000002</v>
      </c>
      <c r="D36" s="24">
        <v>6746.86013</v>
      </c>
      <c r="E36" s="24">
        <v>1.7862390366465446</v>
      </c>
      <c r="F36" s="24">
        <v>5365.7490900000003</v>
      </c>
      <c r="G36" s="24">
        <v>577.42627000000005</v>
      </c>
      <c r="H36" s="24">
        <v>803.68477000000007</v>
      </c>
      <c r="I36" s="24">
        <v>0</v>
      </c>
    </row>
    <row r="37" spans="1:9" x14ac:dyDescent="0.35">
      <c r="A37" s="22" t="s">
        <v>66</v>
      </c>
      <c r="B37" s="33" t="s">
        <v>67</v>
      </c>
      <c r="C37" s="24">
        <v>62328.270560000004</v>
      </c>
      <c r="D37" s="24">
        <v>3689.7752199999995</v>
      </c>
      <c r="E37" s="24">
        <v>5.9199063071195841</v>
      </c>
      <c r="F37" s="24">
        <v>2536.0019199999997</v>
      </c>
      <c r="G37" s="24">
        <v>532.95245999999997</v>
      </c>
      <c r="H37" s="24">
        <v>620.82083999999998</v>
      </c>
      <c r="I37" s="24">
        <v>0</v>
      </c>
    </row>
    <row r="38" spans="1:9" x14ac:dyDescent="0.35">
      <c r="A38" s="22" t="s">
        <v>68</v>
      </c>
      <c r="B38" s="33" t="s">
        <v>108</v>
      </c>
      <c r="C38" s="24">
        <v>88185.198010000007</v>
      </c>
      <c r="D38" s="24">
        <v>2004.92004</v>
      </c>
      <c r="E38" s="24">
        <v>2.2735335240418082</v>
      </c>
      <c r="F38" s="24">
        <v>2004.92004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3" t="s">
        <v>65</v>
      </c>
      <c r="C39" s="24">
        <v>5418.9584800000002</v>
      </c>
      <c r="D39" s="24">
        <v>1621.70865</v>
      </c>
      <c r="E39" s="24">
        <v>29.926574561981141</v>
      </c>
      <c r="F39" s="24">
        <v>306.37091999999996</v>
      </c>
      <c r="G39" s="24">
        <v>1315.33773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71</v>
      </c>
      <c r="C40" s="24">
        <v>55051.424549999996</v>
      </c>
      <c r="D40" s="24">
        <v>1167.46777</v>
      </c>
      <c r="E40" s="24">
        <v>2.1206858488097016</v>
      </c>
      <c r="F40" s="24">
        <v>608.48697000000004</v>
      </c>
      <c r="G40" s="24">
        <v>21.9694</v>
      </c>
      <c r="H40" s="24">
        <v>537.01139999999998</v>
      </c>
      <c r="I40" s="24">
        <v>0</v>
      </c>
    </row>
    <row r="41" spans="1:9" x14ac:dyDescent="0.35">
      <c r="A41" s="22" t="s">
        <v>74</v>
      </c>
      <c r="B41" s="33" t="s">
        <v>73</v>
      </c>
      <c r="C41" s="24">
        <v>310333.23661999998</v>
      </c>
      <c r="D41" s="24">
        <v>599.99317000000008</v>
      </c>
      <c r="E41" s="24">
        <v>0.19333835348570344</v>
      </c>
      <c r="F41" s="24">
        <v>599.99317000000008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86</v>
      </c>
      <c r="C42" s="24">
        <v>168081.23897000001</v>
      </c>
      <c r="D42" s="24">
        <v>573.17691000000002</v>
      </c>
      <c r="E42" s="24">
        <v>0.34101183065547463</v>
      </c>
      <c r="F42" s="24">
        <v>567</v>
      </c>
      <c r="G42" s="24">
        <v>6.1769099999999995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80</v>
      </c>
      <c r="C43" s="24">
        <v>7514.9798300000002</v>
      </c>
      <c r="D43" s="24">
        <v>434.45148999999998</v>
      </c>
      <c r="E43" s="24">
        <v>5.7811398011430191</v>
      </c>
      <c r="F43" s="24">
        <v>434.45148999999998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82</v>
      </c>
      <c r="C44" s="24">
        <v>180589.43111</v>
      </c>
      <c r="D44" s="24">
        <v>203.70776000000001</v>
      </c>
      <c r="E44" s="24">
        <v>0.11280159572346082</v>
      </c>
      <c r="F44" s="24">
        <v>203.70776000000001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102</v>
      </c>
      <c r="C45" s="24">
        <v>64267.533710000003</v>
      </c>
      <c r="D45" s="24">
        <v>104.02612999999999</v>
      </c>
      <c r="E45" s="24">
        <v>0.16186420109009655</v>
      </c>
      <c r="F45" s="24">
        <v>13.075610000000001</v>
      </c>
      <c r="G45" s="24">
        <v>90.950519999999997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84</v>
      </c>
      <c r="C46" s="24">
        <v>4526.1130800000001</v>
      </c>
      <c r="D46" s="24">
        <v>67.488079999999997</v>
      </c>
      <c r="E46" s="24">
        <v>1.4910824985397844</v>
      </c>
      <c r="F46" s="24">
        <v>49.089410000000001</v>
      </c>
      <c r="G46" s="24">
        <v>18.398669999999999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88</v>
      </c>
      <c r="C47" s="24">
        <v>91379.700819999998</v>
      </c>
      <c r="D47" s="24">
        <v>29.073430000000002</v>
      </c>
      <c r="E47" s="24">
        <v>3.1816070461063259E-2</v>
      </c>
      <c r="F47" s="24">
        <v>28.504910000000002</v>
      </c>
      <c r="G47" s="24">
        <v>0</v>
      </c>
      <c r="H47" s="24">
        <v>0.56852000000000003</v>
      </c>
      <c r="I47" s="24">
        <v>0</v>
      </c>
    </row>
    <row r="48" spans="1:9" x14ac:dyDescent="0.35">
      <c r="A48" s="22" t="s">
        <v>87</v>
      </c>
      <c r="B48" s="33" t="s">
        <v>96</v>
      </c>
      <c r="C48" s="24">
        <v>472.99834999999996</v>
      </c>
      <c r="D48" s="24">
        <v>16.701180000000001</v>
      </c>
      <c r="E48" s="24">
        <v>3.5309171797322341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90</v>
      </c>
      <c r="C49" s="24">
        <v>425511.92950000003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92</v>
      </c>
      <c r="C50" s="24">
        <v>184216.20840999999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98</v>
      </c>
      <c r="C51" s="24">
        <v>80496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4" t="s">
        <v>122</v>
      </c>
      <c r="C52" s="28">
        <v>54722130.007760003</v>
      </c>
      <c r="D52" s="28">
        <v>12129103.71689</v>
      </c>
      <c r="E52" s="28">
        <v>22.164896935060831</v>
      </c>
      <c r="F52" s="28">
        <v>7883920.359360001</v>
      </c>
      <c r="G52" s="28">
        <v>1777381.2944799999</v>
      </c>
      <c r="H52" s="28">
        <v>2467802.0630499991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3"/>
  <sheetViews>
    <sheetView zoomScaleNormal="100" workbookViewId="0">
      <selection activeCell="D22" sqref="D22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10563552.52558</v>
      </c>
      <c r="D7" s="24">
        <v>2275628.4805599996</v>
      </c>
      <c r="E7" s="24">
        <v>21.542265019741116</v>
      </c>
      <c r="F7" s="24">
        <v>1512398.5125599997</v>
      </c>
      <c r="G7" s="24">
        <v>271178.63220999995</v>
      </c>
      <c r="H7" s="24">
        <v>492051.33579000004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3619902.28516</v>
      </c>
      <c r="D8" s="24">
        <v>1699436.24199</v>
      </c>
      <c r="E8" s="24">
        <v>46.947019784399643</v>
      </c>
      <c r="F8" s="24">
        <v>853637.4301</v>
      </c>
      <c r="G8" s="24">
        <v>328177.23741</v>
      </c>
      <c r="H8" s="24">
        <v>517621.57448000001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7238361.2265600003</v>
      </c>
      <c r="D9" s="24">
        <v>1153936.6450500002</v>
      </c>
      <c r="E9" s="24">
        <v>15.941959912359934</v>
      </c>
      <c r="F9" s="24">
        <v>754580.69941000012</v>
      </c>
      <c r="G9" s="24">
        <v>110508.22557</v>
      </c>
      <c r="H9" s="24">
        <v>288847.72006999998</v>
      </c>
      <c r="I9" s="24">
        <v>0</v>
      </c>
    </row>
    <row r="10" spans="1:9" x14ac:dyDescent="0.35">
      <c r="A10" s="22" t="s">
        <v>14</v>
      </c>
      <c r="B10" s="33" t="s">
        <v>15</v>
      </c>
      <c r="C10" s="24">
        <v>4573065.8659700006</v>
      </c>
      <c r="D10" s="24">
        <v>1121909.6420499999</v>
      </c>
      <c r="E10" s="24">
        <v>24.532986729943584</v>
      </c>
      <c r="F10" s="24">
        <v>1108989.58268</v>
      </c>
      <c r="G10" s="24">
        <v>0</v>
      </c>
      <c r="H10" s="24">
        <v>12920.059370000001</v>
      </c>
      <c r="I10" s="24">
        <v>0</v>
      </c>
    </row>
    <row r="11" spans="1:9" x14ac:dyDescent="0.35">
      <c r="A11" s="22" t="s">
        <v>16</v>
      </c>
      <c r="B11" s="33" t="s">
        <v>19</v>
      </c>
      <c r="C11" s="24">
        <v>2942604.6433999999</v>
      </c>
      <c r="D11" s="24">
        <v>1118176.79984</v>
      </c>
      <c r="E11" s="24">
        <v>37.999559415770342</v>
      </c>
      <c r="F11" s="24">
        <v>1069149.4949099999</v>
      </c>
      <c r="G11" s="24">
        <v>35106.760399999999</v>
      </c>
      <c r="H11" s="24">
        <v>13920.544530000001</v>
      </c>
      <c r="I11" s="24">
        <v>0</v>
      </c>
    </row>
    <row r="12" spans="1:9" x14ac:dyDescent="0.35">
      <c r="A12" s="22" t="s">
        <v>18</v>
      </c>
      <c r="B12" s="33" t="s">
        <v>17</v>
      </c>
      <c r="C12" s="24">
        <v>4751577.7386699999</v>
      </c>
      <c r="D12" s="24">
        <v>948898.80316999997</v>
      </c>
      <c r="E12" s="24">
        <v>19.970183702300183</v>
      </c>
      <c r="F12" s="24">
        <v>568902.54022999993</v>
      </c>
      <c r="G12" s="24">
        <v>264585.47727999999</v>
      </c>
      <c r="H12" s="24">
        <v>115410.78565999999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3025234.2192800003</v>
      </c>
      <c r="D13" s="24">
        <v>712514.58307000005</v>
      </c>
      <c r="E13" s="24">
        <v>23.552377483009469</v>
      </c>
      <c r="F13" s="24">
        <v>392986.95793000003</v>
      </c>
      <c r="G13" s="24">
        <v>273075.77244999999</v>
      </c>
      <c r="H13" s="24">
        <v>46451.85269</v>
      </c>
      <c r="I13" s="24">
        <v>0</v>
      </c>
    </row>
    <row r="14" spans="1:9" x14ac:dyDescent="0.35">
      <c r="A14" s="22" t="s">
        <v>22</v>
      </c>
      <c r="B14" s="33" t="s">
        <v>180</v>
      </c>
      <c r="C14" s="24">
        <v>2259601.861</v>
      </c>
      <c r="D14" s="24">
        <v>578104.32047999999</v>
      </c>
      <c r="E14" s="24">
        <v>25.584344324453532</v>
      </c>
      <c r="F14" s="24">
        <v>155464.46765999997</v>
      </c>
      <c r="G14" s="24">
        <v>38518.80171</v>
      </c>
      <c r="H14" s="24">
        <v>384121.05111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2993302.0560599999</v>
      </c>
      <c r="D15" s="24">
        <v>562886.91350999998</v>
      </c>
      <c r="E15" s="24">
        <v>18.804881798361251</v>
      </c>
      <c r="F15" s="24">
        <v>201689.37455000001</v>
      </c>
      <c r="G15" s="24">
        <v>98458.377859999993</v>
      </c>
      <c r="H15" s="24">
        <v>262739.16109999997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1220000.5423900001</v>
      </c>
      <c r="D16" s="24">
        <v>559250.28282000008</v>
      </c>
      <c r="E16" s="24">
        <v>45.840166736681944</v>
      </c>
      <c r="F16" s="24">
        <v>496338.09103000007</v>
      </c>
      <c r="G16" s="24">
        <v>3012.6594799999998</v>
      </c>
      <c r="H16" s="24">
        <v>59899.532310000002</v>
      </c>
      <c r="I16" s="24">
        <v>0</v>
      </c>
    </row>
    <row r="17" spans="1:9" x14ac:dyDescent="0.35">
      <c r="A17" s="22" t="s">
        <v>27</v>
      </c>
      <c r="B17" s="33" t="s">
        <v>30</v>
      </c>
      <c r="C17" s="24">
        <v>503868.34318999999</v>
      </c>
      <c r="D17" s="24">
        <v>266770.10279000003</v>
      </c>
      <c r="E17" s="24">
        <v>52.944406290951619</v>
      </c>
      <c r="F17" s="24">
        <v>66027.129010000004</v>
      </c>
      <c r="G17" s="24">
        <v>10251.481019999999</v>
      </c>
      <c r="H17" s="24">
        <v>190491.49275999999</v>
      </c>
      <c r="I17" s="24">
        <v>0</v>
      </c>
    </row>
    <row r="18" spans="1:9" x14ac:dyDescent="0.35">
      <c r="A18" s="22" t="s">
        <v>29</v>
      </c>
      <c r="B18" s="33" t="s">
        <v>32</v>
      </c>
      <c r="C18" s="24">
        <v>306081.26662999997</v>
      </c>
      <c r="D18" s="24">
        <v>255722.35362000001</v>
      </c>
      <c r="E18" s="24">
        <v>83.547208372319204</v>
      </c>
      <c r="F18" s="24">
        <v>133186.93294</v>
      </c>
      <c r="G18" s="24">
        <v>119687.46293000001</v>
      </c>
      <c r="H18" s="24">
        <v>2847.95775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1353010.6916099999</v>
      </c>
      <c r="D19" s="24">
        <v>213922.49576000002</v>
      </c>
      <c r="E19" s="24">
        <v>15.810850356655006</v>
      </c>
      <c r="F19" s="24">
        <v>172320.70238</v>
      </c>
      <c r="G19" s="24">
        <v>38672.409780000002</v>
      </c>
      <c r="H19" s="24">
        <v>2929.3836000000001</v>
      </c>
      <c r="I19" s="24">
        <v>0</v>
      </c>
    </row>
    <row r="20" spans="1:9" x14ac:dyDescent="0.35">
      <c r="A20" s="22" t="s">
        <v>33</v>
      </c>
      <c r="B20" s="33" t="s">
        <v>46</v>
      </c>
      <c r="C20" s="24">
        <v>190797.68891</v>
      </c>
      <c r="D20" s="24">
        <v>114125.89132000001</v>
      </c>
      <c r="E20" s="24">
        <v>59.815132967272802</v>
      </c>
      <c r="F20" s="24">
        <v>11401.788779999999</v>
      </c>
      <c r="G20" s="24">
        <v>102724.10254000001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38</v>
      </c>
      <c r="C21" s="24">
        <v>466660.07079999999</v>
      </c>
      <c r="D21" s="24">
        <v>109513.69021</v>
      </c>
      <c r="E21" s="24">
        <v>23.467551021080418</v>
      </c>
      <c r="F21" s="24">
        <v>109513.69021</v>
      </c>
      <c r="G21" s="24">
        <v>0</v>
      </c>
      <c r="H21" s="24">
        <v>0</v>
      </c>
      <c r="I21" s="24">
        <v>0</v>
      </c>
    </row>
    <row r="22" spans="1:9" x14ac:dyDescent="0.35">
      <c r="A22" s="22" t="s">
        <v>37</v>
      </c>
      <c r="B22" s="33" t="s">
        <v>34</v>
      </c>
      <c r="C22" s="24">
        <v>945569.30278000003</v>
      </c>
      <c r="D22" s="24">
        <v>66685.346179999993</v>
      </c>
      <c r="E22" s="24">
        <v>7.0524017630376985</v>
      </c>
      <c r="F22" s="24">
        <v>28901.423690000003</v>
      </c>
      <c r="G22" s="24">
        <v>3678.98083</v>
      </c>
      <c r="H22" s="24">
        <v>34104.941659999997</v>
      </c>
      <c r="I22" s="24">
        <v>0</v>
      </c>
    </row>
    <row r="23" spans="1:9" x14ac:dyDescent="0.35">
      <c r="A23" s="22" t="s">
        <v>39</v>
      </c>
      <c r="B23" s="33" t="s">
        <v>42</v>
      </c>
      <c r="C23" s="24">
        <v>524946.05024999997</v>
      </c>
      <c r="D23" s="24">
        <v>57263.513500000001</v>
      </c>
      <c r="E23" s="24">
        <v>10.908456873373723</v>
      </c>
      <c r="F23" s="24">
        <v>34968.325070000006</v>
      </c>
      <c r="G23" s="24">
        <v>18262.73486</v>
      </c>
      <c r="H23" s="24">
        <v>4032.4535699999997</v>
      </c>
      <c r="I23" s="24">
        <v>0</v>
      </c>
    </row>
    <row r="24" spans="1:9" x14ac:dyDescent="0.35">
      <c r="A24" s="22" t="s">
        <v>41</v>
      </c>
      <c r="B24" s="33" t="s">
        <v>40</v>
      </c>
      <c r="C24" s="24">
        <v>135434.20296</v>
      </c>
      <c r="D24" s="24">
        <v>57108.172439999995</v>
      </c>
      <c r="E24" s="24">
        <v>42.166728338827888</v>
      </c>
      <c r="F24" s="24">
        <v>19015.287329999996</v>
      </c>
      <c r="G24" s="24">
        <v>8381.3503900000014</v>
      </c>
      <c r="H24" s="24">
        <v>29711.53472</v>
      </c>
      <c r="I24" s="24">
        <v>0</v>
      </c>
    </row>
    <row r="25" spans="1:9" x14ac:dyDescent="0.35">
      <c r="A25" s="22" t="s">
        <v>43</v>
      </c>
      <c r="B25" s="33" t="s">
        <v>53</v>
      </c>
      <c r="C25" s="24">
        <v>676561.44182000007</v>
      </c>
      <c r="D25" s="24">
        <v>40908.582580000002</v>
      </c>
      <c r="E25" s="24">
        <v>6.0465436028918385</v>
      </c>
      <c r="F25" s="24">
        <v>36004.303359999998</v>
      </c>
      <c r="G25" s="24">
        <v>2.1549</v>
      </c>
      <c r="H25" s="24">
        <v>4902.1243199999999</v>
      </c>
      <c r="I25" s="24">
        <v>0</v>
      </c>
    </row>
    <row r="26" spans="1:9" x14ac:dyDescent="0.35">
      <c r="A26" s="22" t="s">
        <v>45</v>
      </c>
      <c r="B26" s="33" t="s">
        <v>50</v>
      </c>
      <c r="C26" s="24">
        <v>762851.35663000005</v>
      </c>
      <c r="D26" s="24">
        <v>39903.749799999998</v>
      </c>
      <c r="E26" s="24">
        <v>5.230868301300565</v>
      </c>
      <c r="F26" s="24">
        <v>31771.988800000003</v>
      </c>
      <c r="G26" s="24">
        <v>5320.9267799999998</v>
      </c>
      <c r="H26" s="24">
        <v>2810.8342200000002</v>
      </c>
      <c r="I26" s="24">
        <v>0</v>
      </c>
    </row>
    <row r="27" spans="1:9" x14ac:dyDescent="0.35">
      <c r="A27" s="22" t="s">
        <v>47</v>
      </c>
      <c r="B27" s="33" t="s">
        <v>44</v>
      </c>
      <c r="C27" s="24">
        <v>1377979.24131</v>
      </c>
      <c r="D27" s="24">
        <v>39801.598520000014</v>
      </c>
      <c r="E27" s="24">
        <v>2.8884033464946781</v>
      </c>
      <c r="F27" s="24">
        <v>37683.58686000001</v>
      </c>
      <c r="G27" s="24">
        <v>0</v>
      </c>
      <c r="H27" s="24">
        <v>2118.0116600000001</v>
      </c>
      <c r="I27" s="24">
        <v>0</v>
      </c>
    </row>
    <row r="28" spans="1:9" x14ac:dyDescent="0.35">
      <c r="A28" s="22" t="s">
        <v>49</v>
      </c>
      <c r="B28" s="33" t="s">
        <v>55</v>
      </c>
      <c r="C28" s="24">
        <v>129450.82033</v>
      </c>
      <c r="D28" s="24">
        <v>33906.061199999996</v>
      </c>
      <c r="E28" s="24">
        <v>26.192233555234047</v>
      </c>
      <c r="F28" s="24">
        <v>2235.1014999999998</v>
      </c>
      <c r="G28" s="24">
        <v>28627.310369999999</v>
      </c>
      <c r="H28" s="24">
        <v>3043.6493300000002</v>
      </c>
      <c r="I28" s="24">
        <v>0</v>
      </c>
    </row>
    <row r="29" spans="1:9" x14ac:dyDescent="0.35">
      <c r="A29" s="22" t="s">
        <v>51</v>
      </c>
      <c r="B29" s="33" t="s">
        <v>59</v>
      </c>
      <c r="C29" s="24">
        <v>310813.72066000005</v>
      </c>
      <c r="D29" s="24">
        <v>31681.527170000001</v>
      </c>
      <c r="E29" s="24">
        <v>10.193091573539801</v>
      </c>
      <c r="F29" s="24">
        <v>30432.436460000001</v>
      </c>
      <c r="G29" s="24">
        <v>99.853259999999992</v>
      </c>
      <c r="H29" s="24">
        <v>1149.2374499999999</v>
      </c>
      <c r="I29" s="24">
        <v>0</v>
      </c>
    </row>
    <row r="30" spans="1:9" x14ac:dyDescent="0.35">
      <c r="A30" s="22" t="s">
        <v>52</v>
      </c>
      <c r="B30" s="33" t="s">
        <v>103</v>
      </c>
      <c r="C30" s="24">
        <v>285024.67887</v>
      </c>
      <c r="D30" s="24">
        <v>30803.147130000001</v>
      </c>
      <c r="E30" s="24">
        <v>10.80718597846376</v>
      </c>
      <c r="F30" s="24">
        <v>25402.233060000002</v>
      </c>
      <c r="G30" s="24">
        <v>5387.3290800000004</v>
      </c>
      <c r="H30" s="24">
        <v>13.584989999999999</v>
      </c>
      <c r="I30" s="24">
        <v>0</v>
      </c>
    </row>
    <row r="31" spans="1:9" x14ac:dyDescent="0.35">
      <c r="A31" s="22" t="s">
        <v>54</v>
      </c>
      <c r="B31" s="33" t="s">
        <v>57</v>
      </c>
      <c r="C31" s="24">
        <v>26296.391520000001</v>
      </c>
      <c r="D31" s="24">
        <v>26296.391520000001</v>
      </c>
      <c r="E31" s="24">
        <v>100</v>
      </c>
      <c r="F31" s="24">
        <v>26296.391520000001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48</v>
      </c>
      <c r="C32" s="24">
        <v>332006.15197000001</v>
      </c>
      <c r="D32" s="24">
        <v>20663.37833</v>
      </c>
      <c r="E32" s="24">
        <v>6.2237938084554338</v>
      </c>
      <c r="F32" s="24">
        <v>20601.36332</v>
      </c>
      <c r="G32" s="24">
        <v>62.015010000000004</v>
      </c>
      <c r="H32" s="24">
        <v>0</v>
      </c>
      <c r="I32" s="24">
        <v>0</v>
      </c>
    </row>
    <row r="33" spans="1:9" x14ac:dyDescent="0.35">
      <c r="A33" s="22" t="s">
        <v>58</v>
      </c>
      <c r="B33" s="33" t="s">
        <v>61</v>
      </c>
      <c r="C33" s="24">
        <v>522939.49992999999</v>
      </c>
      <c r="D33" s="24">
        <v>18583.304640000002</v>
      </c>
      <c r="E33" s="24">
        <v>3.5536242036578876</v>
      </c>
      <c r="F33" s="24">
        <v>4895.1779700000006</v>
      </c>
      <c r="G33" s="24">
        <v>9924.0543700000017</v>
      </c>
      <c r="H33" s="24">
        <v>3764.0722999999998</v>
      </c>
      <c r="I33" s="24">
        <v>0</v>
      </c>
    </row>
    <row r="34" spans="1:9" x14ac:dyDescent="0.35">
      <c r="A34" s="22" t="s">
        <v>60</v>
      </c>
      <c r="B34" s="33" t="s">
        <v>94</v>
      </c>
      <c r="C34" s="24">
        <v>24538.210940000001</v>
      </c>
      <c r="D34" s="24">
        <v>7563.0440499999995</v>
      </c>
      <c r="E34" s="24">
        <v>30.8214974127205</v>
      </c>
      <c r="F34" s="24">
        <v>7563.0440499999995</v>
      </c>
      <c r="G34" s="24">
        <v>0</v>
      </c>
      <c r="H34" s="24">
        <v>0</v>
      </c>
      <c r="I34" s="24">
        <v>0</v>
      </c>
    </row>
    <row r="35" spans="1:9" x14ac:dyDescent="0.35">
      <c r="A35" s="22" t="s">
        <v>62</v>
      </c>
      <c r="B35" s="33" t="s">
        <v>75</v>
      </c>
      <c r="C35" s="24">
        <v>380795.53130999999</v>
      </c>
      <c r="D35" s="24">
        <v>7368.3154999999997</v>
      </c>
      <c r="E35" s="24">
        <v>1.9349795084652825</v>
      </c>
      <c r="F35" s="24">
        <v>6803.7093999999997</v>
      </c>
      <c r="G35" s="24">
        <v>74.906720000000007</v>
      </c>
      <c r="H35" s="24">
        <v>489.69938000000002</v>
      </c>
      <c r="I35" s="24">
        <v>0</v>
      </c>
    </row>
    <row r="36" spans="1:9" x14ac:dyDescent="0.35">
      <c r="A36" s="22" t="s">
        <v>64</v>
      </c>
      <c r="B36" s="33" t="s">
        <v>120</v>
      </c>
      <c r="C36" s="24">
        <v>386582.20222000004</v>
      </c>
      <c r="D36" s="24">
        <v>7005.9800999999989</v>
      </c>
      <c r="E36" s="24">
        <v>1.8122872858003343</v>
      </c>
      <c r="F36" s="24">
        <v>5646.4824399999998</v>
      </c>
      <c r="G36" s="24">
        <v>549.95871999999997</v>
      </c>
      <c r="H36" s="24">
        <v>809.53893999999991</v>
      </c>
      <c r="I36" s="24">
        <v>0</v>
      </c>
    </row>
    <row r="37" spans="1:9" x14ac:dyDescent="0.35">
      <c r="A37" s="22" t="s">
        <v>66</v>
      </c>
      <c r="B37" s="33" t="s">
        <v>67</v>
      </c>
      <c r="C37" s="24">
        <v>59001.867530000003</v>
      </c>
      <c r="D37" s="24">
        <v>4631.9804400000003</v>
      </c>
      <c r="E37" s="24">
        <v>7.8505658107259579</v>
      </c>
      <c r="F37" s="24">
        <v>3434.2310900000002</v>
      </c>
      <c r="G37" s="24">
        <v>514.61005999999998</v>
      </c>
      <c r="H37" s="24">
        <v>683.13929000000007</v>
      </c>
      <c r="I37" s="24">
        <v>0</v>
      </c>
    </row>
    <row r="38" spans="1:9" x14ac:dyDescent="0.35">
      <c r="A38" s="22" t="s">
        <v>68</v>
      </c>
      <c r="B38" s="33" t="s">
        <v>108</v>
      </c>
      <c r="C38" s="24">
        <v>62455.472999999998</v>
      </c>
      <c r="D38" s="24">
        <v>1971.6690000000001</v>
      </c>
      <c r="E38" s="24">
        <v>3.1569194904664326</v>
      </c>
      <c r="F38" s="24">
        <v>1971.6690000000001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3" t="s">
        <v>65</v>
      </c>
      <c r="C39" s="24">
        <v>5088.9512200000008</v>
      </c>
      <c r="D39" s="24">
        <v>1506.2371700000001</v>
      </c>
      <c r="E39" s="24">
        <v>29.598184476211188</v>
      </c>
      <c r="F39" s="24">
        <v>303.59264000000002</v>
      </c>
      <c r="G39" s="24">
        <v>1202.64453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71</v>
      </c>
      <c r="C40" s="24">
        <v>55685.593770000007</v>
      </c>
      <c r="D40" s="24">
        <v>1112.29448</v>
      </c>
      <c r="E40" s="24">
        <v>1.9974546461588354</v>
      </c>
      <c r="F40" s="24">
        <v>586.85518999999999</v>
      </c>
      <c r="G40" s="24">
        <v>21.735220000000002</v>
      </c>
      <c r="H40" s="24">
        <v>503.70407</v>
      </c>
      <c r="I40" s="24">
        <v>0</v>
      </c>
    </row>
    <row r="41" spans="1:9" x14ac:dyDescent="0.35">
      <c r="A41" s="22" t="s">
        <v>74</v>
      </c>
      <c r="B41" s="33" t="s">
        <v>73</v>
      </c>
      <c r="C41" s="24">
        <v>307692.73694999999</v>
      </c>
      <c r="D41" s="24">
        <v>594.03584000000001</v>
      </c>
      <c r="E41" s="24">
        <v>0.19306137866248391</v>
      </c>
      <c r="F41" s="24">
        <v>594.03584000000001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86</v>
      </c>
      <c r="C42" s="24">
        <v>165665.90568999999</v>
      </c>
      <c r="D42" s="24">
        <v>545.29701999999997</v>
      </c>
      <c r="E42" s="24">
        <v>0.32915464273039946</v>
      </c>
      <c r="F42" s="24">
        <v>540</v>
      </c>
      <c r="G42" s="24">
        <v>5.2970200000000007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80</v>
      </c>
      <c r="C43" s="24">
        <v>7362.6898499999998</v>
      </c>
      <c r="D43" s="24">
        <v>429.07310999999999</v>
      </c>
      <c r="E43" s="24">
        <v>5.8276678597292815</v>
      </c>
      <c r="F43" s="24">
        <v>429.07310999999999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82</v>
      </c>
      <c r="C44" s="24">
        <v>167535.09771999999</v>
      </c>
      <c r="D44" s="24">
        <v>202.27861999999999</v>
      </c>
      <c r="E44" s="24">
        <v>0.12073805593742905</v>
      </c>
      <c r="F44" s="24">
        <v>202.27861999999999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102</v>
      </c>
      <c r="C45" s="24">
        <v>72099.1495</v>
      </c>
      <c r="D45" s="24">
        <v>86.87245999999999</v>
      </c>
      <c r="E45" s="24">
        <v>0.12049027013834607</v>
      </c>
      <c r="F45" s="24">
        <v>11.9794</v>
      </c>
      <c r="G45" s="24">
        <v>74.893059999999991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84</v>
      </c>
      <c r="C46" s="24">
        <v>4524.0398499999992</v>
      </c>
      <c r="D46" s="24">
        <v>66.289850000000001</v>
      </c>
      <c r="E46" s="24">
        <v>1.4652799753742225</v>
      </c>
      <c r="F46" s="24">
        <v>48.47448</v>
      </c>
      <c r="G46" s="24">
        <v>17.815369999999998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88</v>
      </c>
      <c r="C47" s="24">
        <v>90612.030280000006</v>
      </c>
      <c r="D47" s="24">
        <v>27.362269999999999</v>
      </c>
      <c r="E47" s="24">
        <v>3.019717129772715E-2</v>
      </c>
      <c r="F47" s="24">
        <v>27.298769999999998</v>
      </c>
      <c r="G47" s="24">
        <v>0</v>
      </c>
      <c r="H47" s="24">
        <v>6.3500000000000001E-2</v>
      </c>
      <c r="I47" s="24">
        <v>0</v>
      </c>
    </row>
    <row r="48" spans="1:9" x14ac:dyDescent="0.35">
      <c r="A48" s="22" t="s">
        <v>87</v>
      </c>
      <c r="B48" s="33" t="s">
        <v>96</v>
      </c>
      <c r="C48" s="24">
        <v>472.99834999999996</v>
      </c>
      <c r="D48" s="24">
        <v>16.701180000000001</v>
      </c>
      <c r="E48" s="24">
        <v>3.5309171797322341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90</v>
      </c>
      <c r="C49" s="24">
        <v>349909.44410000002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92</v>
      </c>
      <c r="C50" s="24">
        <v>175802.68226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98</v>
      </c>
      <c r="C51" s="24">
        <v>80496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2" t="s">
        <v>125</v>
      </c>
      <c r="C52" s="28">
        <v>54433814.488779999</v>
      </c>
      <c r="D52" s="28">
        <v>12187529.450339999</v>
      </c>
      <c r="E52" s="28">
        <v>22.389629616811284</v>
      </c>
      <c r="F52" s="28">
        <v>7932974.4385299999</v>
      </c>
      <c r="G52" s="28">
        <v>1776165.9711899995</v>
      </c>
      <c r="H52" s="28">
        <v>2478389.0406199987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106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101" t="s">
        <v>0</v>
      </c>
      <c r="B8" s="10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4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4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4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4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4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4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2"/>
  <sheetViews>
    <sheetView zoomScaleNormal="100" workbookViewId="0">
      <selection activeCell="D14" sqref="D14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186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135</v>
      </c>
      <c r="C7" s="24">
        <v>10560771.948280001</v>
      </c>
      <c r="D7" s="24">
        <v>2283512.8143800003</v>
      </c>
      <c r="E7" s="24">
        <v>21.6225937418515</v>
      </c>
      <c r="F7" s="24">
        <v>1512810.1700800001</v>
      </c>
      <c r="G7" s="24">
        <v>268638.48093000002</v>
      </c>
      <c r="H7" s="24">
        <v>502064.16337000002</v>
      </c>
      <c r="I7" s="24">
        <v>0</v>
      </c>
    </row>
    <row r="8" spans="1:9" x14ac:dyDescent="0.35">
      <c r="A8" s="22" t="s">
        <v>10</v>
      </c>
      <c r="B8" s="33" t="s">
        <v>151</v>
      </c>
      <c r="C8" s="24">
        <v>3592046.9153800001</v>
      </c>
      <c r="D8" s="24">
        <v>1709971.91603</v>
      </c>
      <c r="E8" s="24">
        <v>47.60438703371176</v>
      </c>
      <c r="F8" s="24">
        <v>857534.64980000001</v>
      </c>
      <c r="G8" s="24">
        <v>327957.31883</v>
      </c>
      <c r="H8" s="24">
        <v>524479.94739999995</v>
      </c>
      <c r="I8" s="24">
        <v>0</v>
      </c>
    </row>
    <row r="9" spans="1:9" x14ac:dyDescent="0.35">
      <c r="A9" s="22" t="s">
        <v>12</v>
      </c>
      <c r="B9" s="33" t="s">
        <v>153</v>
      </c>
      <c r="C9" s="24">
        <v>7240620.8992400002</v>
      </c>
      <c r="D9" s="24">
        <v>1164716.8042899999</v>
      </c>
      <c r="E9" s="24">
        <v>16.085869160920335</v>
      </c>
      <c r="F9" s="24">
        <v>760056.29050999996</v>
      </c>
      <c r="G9" s="24">
        <v>111587.91316</v>
      </c>
      <c r="H9" s="24">
        <v>293072.60061999998</v>
      </c>
      <c r="I9" s="24">
        <v>0</v>
      </c>
    </row>
    <row r="10" spans="1:9" x14ac:dyDescent="0.35">
      <c r="A10" s="22" t="s">
        <v>14</v>
      </c>
      <c r="B10" s="33" t="s">
        <v>150</v>
      </c>
      <c r="C10" s="24">
        <v>6123361.3915200001</v>
      </c>
      <c r="D10" s="24">
        <v>1160701.2223100001</v>
      </c>
      <c r="E10" s="24">
        <v>18.955295108294752</v>
      </c>
      <c r="F10" s="24">
        <v>741861.91696000006</v>
      </c>
      <c r="G10" s="24">
        <v>299155.97041000001</v>
      </c>
      <c r="H10" s="24">
        <v>119683.33494</v>
      </c>
      <c r="I10" s="24">
        <v>0</v>
      </c>
    </row>
    <row r="11" spans="1:9" x14ac:dyDescent="0.35">
      <c r="A11" s="22" t="s">
        <v>16</v>
      </c>
      <c r="B11" s="33" t="s">
        <v>133</v>
      </c>
      <c r="C11" s="24">
        <v>4247243.8284999998</v>
      </c>
      <c r="D11" s="24">
        <v>1124026.53672</v>
      </c>
      <c r="E11" s="24">
        <v>26.464845959102206</v>
      </c>
      <c r="F11" s="24">
        <v>1111061.1886499999</v>
      </c>
      <c r="G11" s="24">
        <v>0</v>
      </c>
      <c r="H11" s="24">
        <v>12965.34807</v>
      </c>
      <c r="I11" s="24">
        <v>0</v>
      </c>
    </row>
    <row r="12" spans="1:9" x14ac:dyDescent="0.35">
      <c r="A12" s="22" t="s">
        <v>18</v>
      </c>
      <c r="B12" s="33" t="s">
        <v>134</v>
      </c>
      <c r="C12" s="24">
        <v>2961898.5102300001</v>
      </c>
      <c r="D12" s="24">
        <v>1120494.4593199999</v>
      </c>
      <c r="E12" s="24">
        <v>37.830278635475267</v>
      </c>
      <c r="F12" s="24">
        <v>1072056.1833299999</v>
      </c>
      <c r="G12" s="24">
        <v>35040.863020000004</v>
      </c>
      <c r="H12" s="24">
        <v>13397.412970000001</v>
      </c>
      <c r="I12" s="24">
        <v>0</v>
      </c>
    </row>
    <row r="13" spans="1:9" x14ac:dyDescent="0.35">
      <c r="A13" s="22" t="s">
        <v>20</v>
      </c>
      <c r="B13" s="33" t="s">
        <v>147</v>
      </c>
      <c r="C13" s="24">
        <v>3042079.6297499998</v>
      </c>
      <c r="D13" s="24">
        <v>716747.97881</v>
      </c>
      <c r="E13" s="24">
        <v>23.561118249521392</v>
      </c>
      <c r="F13" s="24">
        <v>395456.05193999998</v>
      </c>
      <c r="G13" s="24">
        <v>274455.42297000001</v>
      </c>
      <c r="H13" s="24">
        <v>46836.503899999996</v>
      </c>
      <c r="I13" s="24">
        <v>0</v>
      </c>
    </row>
    <row r="14" spans="1:9" x14ac:dyDescent="0.35">
      <c r="A14" s="22" t="s">
        <v>22</v>
      </c>
      <c r="B14" s="33" t="s">
        <v>187</v>
      </c>
      <c r="C14" s="24">
        <v>2276973.55204</v>
      </c>
      <c r="D14" s="24">
        <v>587960.92664000008</v>
      </c>
      <c r="E14" s="24">
        <v>25.82203583845893</v>
      </c>
      <c r="F14" s="24">
        <v>162123.82299000013</v>
      </c>
      <c r="G14" s="24">
        <v>40455.016309999999</v>
      </c>
      <c r="H14" s="24">
        <v>385382.08733999997</v>
      </c>
      <c r="I14" s="24">
        <v>0</v>
      </c>
    </row>
    <row r="15" spans="1:9" x14ac:dyDescent="0.35">
      <c r="A15" s="22" t="s">
        <v>24</v>
      </c>
      <c r="B15" s="33" t="s">
        <v>141</v>
      </c>
      <c r="C15" s="24">
        <v>2995407.07442</v>
      </c>
      <c r="D15" s="24">
        <v>562741.61306</v>
      </c>
      <c r="E15" s="24">
        <v>18.786815917798535</v>
      </c>
      <c r="F15" s="24">
        <v>202028.55764000001</v>
      </c>
      <c r="G15" s="24">
        <v>99078.370739999998</v>
      </c>
      <c r="H15" s="24">
        <v>261634.68468000001</v>
      </c>
      <c r="I15" s="24">
        <v>0</v>
      </c>
    </row>
    <row r="16" spans="1:9" x14ac:dyDescent="0.35">
      <c r="A16" s="22" t="s">
        <v>25</v>
      </c>
      <c r="B16" s="33" t="s">
        <v>149</v>
      </c>
      <c r="C16" s="24">
        <v>1226759.2825799999</v>
      </c>
      <c r="D16" s="24">
        <v>561064.02705999988</v>
      </c>
      <c r="E16" s="24">
        <v>45.735462125872402</v>
      </c>
      <c r="F16" s="24">
        <v>498696.74834999995</v>
      </c>
      <c r="G16" s="24">
        <v>2970.1870299999996</v>
      </c>
      <c r="H16" s="24">
        <v>59397.091679999998</v>
      </c>
      <c r="I16" s="24">
        <v>0</v>
      </c>
    </row>
    <row r="17" spans="1:9" x14ac:dyDescent="0.35">
      <c r="A17" s="22" t="s">
        <v>27</v>
      </c>
      <c r="B17" s="33" t="s">
        <v>154</v>
      </c>
      <c r="C17" s="24">
        <v>475973.29813999997</v>
      </c>
      <c r="D17" s="24">
        <v>266014.28285000002</v>
      </c>
      <c r="E17" s="24">
        <v>55.888488679832662</v>
      </c>
      <c r="F17" s="24">
        <v>65962.121140000032</v>
      </c>
      <c r="G17" s="24">
        <v>10096.81386</v>
      </c>
      <c r="H17" s="24">
        <v>189955.34784999999</v>
      </c>
      <c r="I17" s="24">
        <v>0</v>
      </c>
    </row>
    <row r="18" spans="1:9" x14ac:dyDescent="0.35">
      <c r="A18" s="22" t="s">
        <v>29</v>
      </c>
      <c r="B18" s="33" t="s">
        <v>159</v>
      </c>
      <c r="C18" s="24">
        <v>309918.26822000003</v>
      </c>
      <c r="D18" s="24">
        <v>258947.31487</v>
      </c>
      <c r="E18" s="24">
        <v>83.553420828417401</v>
      </c>
      <c r="F18" s="24">
        <v>134716.78730000003</v>
      </c>
      <c r="G18" s="24">
        <v>121321.68869</v>
      </c>
      <c r="H18" s="24">
        <v>2908.8388799999998</v>
      </c>
      <c r="I18" s="24">
        <v>0</v>
      </c>
    </row>
    <row r="19" spans="1:9" x14ac:dyDescent="0.35">
      <c r="A19" s="22" t="s">
        <v>31</v>
      </c>
      <c r="B19" s="33" t="s">
        <v>157</v>
      </c>
      <c r="C19" s="24">
        <v>189085.05035</v>
      </c>
      <c r="D19" s="24">
        <v>114192.79664</v>
      </c>
      <c r="E19" s="24">
        <v>60.392292478240329</v>
      </c>
      <c r="F19" s="24">
        <v>11299.354160000001</v>
      </c>
      <c r="G19" s="24">
        <v>102893.44248</v>
      </c>
      <c r="H19" s="24">
        <v>0</v>
      </c>
      <c r="I19" s="24">
        <v>0</v>
      </c>
    </row>
    <row r="20" spans="1:9" x14ac:dyDescent="0.35">
      <c r="A20" s="22" t="s">
        <v>33</v>
      </c>
      <c r="B20" s="33" t="s">
        <v>168</v>
      </c>
      <c r="C20" s="24">
        <v>474276.71512000001</v>
      </c>
      <c r="D20" s="24">
        <v>111046.28786</v>
      </c>
      <c r="E20" s="24">
        <v>23.413818203557266</v>
      </c>
      <c r="F20" s="24">
        <v>111046.28786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160</v>
      </c>
      <c r="C21" s="24">
        <v>956306.05391999998</v>
      </c>
      <c r="D21" s="24">
        <v>67277.553690000001</v>
      </c>
      <c r="E21" s="24">
        <v>7.0351487804790285</v>
      </c>
      <c r="F21" s="24">
        <v>30261.964199999995</v>
      </c>
      <c r="G21" s="24">
        <v>3556.7851499999997</v>
      </c>
      <c r="H21" s="24">
        <v>33458.804340000002</v>
      </c>
      <c r="I21" s="24">
        <v>0</v>
      </c>
    </row>
    <row r="22" spans="1:9" x14ac:dyDescent="0.35">
      <c r="A22" s="22" t="s">
        <v>37</v>
      </c>
      <c r="B22" s="33" t="s">
        <v>144</v>
      </c>
      <c r="C22" s="24">
        <v>525984.94414000004</v>
      </c>
      <c r="D22" s="24">
        <v>57886.712049999995</v>
      </c>
      <c r="E22" s="24">
        <v>11.005393347265171</v>
      </c>
      <c r="F22" s="24">
        <v>36076.543119999995</v>
      </c>
      <c r="G22" s="24">
        <v>17839.738149999997</v>
      </c>
      <c r="H22" s="24">
        <v>3970.4307799999997</v>
      </c>
      <c r="I22" s="24">
        <v>0</v>
      </c>
    </row>
    <row r="23" spans="1:9" x14ac:dyDescent="0.35">
      <c r="A23" s="22" t="s">
        <v>39</v>
      </c>
      <c r="B23" s="33" t="s">
        <v>174</v>
      </c>
      <c r="C23" s="24">
        <v>140960.61705</v>
      </c>
      <c r="D23" s="24">
        <v>57767.925749999995</v>
      </c>
      <c r="E23" s="24">
        <v>40.981606748719884</v>
      </c>
      <c r="F23" s="24">
        <v>19397.662639999999</v>
      </c>
      <c r="G23" s="24">
        <v>8100.4890900000009</v>
      </c>
      <c r="H23" s="24">
        <v>30269.774020000001</v>
      </c>
      <c r="I23" s="24">
        <v>0</v>
      </c>
    </row>
    <row r="24" spans="1:9" x14ac:dyDescent="0.35">
      <c r="A24" s="22" t="s">
        <v>41</v>
      </c>
      <c r="B24" s="33" t="s">
        <v>148</v>
      </c>
      <c r="C24" s="24">
        <v>716482.47609999997</v>
      </c>
      <c r="D24" s="24">
        <v>40923.316320000005</v>
      </c>
      <c r="E24" s="24">
        <v>5.7116981482584519</v>
      </c>
      <c r="F24" s="24">
        <v>35896.944920000009</v>
      </c>
      <c r="G24" s="24">
        <v>1.7439800000000001</v>
      </c>
      <c r="H24" s="24">
        <v>5024.6274199999998</v>
      </c>
      <c r="I24" s="24">
        <v>0</v>
      </c>
    </row>
    <row r="25" spans="1:9" x14ac:dyDescent="0.35">
      <c r="A25" s="22" t="s">
        <v>43</v>
      </c>
      <c r="B25" s="33" t="s">
        <v>162</v>
      </c>
      <c r="C25" s="24">
        <v>770505.37270000007</v>
      </c>
      <c r="D25" s="24">
        <v>40560.97855</v>
      </c>
      <c r="E25" s="24">
        <v>5.2642045061757941</v>
      </c>
      <c r="F25" s="24">
        <v>32689.822069999995</v>
      </c>
      <c r="G25" s="24">
        <v>5185.8872599999995</v>
      </c>
      <c r="H25" s="24">
        <v>2685.2692200000001</v>
      </c>
      <c r="I25" s="24">
        <v>0</v>
      </c>
    </row>
    <row r="26" spans="1:9" x14ac:dyDescent="0.35">
      <c r="A26" s="22" t="s">
        <v>45</v>
      </c>
      <c r="B26" s="33" t="s">
        <v>142</v>
      </c>
      <c r="C26" s="24">
        <v>1374450.0244400001</v>
      </c>
      <c r="D26" s="24">
        <v>38552.591759999996</v>
      </c>
      <c r="E26" s="24">
        <v>2.8049467841297244</v>
      </c>
      <c r="F26" s="24">
        <v>36473.748369999994</v>
      </c>
      <c r="G26" s="24">
        <v>0</v>
      </c>
      <c r="H26" s="24">
        <v>2078.84339</v>
      </c>
      <c r="I26" s="24">
        <v>0</v>
      </c>
    </row>
    <row r="27" spans="1:9" x14ac:dyDescent="0.35">
      <c r="A27" s="22" t="s">
        <v>47</v>
      </c>
      <c r="B27" s="33" t="s">
        <v>167</v>
      </c>
      <c r="C27" s="24">
        <v>131741.83739</v>
      </c>
      <c r="D27" s="24">
        <v>33840.53673</v>
      </c>
      <c r="E27" s="24">
        <v>25.687008319020681</v>
      </c>
      <c r="F27" s="24">
        <v>2190.32575</v>
      </c>
      <c r="G27" s="24">
        <v>28356.75087</v>
      </c>
      <c r="H27" s="24">
        <v>3293.46011</v>
      </c>
      <c r="I27" s="24">
        <v>0</v>
      </c>
    </row>
    <row r="28" spans="1:9" x14ac:dyDescent="0.35">
      <c r="A28" s="22" t="s">
        <v>49</v>
      </c>
      <c r="B28" s="33" t="s">
        <v>176</v>
      </c>
      <c r="C28" s="24">
        <v>294070.89030999999</v>
      </c>
      <c r="D28" s="24">
        <v>30973.987619999996</v>
      </c>
      <c r="E28" s="24">
        <v>10.53283022585072</v>
      </c>
      <c r="F28" s="24">
        <v>25268.027799999996</v>
      </c>
      <c r="G28" s="24">
        <v>5687.8393499999993</v>
      </c>
      <c r="H28" s="24">
        <v>18.120470000000001</v>
      </c>
      <c r="I28" s="24">
        <v>0</v>
      </c>
    </row>
    <row r="29" spans="1:9" x14ac:dyDescent="0.35">
      <c r="A29" s="22" t="s">
        <v>51</v>
      </c>
      <c r="B29" s="33" t="s">
        <v>166</v>
      </c>
      <c r="C29" s="24">
        <v>305452.53269999998</v>
      </c>
      <c r="D29" s="24">
        <v>30585.91272</v>
      </c>
      <c r="E29" s="24">
        <v>10.013311217176888</v>
      </c>
      <c r="F29" s="24">
        <v>29386.13335</v>
      </c>
      <c r="G29" s="24">
        <v>96.466139999999996</v>
      </c>
      <c r="H29" s="24">
        <v>1103.31323</v>
      </c>
      <c r="I29" s="24">
        <v>0</v>
      </c>
    </row>
    <row r="30" spans="1:9" x14ac:dyDescent="0.35">
      <c r="A30" s="22" t="s">
        <v>52</v>
      </c>
      <c r="B30" s="33" t="s">
        <v>155</v>
      </c>
      <c r="C30" s="24">
        <v>26315.753699999997</v>
      </c>
      <c r="D30" s="24">
        <v>26315.753699999997</v>
      </c>
      <c r="E30" s="24">
        <v>100</v>
      </c>
      <c r="F30" s="24">
        <v>26315.753699999997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3" t="s">
        <v>169</v>
      </c>
      <c r="C31" s="24">
        <v>332079.04739999998</v>
      </c>
      <c r="D31" s="24">
        <v>19878.74942</v>
      </c>
      <c r="E31" s="24">
        <v>5.9861498566801785</v>
      </c>
      <c r="F31" s="24">
        <v>19828.383300000001</v>
      </c>
      <c r="G31" s="24">
        <v>50.366120000000002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136</v>
      </c>
      <c r="C32" s="24">
        <v>532772.77576999995</v>
      </c>
      <c r="D32" s="24">
        <v>19683.054360000002</v>
      </c>
      <c r="E32" s="24">
        <v>3.6944557333194612</v>
      </c>
      <c r="F32" s="24">
        <v>5111.8978300000008</v>
      </c>
      <c r="G32" s="24">
        <v>9936.3586200000009</v>
      </c>
      <c r="H32" s="24">
        <v>4634.7979100000002</v>
      </c>
      <c r="I32" s="24">
        <v>0</v>
      </c>
    </row>
    <row r="33" spans="1:9" x14ac:dyDescent="0.35">
      <c r="A33" s="22" t="s">
        <v>58</v>
      </c>
      <c r="B33" s="33" t="s">
        <v>165</v>
      </c>
      <c r="C33" s="24">
        <v>29184.82762</v>
      </c>
      <c r="D33" s="24">
        <v>7862.3341300000002</v>
      </c>
      <c r="E33" s="24">
        <v>26.939799790395334</v>
      </c>
      <c r="F33" s="24">
        <v>7862.3341300000002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3" t="s">
        <v>164</v>
      </c>
      <c r="C34" s="24">
        <v>387134.37306000001</v>
      </c>
      <c r="D34" s="24">
        <v>7416.1012799999999</v>
      </c>
      <c r="E34" s="24">
        <v>1.9156400971015342</v>
      </c>
      <c r="F34" s="24">
        <v>6817.5130199999994</v>
      </c>
      <c r="G34" s="24">
        <v>70.311369999999997</v>
      </c>
      <c r="H34" s="24">
        <v>528.27688999999998</v>
      </c>
      <c r="I34" s="24">
        <v>0</v>
      </c>
    </row>
    <row r="35" spans="1:9" x14ac:dyDescent="0.35">
      <c r="A35" s="22" t="s">
        <v>62</v>
      </c>
      <c r="B35" s="33" t="s">
        <v>161</v>
      </c>
      <c r="C35" s="24">
        <v>402826.63594999997</v>
      </c>
      <c r="D35" s="24">
        <v>7121.7172499999997</v>
      </c>
      <c r="E35" s="24">
        <v>1.7679360336251368</v>
      </c>
      <c r="F35" s="24">
        <v>5727.6927299999998</v>
      </c>
      <c r="G35" s="24">
        <v>519.45812999999998</v>
      </c>
      <c r="H35" s="24">
        <v>874.56639000000007</v>
      </c>
      <c r="I35" s="24">
        <v>0</v>
      </c>
    </row>
    <row r="36" spans="1:9" x14ac:dyDescent="0.35">
      <c r="A36" s="22" t="s">
        <v>64</v>
      </c>
      <c r="B36" s="33" t="s">
        <v>170</v>
      </c>
      <c r="C36" s="24">
        <v>57339.092770000003</v>
      </c>
      <c r="D36" s="24">
        <v>5262.0595200000007</v>
      </c>
      <c r="E36" s="24">
        <v>9.1770889035641101</v>
      </c>
      <c r="F36" s="24">
        <v>4038.6592900000001</v>
      </c>
      <c r="G36" s="24">
        <v>481.65957000000003</v>
      </c>
      <c r="H36" s="24">
        <v>741.74066000000005</v>
      </c>
      <c r="I36" s="24">
        <v>0</v>
      </c>
    </row>
    <row r="37" spans="1:9" x14ac:dyDescent="0.35">
      <c r="A37" s="22" t="s">
        <v>66</v>
      </c>
      <c r="B37" s="33" t="s">
        <v>140</v>
      </c>
      <c r="C37" s="24">
        <v>62253.488069999999</v>
      </c>
      <c r="D37" s="24">
        <v>1981.8974900000001</v>
      </c>
      <c r="E37" s="24">
        <v>3.1835926812188982</v>
      </c>
      <c r="F37" s="24">
        <v>1981.8974900000001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3" t="s">
        <v>152</v>
      </c>
      <c r="C38" s="24">
        <v>58328.021369999995</v>
      </c>
      <c r="D38" s="24">
        <v>1465.74938</v>
      </c>
      <c r="E38" s="24">
        <v>2.5129420569611209</v>
      </c>
      <c r="F38" s="24">
        <v>868.06052</v>
      </c>
      <c r="G38" s="24">
        <v>21.50244</v>
      </c>
      <c r="H38" s="24">
        <v>576.18642</v>
      </c>
      <c r="I38" s="24">
        <v>0</v>
      </c>
    </row>
    <row r="39" spans="1:9" x14ac:dyDescent="0.35">
      <c r="A39" s="22" t="s">
        <v>70</v>
      </c>
      <c r="B39" s="33" t="s">
        <v>163</v>
      </c>
      <c r="C39" s="24">
        <v>4497.1226100000003</v>
      </c>
      <c r="D39" s="24">
        <v>1386.3208699999998</v>
      </c>
      <c r="E39" s="24">
        <v>30.826841743592126</v>
      </c>
      <c r="F39" s="24">
        <v>299.94299000000001</v>
      </c>
      <c r="G39" s="24">
        <v>1086.3778799999998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137</v>
      </c>
      <c r="C40" s="24">
        <v>320675.78813999996</v>
      </c>
      <c r="D40" s="24">
        <v>564.51593000000003</v>
      </c>
      <c r="E40" s="24">
        <v>0.17603946131210407</v>
      </c>
      <c r="F40" s="24">
        <v>564.51593000000003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3" t="s">
        <v>146</v>
      </c>
      <c r="C41" s="24">
        <v>161344.13219999999</v>
      </c>
      <c r="D41" s="24">
        <v>544.44051999999999</v>
      </c>
      <c r="E41" s="24">
        <v>0.33744054560665332</v>
      </c>
      <c r="F41" s="24">
        <v>540</v>
      </c>
      <c r="G41" s="24">
        <v>4.4405200000000002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173</v>
      </c>
      <c r="C42" s="24">
        <v>7317.99323</v>
      </c>
      <c r="D42" s="24">
        <v>426.10990000000004</v>
      </c>
      <c r="E42" s="24">
        <v>5.8227698032456372</v>
      </c>
      <c r="F42" s="24">
        <v>426.10990000000004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143</v>
      </c>
      <c r="C43" s="24">
        <v>165600.52191000001</v>
      </c>
      <c r="D43" s="24">
        <v>200.67832000000001</v>
      </c>
      <c r="E43" s="24">
        <v>0.12118217846503164</v>
      </c>
      <c r="F43" s="24">
        <v>200.67832000000001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177</v>
      </c>
      <c r="C44" s="24">
        <v>70375.228340000001</v>
      </c>
      <c r="D44" s="24">
        <v>84.833280000000002</v>
      </c>
      <c r="E44" s="24">
        <v>0.12054423410201896</v>
      </c>
      <c r="F44" s="24">
        <v>11.29097</v>
      </c>
      <c r="G44" s="24">
        <v>73.542310000000001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175</v>
      </c>
      <c r="C45" s="24">
        <v>4521.9744900000005</v>
      </c>
      <c r="D45" s="24">
        <v>65.099490000000003</v>
      </c>
      <c r="E45" s="24">
        <v>1.43962532614818</v>
      </c>
      <c r="F45" s="24">
        <v>47.864989999999999</v>
      </c>
      <c r="G45" s="24">
        <v>17.234500000000001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156</v>
      </c>
      <c r="C46" s="24">
        <v>90885.518100000001</v>
      </c>
      <c r="D46" s="24">
        <v>26.514140000000001</v>
      </c>
      <c r="E46" s="24">
        <v>2.9173118615912912E-2</v>
      </c>
      <c r="F46" s="24">
        <v>26.064870000000003</v>
      </c>
      <c r="G46" s="24">
        <v>0</v>
      </c>
      <c r="H46" s="24">
        <v>0.44927</v>
      </c>
      <c r="I46" s="24">
        <v>0</v>
      </c>
    </row>
    <row r="47" spans="1:9" x14ac:dyDescent="0.35">
      <c r="A47" s="22" t="s">
        <v>85</v>
      </c>
      <c r="B47" s="33" t="s">
        <v>171</v>
      </c>
      <c r="C47" s="24">
        <v>472.99834999999996</v>
      </c>
      <c r="D47" s="24">
        <v>16.701180000000001</v>
      </c>
      <c r="E47" s="24">
        <v>3.5309171797322341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3" t="s">
        <v>138</v>
      </c>
      <c r="C48" s="24">
        <v>386583.68657999998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139</v>
      </c>
      <c r="C49" s="24">
        <v>168779.34722999998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172</v>
      </c>
      <c r="C50" s="24">
        <v>80496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s="36" customFormat="1" x14ac:dyDescent="0.35">
      <c r="A51" s="19" t="s">
        <v>93</v>
      </c>
      <c r="B51" s="32" t="s">
        <v>122</v>
      </c>
      <c r="C51" s="28">
        <v>54282155.439410001</v>
      </c>
      <c r="D51" s="28">
        <v>12240811.126189999</v>
      </c>
      <c r="E51" s="28">
        <v>22.550340949252192</v>
      </c>
      <c r="F51" s="28">
        <v>7965036.6640900001</v>
      </c>
      <c r="G51" s="28">
        <v>1774738.4398800002</v>
      </c>
      <c r="H51" s="28">
        <v>2501036.0222199992</v>
      </c>
      <c r="I51" s="28">
        <v>0</v>
      </c>
    </row>
    <row r="52" spans="1:9" x14ac:dyDescent="0.35">
      <c r="A52" s="4" t="s">
        <v>100</v>
      </c>
      <c r="C52" s="10"/>
      <c r="D52" s="10"/>
      <c r="E52" s="10"/>
      <c r="F52" s="10"/>
      <c r="G52" s="10"/>
      <c r="H52" s="10"/>
      <c r="I52" s="10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2"/>
  <sheetViews>
    <sheetView zoomScaleNormal="100" workbookViewId="0">
      <selection activeCell="F16" sqref="F16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188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10579114.759919999</v>
      </c>
      <c r="D7" s="24">
        <v>2303877.9832299999</v>
      </c>
      <c r="E7" s="24">
        <v>21.777606496513911</v>
      </c>
      <c r="F7" s="24">
        <v>1531159.0027600001</v>
      </c>
      <c r="G7" s="24">
        <v>265630.93693999999</v>
      </c>
      <c r="H7" s="24">
        <v>507088.04352999997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3598774.9625500003</v>
      </c>
      <c r="D8" s="24">
        <v>1710131.0591899999</v>
      </c>
      <c r="E8" s="24">
        <v>47.519810963068515</v>
      </c>
      <c r="F8" s="24">
        <v>860217.24209999992</v>
      </c>
      <c r="G8" s="24">
        <v>326912.99985000002</v>
      </c>
      <c r="H8" s="24">
        <v>523000.81724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7203553.3332399996</v>
      </c>
      <c r="D9" s="24">
        <v>1173896.5144700003</v>
      </c>
      <c r="E9" s="24">
        <v>16.296075841532051</v>
      </c>
      <c r="F9" s="24">
        <v>763124.52345000021</v>
      </c>
      <c r="G9" s="24">
        <v>113291.75690000001</v>
      </c>
      <c r="H9" s="24">
        <v>297480.23411999998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6119116.9246899998</v>
      </c>
      <c r="D10" s="24">
        <v>1160022.12106</v>
      </c>
      <c r="E10" s="24">
        <v>18.957345240118414</v>
      </c>
      <c r="F10" s="24">
        <v>742609.24589999998</v>
      </c>
      <c r="G10" s="24">
        <v>295834.81097000005</v>
      </c>
      <c r="H10" s="24">
        <v>121578.06419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4322948.2169399997</v>
      </c>
      <c r="D11" s="24">
        <v>1128256.29904</v>
      </c>
      <c r="E11" s="24">
        <v>26.099232339142763</v>
      </c>
      <c r="F11" s="24">
        <v>1115174.43643</v>
      </c>
      <c r="G11" s="24">
        <v>0</v>
      </c>
      <c r="H11" s="24">
        <v>13081.86261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2986013.2755300002</v>
      </c>
      <c r="D12" s="24">
        <v>1124421.30954</v>
      </c>
      <c r="E12" s="24">
        <v>37.656272956134856</v>
      </c>
      <c r="F12" s="24">
        <v>1077009.43582</v>
      </c>
      <c r="G12" s="24">
        <v>35014.282450000006</v>
      </c>
      <c r="H12" s="24">
        <v>12397.591269999999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3064935.4507300002</v>
      </c>
      <c r="D13" s="24">
        <v>720214.56090000004</v>
      </c>
      <c r="E13" s="24">
        <v>23.498522969821789</v>
      </c>
      <c r="F13" s="24">
        <v>397781.92567000003</v>
      </c>
      <c r="G13" s="24">
        <v>275068.87216000003</v>
      </c>
      <c r="H13" s="24">
        <v>47363.763070000001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2260242.1214899998</v>
      </c>
      <c r="D14" s="24">
        <v>594065.25115999999</v>
      </c>
      <c r="E14" s="24">
        <v>26.28325724539544</v>
      </c>
      <c r="F14" s="24">
        <v>168466.91902000003</v>
      </c>
      <c r="G14" s="24">
        <v>41846.08294</v>
      </c>
      <c r="H14" s="24">
        <v>383752.24919999996</v>
      </c>
      <c r="I14" s="24">
        <v>0</v>
      </c>
    </row>
    <row r="15" spans="1:9" x14ac:dyDescent="0.35">
      <c r="A15" s="22" t="s">
        <v>24</v>
      </c>
      <c r="B15" s="37" t="s">
        <v>36</v>
      </c>
      <c r="C15" s="24">
        <v>2982537.3103200002</v>
      </c>
      <c r="D15" s="24">
        <v>569219.83091000002</v>
      </c>
      <c r="E15" s="24">
        <v>19.085086679064133</v>
      </c>
      <c r="F15" s="24">
        <v>286836.36323999998</v>
      </c>
      <c r="G15" s="24">
        <v>99289.301730000007</v>
      </c>
      <c r="H15" s="24">
        <v>183094.16594000001</v>
      </c>
      <c r="I15" s="24">
        <v>0</v>
      </c>
    </row>
    <row r="16" spans="1:9" x14ac:dyDescent="0.35">
      <c r="A16" s="22" t="s">
        <v>25</v>
      </c>
      <c r="B16" s="37" t="s">
        <v>21</v>
      </c>
      <c r="C16" s="24">
        <v>1233319.15497</v>
      </c>
      <c r="D16" s="24">
        <v>563314.63011000003</v>
      </c>
      <c r="E16" s="24">
        <v>45.674684272920615</v>
      </c>
      <c r="F16" s="24">
        <v>500218.51853</v>
      </c>
      <c r="G16" s="24">
        <v>2933.83808</v>
      </c>
      <c r="H16" s="24">
        <v>60162.273500000003</v>
      </c>
      <c r="I16" s="24">
        <v>0</v>
      </c>
    </row>
    <row r="17" spans="1:9" x14ac:dyDescent="0.35">
      <c r="A17" s="22" t="s">
        <v>27</v>
      </c>
      <c r="B17" s="37" t="s">
        <v>30</v>
      </c>
      <c r="C17" s="24">
        <v>484049.04180000001</v>
      </c>
      <c r="D17" s="24">
        <v>265797.65434000001</v>
      </c>
      <c r="E17" s="24">
        <v>54.911306786518253</v>
      </c>
      <c r="F17" s="24">
        <v>66231.42035</v>
      </c>
      <c r="G17" s="24">
        <v>10077.536559999999</v>
      </c>
      <c r="H17" s="24">
        <v>189488.69743</v>
      </c>
      <c r="I17" s="24">
        <v>0</v>
      </c>
    </row>
    <row r="18" spans="1:9" x14ac:dyDescent="0.35">
      <c r="A18" s="22" t="s">
        <v>29</v>
      </c>
      <c r="B18" s="37" t="s">
        <v>32</v>
      </c>
      <c r="C18" s="24">
        <v>315765.62523000001</v>
      </c>
      <c r="D18" s="24">
        <v>261964.33098</v>
      </c>
      <c r="E18" s="24">
        <v>82.961636748518217</v>
      </c>
      <c r="F18" s="24">
        <v>136605.85189000002</v>
      </c>
      <c r="G18" s="24">
        <v>122523.0028</v>
      </c>
      <c r="H18" s="24">
        <v>2835.4762900000001</v>
      </c>
      <c r="I18" s="24">
        <v>0</v>
      </c>
    </row>
    <row r="19" spans="1:9" x14ac:dyDescent="0.35">
      <c r="A19" s="22" t="s">
        <v>31</v>
      </c>
      <c r="B19" s="37" t="s">
        <v>46</v>
      </c>
      <c r="C19" s="24">
        <v>188224.50847</v>
      </c>
      <c r="D19" s="24">
        <v>113566.92531000001</v>
      </c>
      <c r="E19" s="24">
        <v>60.335886241987858</v>
      </c>
      <c r="F19" s="24">
        <v>11204.139499999999</v>
      </c>
      <c r="G19" s="24">
        <v>102362.78581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38</v>
      </c>
      <c r="C20" s="24">
        <v>481677.45880000002</v>
      </c>
      <c r="D20" s="24">
        <v>112824.07617</v>
      </c>
      <c r="E20" s="24">
        <v>23.423158818990181</v>
      </c>
      <c r="F20" s="24">
        <v>112824.07617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967195.8202999999</v>
      </c>
      <c r="D21" s="24">
        <v>67963.455610000005</v>
      </c>
      <c r="E21" s="24">
        <v>7.0268558014363052</v>
      </c>
      <c r="F21" s="24">
        <v>31273.673289999999</v>
      </c>
      <c r="G21" s="24">
        <v>3390.81585</v>
      </c>
      <c r="H21" s="24">
        <v>33298.966469999999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521436.81412</v>
      </c>
      <c r="D22" s="24">
        <v>59185.66502</v>
      </c>
      <c r="E22" s="24">
        <v>11.350496055765523</v>
      </c>
      <c r="F22" s="24">
        <v>37756.27334</v>
      </c>
      <c r="G22" s="24">
        <v>17366.112209999999</v>
      </c>
      <c r="H22" s="24">
        <v>4063.2794700000004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143621.75333000001</v>
      </c>
      <c r="D23" s="24">
        <v>57754.427549999993</v>
      </c>
      <c r="E23" s="24">
        <v>40.21286901942878</v>
      </c>
      <c r="F23" s="24">
        <v>19160.249189999999</v>
      </c>
      <c r="G23" s="24">
        <v>7696.3606500000005</v>
      </c>
      <c r="H23" s="24">
        <v>30897.817709999999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694835.94211000006</v>
      </c>
      <c r="D24" s="24">
        <v>41393.131330000004</v>
      </c>
      <c r="E24" s="24">
        <v>5.9572524708929091</v>
      </c>
      <c r="F24" s="24">
        <v>36653.063150000002</v>
      </c>
      <c r="G24" s="24">
        <v>1.32968</v>
      </c>
      <c r="H24" s="24">
        <v>4738.7385000000004</v>
      </c>
      <c r="I24" s="24">
        <v>0</v>
      </c>
    </row>
    <row r="25" spans="1:9" x14ac:dyDescent="0.35">
      <c r="A25" s="22" t="s">
        <v>43</v>
      </c>
      <c r="B25" s="37" t="s">
        <v>50</v>
      </c>
      <c r="C25" s="24">
        <v>771733.21036999999</v>
      </c>
      <c r="D25" s="24">
        <v>40102.699169999993</v>
      </c>
      <c r="E25" s="24">
        <v>5.1964459519337192</v>
      </c>
      <c r="F25" s="24">
        <v>32358.464399999997</v>
      </c>
      <c r="G25" s="24">
        <v>5013.2469099999998</v>
      </c>
      <c r="H25" s="24">
        <v>2730.9878599999997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127884.68633</v>
      </c>
      <c r="D26" s="24">
        <v>33623.990809999996</v>
      </c>
      <c r="E26" s="24">
        <v>26.292429355642298</v>
      </c>
      <c r="F26" s="24">
        <v>2126.1820599999996</v>
      </c>
      <c r="G26" s="24">
        <v>28103.337149999999</v>
      </c>
      <c r="H26" s="24">
        <v>3394.4716000000003</v>
      </c>
      <c r="I26" s="24">
        <v>0</v>
      </c>
    </row>
    <row r="27" spans="1:9" x14ac:dyDescent="0.35">
      <c r="A27" s="22" t="s">
        <v>47</v>
      </c>
      <c r="B27" s="37" t="s">
        <v>44</v>
      </c>
      <c r="C27" s="24">
        <v>1317624.1168699998</v>
      </c>
      <c r="D27" s="24">
        <v>32865.712220000001</v>
      </c>
      <c r="E27" s="24">
        <v>2.4943162317089418</v>
      </c>
      <c r="F27" s="24">
        <v>30753.569900000002</v>
      </c>
      <c r="G27" s="24">
        <v>0</v>
      </c>
      <c r="H27" s="24">
        <v>2112.1423199999999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309442.26011000003</v>
      </c>
      <c r="D28" s="24">
        <v>31313.26023</v>
      </c>
      <c r="E28" s="24">
        <v>10.119257860535537</v>
      </c>
      <c r="F28" s="24">
        <v>30100.713900000002</v>
      </c>
      <c r="G28" s="24">
        <v>109.63327000000001</v>
      </c>
      <c r="H28" s="24">
        <v>1102.9130600000001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299218.37221</v>
      </c>
      <c r="D29" s="24">
        <v>30671.205250000003</v>
      </c>
      <c r="E29" s="24">
        <v>10.250441850700957</v>
      </c>
      <c r="F29" s="24">
        <v>25029.59965</v>
      </c>
      <c r="G29" s="24">
        <v>5596.6175700000003</v>
      </c>
      <c r="H29" s="24">
        <v>44.988030000000002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26313.8629</v>
      </c>
      <c r="D30" s="24">
        <v>26313.8629</v>
      </c>
      <c r="E30" s="24">
        <v>100</v>
      </c>
      <c r="F30" s="24">
        <v>26313.8629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336727.47143000003</v>
      </c>
      <c r="D31" s="24">
        <v>19634.827869999997</v>
      </c>
      <c r="E31" s="24">
        <v>5.8310739502825939</v>
      </c>
      <c r="F31" s="24">
        <v>19593.544289999998</v>
      </c>
      <c r="G31" s="24">
        <v>41.283580000000001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536520.57204999996</v>
      </c>
      <c r="D32" s="24">
        <v>19546.30644</v>
      </c>
      <c r="E32" s="24">
        <v>3.6431606648958876</v>
      </c>
      <c r="F32" s="24">
        <v>4995.6903900000007</v>
      </c>
      <c r="G32" s="24">
        <v>9542.6291700000002</v>
      </c>
      <c r="H32" s="24">
        <v>5007.9868799999995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30302.20479</v>
      </c>
      <c r="D33" s="24">
        <v>8071.2321500000007</v>
      </c>
      <c r="E33" s="24">
        <v>26.635791705373137</v>
      </c>
      <c r="F33" s="24">
        <v>8071.2321500000007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75</v>
      </c>
      <c r="C34" s="24">
        <v>384221.35008</v>
      </c>
      <c r="D34" s="24">
        <v>7369.8785999999991</v>
      </c>
      <c r="E34" s="24">
        <v>1.9181335442357621</v>
      </c>
      <c r="F34" s="24">
        <v>6731.303609999999</v>
      </c>
      <c r="G34" s="24">
        <v>100.67214</v>
      </c>
      <c r="H34" s="24">
        <v>537.90284999999994</v>
      </c>
      <c r="I34" s="24">
        <v>0</v>
      </c>
    </row>
    <row r="35" spans="1:9" x14ac:dyDescent="0.35">
      <c r="A35" s="22" t="s">
        <v>62</v>
      </c>
      <c r="B35" s="37" t="s">
        <v>120</v>
      </c>
      <c r="C35" s="24">
        <v>407323.81078</v>
      </c>
      <c r="D35" s="24">
        <v>7306.0105800000019</v>
      </c>
      <c r="E35" s="24">
        <v>1.7936615505019071</v>
      </c>
      <c r="F35" s="24">
        <v>5851.9381000000012</v>
      </c>
      <c r="G35" s="24">
        <v>486.89928999999995</v>
      </c>
      <c r="H35" s="24">
        <v>967.17318999999998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57565.186659999999</v>
      </c>
      <c r="D36" s="24">
        <v>5521.9549000000006</v>
      </c>
      <c r="E36" s="24">
        <v>9.5925249623780182</v>
      </c>
      <c r="F36" s="24">
        <v>4531.1783700000005</v>
      </c>
      <c r="G36" s="24">
        <v>445.30831000000001</v>
      </c>
      <c r="H36" s="24">
        <v>545.46821999999997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62696.84</v>
      </c>
      <c r="D37" s="24">
        <v>1947.4259999999999</v>
      </c>
      <c r="E37" s="24">
        <v>3.1060991271649416</v>
      </c>
      <c r="F37" s="24">
        <v>1947.4259999999999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65</v>
      </c>
      <c r="C38" s="24">
        <v>4186.54061</v>
      </c>
      <c r="D38" s="24">
        <v>1293.0699199999999</v>
      </c>
      <c r="E38" s="24">
        <v>30.886357985191022</v>
      </c>
      <c r="F38" s="24">
        <v>297.90287000000001</v>
      </c>
      <c r="G38" s="24">
        <v>995.16705000000002</v>
      </c>
      <c r="H38" s="24">
        <v>0</v>
      </c>
      <c r="I38" s="24">
        <v>0</v>
      </c>
    </row>
    <row r="39" spans="1:9" x14ac:dyDescent="0.35">
      <c r="A39" s="22" t="s">
        <v>70</v>
      </c>
      <c r="B39" s="37" t="s">
        <v>71</v>
      </c>
      <c r="C39" s="24">
        <v>68344.58382</v>
      </c>
      <c r="D39" s="24">
        <v>1292.8924400000001</v>
      </c>
      <c r="E39" s="24">
        <v>1.8917262608623198</v>
      </c>
      <c r="F39" s="24">
        <v>698.44404000000009</v>
      </c>
      <c r="G39" s="24">
        <v>21.265340000000002</v>
      </c>
      <c r="H39" s="24">
        <v>573.18306000000007</v>
      </c>
      <c r="I39" s="24">
        <v>0</v>
      </c>
    </row>
    <row r="40" spans="1:9" x14ac:dyDescent="0.35">
      <c r="A40" s="22" t="s">
        <v>72</v>
      </c>
      <c r="B40" s="37" t="s">
        <v>73</v>
      </c>
      <c r="C40" s="24">
        <v>333833.10733999999</v>
      </c>
      <c r="D40" s="24">
        <v>555.07190000000003</v>
      </c>
      <c r="E40" s="24">
        <v>0.16627227431779984</v>
      </c>
      <c r="F40" s="24">
        <v>555.07190000000003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80</v>
      </c>
      <c r="C41" s="24">
        <v>7586.8232200000002</v>
      </c>
      <c r="D41" s="24">
        <v>418.54311999999999</v>
      </c>
      <c r="E41" s="24">
        <v>5.5167111169357126</v>
      </c>
      <c r="F41" s="24">
        <v>418.54311999999999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86</v>
      </c>
      <c r="C42" s="24">
        <v>160800.6588</v>
      </c>
      <c r="D42" s="24">
        <v>354.25581999999997</v>
      </c>
      <c r="E42" s="24">
        <v>0.22030744316826142</v>
      </c>
      <c r="F42" s="24">
        <v>350</v>
      </c>
      <c r="G42" s="24">
        <v>4.2558199999999999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82</v>
      </c>
      <c r="C43" s="24">
        <v>167300.86908999999</v>
      </c>
      <c r="D43" s="24">
        <v>198.99844000000002</v>
      </c>
      <c r="E43" s="24">
        <v>0.11894644724944507</v>
      </c>
      <c r="F43" s="24">
        <v>198.99844000000002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102</v>
      </c>
      <c r="C44" s="24">
        <v>68153.734049999999</v>
      </c>
      <c r="D44" s="24">
        <v>82.85351</v>
      </c>
      <c r="E44" s="24">
        <v>0.12156855549428257</v>
      </c>
      <c r="F44" s="24">
        <v>10.490450000000001</v>
      </c>
      <c r="G44" s="24">
        <v>72.363060000000004</v>
      </c>
      <c r="H44" s="24">
        <v>0</v>
      </c>
      <c r="I44" s="24">
        <v>0</v>
      </c>
    </row>
    <row r="45" spans="1:9" x14ac:dyDescent="0.35">
      <c r="A45" s="22" t="s">
        <v>81</v>
      </c>
      <c r="B45" s="37" t="s">
        <v>84</v>
      </c>
      <c r="C45" s="24">
        <v>4469.8928399999995</v>
      </c>
      <c r="D45" s="24">
        <v>63.89284</v>
      </c>
      <c r="E45" s="24">
        <v>1.4294042897010482</v>
      </c>
      <c r="F45" s="24">
        <v>47.243839999999999</v>
      </c>
      <c r="G45" s="24">
        <v>16.649000000000001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88</v>
      </c>
      <c r="C46" s="24">
        <v>89129.977559999999</v>
      </c>
      <c r="D46" s="24">
        <v>25.253220000000002</v>
      </c>
      <c r="E46" s="24">
        <v>2.8333026318782796E-2</v>
      </c>
      <c r="F46" s="24">
        <v>24.042300000000001</v>
      </c>
      <c r="G46" s="24">
        <v>0</v>
      </c>
      <c r="H46" s="24">
        <v>1.21092</v>
      </c>
      <c r="I46" s="24">
        <v>0</v>
      </c>
    </row>
    <row r="47" spans="1:9" x14ac:dyDescent="0.35">
      <c r="A47" s="22" t="s">
        <v>85</v>
      </c>
      <c r="B47" s="37" t="s">
        <v>96</v>
      </c>
      <c r="C47" s="24">
        <v>472.99834999999996</v>
      </c>
      <c r="D47" s="24">
        <v>16.701180000000001</v>
      </c>
      <c r="E47" s="24">
        <v>3.5309171797322341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90</v>
      </c>
      <c r="C48" s="24">
        <v>339218.35320999997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92</v>
      </c>
      <c r="C49" s="24">
        <v>189855.48409000001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7" t="s">
        <v>98</v>
      </c>
      <c r="C50" s="24">
        <v>80496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s="36" customFormat="1" x14ac:dyDescent="0.35">
      <c r="A51" s="19" t="s">
        <v>93</v>
      </c>
      <c r="B51" s="38" t="s">
        <v>125</v>
      </c>
      <c r="C51" s="28">
        <v>54328785.442099996</v>
      </c>
      <c r="D51" s="28">
        <v>12296459.125429999</v>
      </c>
      <c r="E51" s="28">
        <v>22.633414359197754</v>
      </c>
      <c r="F51" s="28">
        <v>8095328.5036599999</v>
      </c>
      <c r="G51" s="28">
        <v>1769790.1532399999</v>
      </c>
      <c r="H51" s="28">
        <v>2431340.4685300002</v>
      </c>
      <c r="I51" s="28">
        <v>0</v>
      </c>
    </row>
    <row r="52" spans="1:9" x14ac:dyDescent="0.35">
      <c r="A52" s="4" t="s">
        <v>100</v>
      </c>
      <c r="C52" s="10"/>
      <c r="D52" s="10"/>
      <c r="E52" s="10"/>
      <c r="F52" s="10"/>
      <c r="G52" s="10"/>
      <c r="H52" s="10"/>
      <c r="I52" s="10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2"/>
  <sheetViews>
    <sheetView zoomScaleNormal="100" workbookViewId="0">
      <selection activeCell="B13" sqref="B13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189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10655070.321830001</v>
      </c>
      <c r="D7" s="24">
        <v>2312621.7275200002</v>
      </c>
      <c r="E7" s="24">
        <v>21.704424820002586</v>
      </c>
      <c r="F7" s="24">
        <v>1537252.9196299999</v>
      </c>
      <c r="G7" s="24">
        <v>263934.22547999996</v>
      </c>
      <c r="H7" s="24">
        <v>511434.58241000003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3681562.5815900001</v>
      </c>
      <c r="D8" s="24">
        <v>1715621.0141400001</v>
      </c>
      <c r="E8" s="24">
        <v>46.600349066972932</v>
      </c>
      <c r="F8" s="24">
        <v>862885.43238000013</v>
      </c>
      <c r="G8" s="24">
        <v>326194.67719000002</v>
      </c>
      <c r="H8" s="24">
        <v>526540.90457000001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7131908.8377999999</v>
      </c>
      <c r="D9" s="24">
        <v>1187573.67234</v>
      </c>
      <c r="E9" s="24">
        <v>16.651554294212406</v>
      </c>
      <c r="F9" s="24">
        <v>769659.14234000014</v>
      </c>
      <c r="G9" s="24">
        <v>115367.93737</v>
      </c>
      <c r="H9" s="24">
        <v>302546.59262999997</v>
      </c>
      <c r="I9" s="24">
        <v>0</v>
      </c>
    </row>
    <row r="10" spans="1:9" x14ac:dyDescent="0.35">
      <c r="A10" s="22" t="s">
        <v>14</v>
      </c>
      <c r="B10" s="33" t="s">
        <v>17</v>
      </c>
      <c r="C10" s="24">
        <v>6103959.4749300005</v>
      </c>
      <c r="D10" s="24">
        <v>1163390.3049000001</v>
      </c>
      <c r="E10" s="24">
        <v>19.059600734215913</v>
      </c>
      <c r="F10" s="24">
        <v>747328.27233000007</v>
      </c>
      <c r="G10" s="24">
        <v>293283.32592999999</v>
      </c>
      <c r="H10" s="24">
        <v>122778.70664</v>
      </c>
      <c r="I10" s="24">
        <v>0</v>
      </c>
    </row>
    <row r="11" spans="1:9" x14ac:dyDescent="0.35">
      <c r="A11" s="22" t="s">
        <v>16</v>
      </c>
      <c r="B11" s="33" t="s">
        <v>15</v>
      </c>
      <c r="C11" s="24">
        <v>4408669.7343300004</v>
      </c>
      <c r="D11" s="24">
        <v>1132868.39931</v>
      </c>
      <c r="E11" s="24">
        <v>25.696377083736476</v>
      </c>
      <c r="F11" s="24">
        <v>1119718.5323099999</v>
      </c>
      <c r="G11" s="24">
        <v>0</v>
      </c>
      <c r="H11" s="24">
        <v>13149.867</v>
      </c>
      <c r="I11" s="24">
        <v>0</v>
      </c>
    </row>
    <row r="12" spans="1:9" x14ac:dyDescent="0.35">
      <c r="A12" s="22" t="s">
        <v>18</v>
      </c>
      <c r="B12" s="33" t="s">
        <v>19</v>
      </c>
      <c r="C12" s="24">
        <v>3014469.3434899999</v>
      </c>
      <c r="D12" s="24">
        <v>1130274.1997400001</v>
      </c>
      <c r="E12" s="24">
        <v>37.494964152842428</v>
      </c>
      <c r="F12" s="24">
        <v>1082953.0121300002</v>
      </c>
      <c r="G12" s="24">
        <v>35002.340349999999</v>
      </c>
      <c r="H12" s="24">
        <v>12318.84726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3081957.5904899999</v>
      </c>
      <c r="D13" s="24">
        <v>725937.27726999996</v>
      </c>
      <c r="E13" s="24">
        <v>23.55442136874386</v>
      </c>
      <c r="F13" s="24">
        <v>400529.47548999998</v>
      </c>
      <c r="G13" s="24">
        <v>277566.38835000002</v>
      </c>
      <c r="H13" s="24">
        <v>47841.413430000001</v>
      </c>
      <c r="I13" s="24">
        <v>0</v>
      </c>
    </row>
    <row r="14" spans="1:9" x14ac:dyDescent="0.35">
      <c r="A14" s="22" t="s">
        <v>22</v>
      </c>
      <c r="B14" s="33" t="s">
        <v>180</v>
      </c>
      <c r="C14" s="24">
        <v>2265413.2016799999</v>
      </c>
      <c r="D14" s="24">
        <v>596200.40140999993</v>
      </c>
      <c r="E14" s="24">
        <v>26.317512450614561</v>
      </c>
      <c r="F14" s="24">
        <v>173599.60035999998</v>
      </c>
      <c r="G14" s="24">
        <v>42759.723149999998</v>
      </c>
      <c r="H14" s="24">
        <v>379841.07789999997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3175372.9448000002</v>
      </c>
      <c r="D15" s="24">
        <v>569251.71616000007</v>
      </c>
      <c r="E15" s="24">
        <v>17.927082142971845</v>
      </c>
      <c r="F15" s="24">
        <v>285710.53014000005</v>
      </c>
      <c r="G15" s="24">
        <v>100425.19318999999</v>
      </c>
      <c r="H15" s="24">
        <v>183115.99283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1242737.0188</v>
      </c>
      <c r="D16" s="24">
        <v>567385.33488999994</v>
      </c>
      <c r="E16" s="24">
        <v>45.656106344838207</v>
      </c>
      <c r="F16" s="24">
        <v>503013.93657999998</v>
      </c>
      <c r="G16" s="24">
        <v>2968.1270299999996</v>
      </c>
      <c r="H16" s="24">
        <v>61403.271280000001</v>
      </c>
      <c r="I16" s="24">
        <v>0</v>
      </c>
    </row>
    <row r="17" spans="1:9" x14ac:dyDescent="0.35">
      <c r="A17" s="22" t="s">
        <v>27</v>
      </c>
      <c r="B17" s="33" t="s">
        <v>32</v>
      </c>
      <c r="C17" s="24">
        <v>320466.60514999996</v>
      </c>
      <c r="D17" s="24">
        <v>265319.71007000003</v>
      </c>
      <c r="E17" s="24">
        <v>82.791687435204835</v>
      </c>
      <c r="F17" s="24">
        <v>138591.22622000001</v>
      </c>
      <c r="G17" s="24">
        <v>123844.83338</v>
      </c>
      <c r="H17" s="24">
        <v>2883.65047</v>
      </c>
      <c r="I17" s="24">
        <v>0</v>
      </c>
    </row>
    <row r="18" spans="1:9" x14ac:dyDescent="0.35">
      <c r="A18" s="22" t="s">
        <v>29</v>
      </c>
      <c r="B18" s="33" t="s">
        <v>30</v>
      </c>
      <c r="C18" s="24">
        <v>484936.15038000001</v>
      </c>
      <c r="D18" s="24">
        <v>263931.39757000003</v>
      </c>
      <c r="E18" s="24">
        <v>54.4260099733091</v>
      </c>
      <c r="F18" s="24">
        <v>66706.850789999968</v>
      </c>
      <c r="G18" s="24">
        <v>9824.5792000000001</v>
      </c>
      <c r="H18" s="24">
        <v>187399.96758000003</v>
      </c>
      <c r="I18" s="24">
        <v>0</v>
      </c>
    </row>
    <row r="19" spans="1:9" x14ac:dyDescent="0.35">
      <c r="A19" s="22" t="s">
        <v>31</v>
      </c>
      <c r="B19" s="33" t="s">
        <v>46</v>
      </c>
      <c r="C19" s="24">
        <v>188609.84943999999</v>
      </c>
      <c r="D19" s="24">
        <v>116206.3591</v>
      </c>
      <c r="E19" s="24">
        <v>61.612031102843979</v>
      </c>
      <c r="F19" s="24">
        <v>14474.439309999998</v>
      </c>
      <c r="G19" s="24">
        <v>101731.91979</v>
      </c>
      <c r="H19" s="24">
        <v>0</v>
      </c>
      <c r="I19" s="24">
        <v>0</v>
      </c>
    </row>
    <row r="20" spans="1:9" x14ac:dyDescent="0.35">
      <c r="A20" s="22" t="s">
        <v>33</v>
      </c>
      <c r="B20" s="33" t="s">
        <v>38</v>
      </c>
      <c r="C20" s="24">
        <v>489409.48092</v>
      </c>
      <c r="D20" s="24">
        <v>114496.25389000001</v>
      </c>
      <c r="E20" s="24">
        <v>23.394776430315176</v>
      </c>
      <c r="F20" s="24">
        <v>114496.25389000001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34</v>
      </c>
      <c r="C21" s="24">
        <v>984244.63200999994</v>
      </c>
      <c r="D21" s="24">
        <v>69617.939429999999</v>
      </c>
      <c r="E21" s="24">
        <v>7.0732353691203755</v>
      </c>
      <c r="F21" s="24">
        <v>32622.220490000007</v>
      </c>
      <c r="G21" s="24">
        <v>3290.72939</v>
      </c>
      <c r="H21" s="24">
        <v>33704.989549999998</v>
      </c>
      <c r="I21" s="24">
        <v>0</v>
      </c>
    </row>
    <row r="22" spans="1:9" x14ac:dyDescent="0.35">
      <c r="A22" s="22" t="s">
        <v>37</v>
      </c>
      <c r="B22" s="33" t="s">
        <v>42</v>
      </c>
      <c r="C22" s="24">
        <v>523414.49916000001</v>
      </c>
      <c r="D22" s="24">
        <v>64021.095410000002</v>
      </c>
      <c r="E22" s="24">
        <v>12.231433311982002</v>
      </c>
      <c r="F22" s="24">
        <v>42967.609860000004</v>
      </c>
      <c r="G22" s="24">
        <v>17131.02405</v>
      </c>
      <c r="H22" s="24">
        <v>3922.4614999999999</v>
      </c>
      <c r="I22" s="24">
        <v>0</v>
      </c>
    </row>
    <row r="23" spans="1:9" x14ac:dyDescent="0.35">
      <c r="A23" s="22" t="s">
        <v>39</v>
      </c>
      <c r="B23" s="33" t="s">
        <v>40</v>
      </c>
      <c r="C23" s="24">
        <v>150157.07806999999</v>
      </c>
      <c r="D23" s="24">
        <v>58400.316220000001</v>
      </c>
      <c r="E23" s="24">
        <v>38.892816090078043</v>
      </c>
      <c r="F23" s="24">
        <v>19433.200100000002</v>
      </c>
      <c r="G23" s="24">
        <v>7403.2732300000007</v>
      </c>
      <c r="H23" s="24">
        <v>31563.84289</v>
      </c>
      <c r="I23" s="24">
        <v>0</v>
      </c>
    </row>
    <row r="24" spans="1:9" x14ac:dyDescent="0.35">
      <c r="A24" s="22" t="s">
        <v>41</v>
      </c>
      <c r="B24" s="33" t="s">
        <v>53</v>
      </c>
      <c r="C24" s="24">
        <v>711578.08950999996</v>
      </c>
      <c r="D24" s="24">
        <v>42149.626959999994</v>
      </c>
      <c r="E24" s="24">
        <v>5.9234014623784521</v>
      </c>
      <c r="F24" s="24">
        <v>37281.021589999997</v>
      </c>
      <c r="G24" s="24">
        <v>0.91315999999999997</v>
      </c>
      <c r="H24" s="24">
        <v>4867.6922100000002</v>
      </c>
      <c r="I24" s="24">
        <v>0</v>
      </c>
    </row>
    <row r="25" spans="1:9" x14ac:dyDescent="0.35">
      <c r="A25" s="22" t="s">
        <v>43</v>
      </c>
      <c r="B25" s="33" t="s">
        <v>50</v>
      </c>
      <c r="C25" s="24">
        <v>764700.14441999991</v>
      </c>
      <c r="D25" s="24">
        <v>40931.330439999991</v>
      </c>
      <c r="E25" s="24">
        <v>5.3525987589612747</v>
      </c>
      <c r="F25" s="24">
        <v>33282.658539999997</v>
      </c>
      <c r="G25" s="24">
        <v>4908.3193899999997</v>
      </c>
      <c r="H25" s="24">
        <v>2740.3525099999997</v>
      </c>
      <c r="I25" s="24">
        <v>0</v>
      </c>
    </row>
    <row r="26" spans="1:9" x14ac:dyDescent="0.35">
      <c r="A26" s="22" t="s">
        <v>45</v>
      </c>
      <c r="B26" s="33" t="s">
        <v>44</v>
      </c>
      <c r="C26" s="24">
        <v>1326659.1374600001</v>
      </c>
      <c r="D26" s="24">
        <v>34756.036159999996</v>
      </c>
      <c r="E26" s="24">
        <v>2.6198165887993907</v>
      </c>
      <c r="F26" s="24">
        <v>32582.348479999997</v>
      </c>
      <c r="G26" s="24">
        <v>0</v>
      </c>
      <c r="H26" s="24">
        <v>2173.68768</v>
      </c>
      <c r="I26" s="24">
        <v>0</v>
      </c>
    </row>
    <row r="27" spans="1:9" x14ac:dyDescent="0.35">
      <c r="A27" s="22" t="s">
        <v>47</v>
      </c>
      <c r="B27" s="33" t="s">
        <v>55</v>
      </c>
      <c r="C27" s="24">
        <v>133120.16284999999</v>
      </c>
      <c r="D27" s="24">
        <v>33380.159330000002</v>
      </c>
      <c r="E27" s="24">
        <v>25.075209205995954</v>
      </c>
      <c r="F27" s="24">
        <v>2130.3828700000004</v>
      </c>
      <c r="G27" s="24">
        <v>27712.59835</v>
      </c>
      <c r="H27" s="24">
        <v>3537.1781099999998</v>
      </c>
      <c r="I27" s="24">
        <v>0</v>
      </c>
    </row>
    <row r="28" spans="1:9" x14ac:dyDescent="0.35">
      <c r="A28" s="22" t="s">
        <v>49</v>
      </c>
      <c r="B28" s="33" t="s">
        <v>59</v>
      </c>
      <c r="C28" s="24">
        <v>342402.28104999999</v>
      </c>
      <c r="D28" s="24">
        <v>32775.492809999996</v>
      </c>
      <c r="E28" s="24">
        <v>9.5722180090306956</v>
      </c>
      <c r="F28" s="24">
        <v>31603.180029999996</v>
      </c>
      <c r="G28" s="24">
        <v>106.78348</v>
      </c>
      <c r="H28" s="24">
        <v>1065.5293000000001</v>
      </c>
      <c r="I28" s="24">
        <v>0</v>
      </c>
    </row>
    <row r="29" spans="1:9" x14ac:dyDescent="0.35">
      <c r="A29" s="22" t="s">
        <v>51</v>
      </c>
      <c r="B29" s="33" t="s">
        <v>103</v>
      </c>
      <c r="C29" s="24">
        <v>305300.91610000003</v>
      </c>
      <c r="D29" s="24">
        <v>30907.387859999999</v>
      </c>
      <c r="E29" s="24">
        <v>10.123581761502614</v>
      </c>
      <c r="F29" s="24">
        <v>25279.175510000001</v>
      </c>
      <c r="G29" s="24">
        <v>5547.9886500000002</v>
      </c>
      <c r="H29" s="24">
        <v>80.223699999999994</v>
      </c>
      <c r="I29" s="24">
        <v>0</v>
      </c>
    </row>
    <row r="30" spans="1:9" x14ac:dyDescent="0.35">
      <c r="A30" s="22" t="s">
        <v>52</v>
      </c>
      <c r="B30" s="33" t="s">
        <v>57</v>
      </c>
      <c r="C30" s="24">
        <v>26390.826370000002</v>
      </c>
      <c r="D30" s="24">
        <v>26390.826370000002</v>
      </c>
      <c r="E30" s="24">
        <v>100</v>
      </c>
      <c r="F30" s="24">
        <v>26390.826370000002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3" t="s">
        <v>48</v>
      </c>
      <c r="C31" s="24">
        <v>344120.17651000002</v>
      </c>
      <c r="D31" s="24">
        <v>24584.459000000003</v>
      </c>
      <c r="E31" s="24">
        <v>7.1441492473155188</v>
      </c>
      <c r="F31" s="24">
        <v>24548.461370000001</v>
      </c>
      <c r="G31" s="24">
        <v>35.997630000000001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61</v>
      </c>
      <c r="C32" s="24">
        <v>537878.92109000008</v>
      </c>
      <c r="D32" s="24">
        <v>19207.33526</v>
      </c>
      <c r="E32" s="24">
        <v>3.5709403188875202</v>
      </c>
      <c r="F32" s="24">
        <v>5122.7303400000001</v>
      </c>
      <c r="G32" s="24">
        <v>8934.1337800000001</v>
      </c>
      <c r="H32" s="24">
        <v>5150.4711399999997</v>
      </c>
      <c r="I32" s="24">
        <v>0</v>
      </c>
    </row>
    <row r="33" spans="1:9" x14ac:dyDescent="0.35">
      <c r="A33" s="22" t="s">
        <v>58</v>
      </c>
      <c r="B33" s="33" t="s">
        <v>94</v>
      </c>
      <c r="C33" s="24">
        <v>30281.74928</v>
      </c>
      <c r="D33" s="24">
        <v>8397.6110800000006</v>
      </c>
      <c r="E33" s="24">
        <v>27.731591733197259</v>
      </c>
      <c r="F33" s="24">
        <v>8397.6110800000006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3" t="s">
        <v>120</v>
      </c>
      <c r="C34" s="24">
        <v>410036.67279000004</v>
      </c>
      <c r="D34" s="24">
        <v>7494.089539999999</v>
      </c>
      <c r="E34" s="24">
        <v>1.8276632402190258</v>
      </c>
      <c r="F34" s="24">
        <v>5958.2597199999991</v>
      </c>
      <c r="G34" s="24">
        <v>479.40108000000004</v>
      </c>
      <c r="H34" s="24">
        <v>1056.4287400000001</v>
      </c>
      <c r="I34" s="24">
        <v>0</v>
      </c>
    </row>
    <row r="35" spans="1:9" x14ac:dyDescent="0.35">
      <c r="A35" s="22" t="s">
        <v>62</v>
      </c>
      <c r="B35" s="33" t="s">
        <v>75</v>
      </c>
      <c r="C35" s="24">
        <v>375439.66305000003</v>
      </c>
      <c r="D35" s="24">
        <v>7185.1882100000012</v>
      </c>
      <c r="E35" s="24">
        <v>1.9138063761374879</v>
      </c>
      <c r="F35" s="24">
        <v>6545.4149900000011</v>
      </c>
      <c r="G35" s="24">
        <v>93.253740000000008</v>
      </c>
      <c r="H35" s="24">
        <v>546.51947999999993</v>
      </c>
      <c r="I35" s="24">
        <v>0</v>
      </c>
    </row>
    <row r="36" spans="1:9" x14ac:dyDescent="0.35">
      <c r="A36" s="22" t="s">
        <v>64</v>
      </c>
      <c r="B36" s="33" t="s">
        <v>67</v>
      </c>
      <c r="C36" s="24">
        <v>56869.507170000004</v>
      </c>
      <c r="D36" s="24">
        <v>5387.5847700000004</v>
      </c>
      <c r="E36" s="24">
        <v>9.4735914519091828</v>
      </c>
      <c r="F36" s="24">
        <v>4501.8791600000004</v>
      </c>
      <c r="G36" s="24">
        <v>397.77978999999999</v>
      </c>
      <c r="H36" s="24">
        <v>487.92581999999999</v>
      </c>
      <c r="I36" s="24">
        <v>0</v>
      </c>
    </row>
    <row r="37" spans="1:9" x14ac:dyDescent="0.35">
      <c r="A37" s="22" t="s">
        <v>66</v>
      </c>
      <c r="B37" s="33" t="s">
        <v>108</v>
      </c>
      <c r="C37" s="24">
        <v>62148.234340000003</v>
      </c>
      <c r="D37" s="24">
        <v>1945.11952</v>
      </c>
      <c r="E37" s="24">
        <v>3.129806567566598</v>
      </c>
      <c r="F37" s="24">
        <v>1945.11952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3" t="s">
        <v>71</v>
      </c>
      <c r="C38" s="24">
        <v>61556.609649999999</v>
      </c>
      <c r="D38" s="24">
        <v>1407.8288700000001</v>
      </c>
      <c r="E38" s="24">
        <v>2.2870474478771103</v>
      </c>
      <c r="F38" s="24">
        <v>875.75637000000006</v>
      </c>
      <c r="G38" s="24">
        <v>21.029520000000002</v>
      </c>
      <c r="H38" s="24">
        <v>511.04298</v>
      </c>
      <c r="I38" s="24">
        <v>0</v>
      </c>
    </row>
    <row r="39" spans="1:9" x14ac:dyDescent="0.35">
      <c r="A39" s="22" t="s">
        <v>70</v>
      </c>
      <c r="B39" s="33" t="s">
        <v>65</v>
      </c>
      <c r="C39" s="24">
        <v>4004.3403599999997</v>
      </c>
      <c r="D39" s="24">
        <v>1226.9196299999999</v>
      </c>
      <c r="E39" s="24">
        <v>30.639743870323748</v>
      </c>
      <c r="F39" s="24">
        <v>294.47555</v>
      </c>
      <c r="G39" s="24">
        <v>932.44407999999999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73</v>
      </c>
      <c r="C40" s="24">
        <v>334186.17401999998</v>
      </c>
      <c r="D40" s="24">
        <v>551.16141000000005</v>
      </c>
      <c r="E40" s="24">
        <v>0.16492645502653702</v>
      </c>
      <c r="F40" s="24">
        <v>551.16141000000005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3" t="s">
        <v>80</v>
      </c>
      <c r="C41" s="24">
        <v>7618.4465999999993</v>
      </c>
      <c r="D41" s="24">
        <v>416.42829999999998</v>
      </c>
      <c r="E41" s="24">
        <v>5.466052620228381</v>
      </c>
      <c r="F41" s="24">
        <v>416.42829999999998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86</v>
      </c>
      <c r="C42" s="24">
        <v>160133.82499000002</v>
      </c>
      <c r="D42" s="24">
        <v>354.07092</v>
      </c>
      <c r="E42" s="24">
        <v>0.2211093877399799</v>
      </c>
      <c r="F42" s="24">
        <v>350</v>
      </c>
      <c r="G42" s="24">
        <v>4.0709200000000001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82</v>
      </c>
      <c r="C43" s="24">
        <v>165143.19326</v>
      </c>
      <c r="D43" s="24">
        <v>197.31279999999998</v>
      </c>
      <c r="E43" s="24">
        <v>0.11947982602549803</v>
      </c>
      <c r="F43" s="24">
        <v>197.31279999999998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102</v>
      </c>
      <c r="C44" s="24">
        <v>69759.01698</v>
      </c>
      <c r="D44" s="24">
        <v>80.661939999999987</v>
      </c>
      <c r="E44" s="24">
        <v>0.11562941035009978</v>
      </c>
      <c r="F44" s="24">
        <v>9.7772600000000001</v>
      </c>
      <c r="G44" s="24">
        <v>70.884679999999989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84</v>
      </c>
      <c r="C45" s="24">
        <v>4467.8341799999998</v>
      </c>
      <c r="D45" s="24">
        <v>62.709179999999989</v>
      </c>
      <c r="E45" s="24">
        <v>1.4035699955184995</v>
      </c>
      <c r="F45" s="24">
        <v>46.625629999999994</v>
      </c>
      <c r="G45" s="24">
        <v>16.083549999999999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88</v>
      </c>
      <c r="C46" s="24">
        <v>87984.694739999992</v>
      </c>
      <c r="D46" s="24">
        <v>22.814509999999999</v>
      </c>
      <c r="E46" s="24">
        <v>2.5930089395000154E-2</v>
      </c>
      <c r="F46" s="24">
        <v>22.791249999999998</v>
      </c>
      <c r="G46" s="24">
        <v>0</v>
      </c>
      <c r="H46" s="24">
        <v>2.3260000000000003E-2</v>
      </c>
      <c r="I46" s="24">
        <v>0</v>
      </c>
    </row>
    <row r="47" spans="1:9" x14ac:dyDescent="0.35">
      <c r="A47" s="22" t="s">
        <v>85</v>
      </c>
      <c r="B47" s="33" t="s">
        <v>96</v>
      </c>
      <c r="C47" s="24">
        <v>472.99834999999996</v>
      </c>
      <c r="D47" s="24">
        <v>16.701180000000001</v>
      </c>
      <c r="E47" s="24">
        <v>3.5309171797322341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3" t="s">
        <v>90</v>
      </c>
      <c r="C48" s="24">
        <v>328126.25685000001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92</v>
      </c>
      <c r="C49" s="24">
        <v>223552.62646999999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98</v>
      </c>
      <c r="C50" s="24">
        <v>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s="36" customFormat="1" x14ac:dyDescent="0.35">
      <c r="A51" s="19" t="s">
        <v>93</v>
      </c>
      <c r="B51" s="32" t="s">
        <v>125</v>
      </c>
      <c r="C51" s="28">
        <v>54805287.843309999</v>
      </c>
      <c r="D51" s="28">
        <v>12372945.97542</v>
      </c>
      <c r="E51" s="28">
        <v>22.576190112885882</v>
      </c>
      <c r="F51" s="28">
        <v>8160292.7536700014</v>
      </c>
      <c r="G51" s="28">
        <v>1769989.9788800001</v>
      </c>
      <c r="H51" s="28">
        <v>2442663.2428699997</v>
      </c>
      <c r="I51" s="28">
        <v>0</v>
      </c>
    </row>
    <row r="52" spans="1:9" x14ac:dyDescent="0.35">
      <c r="A52" s="4" t="s">
        <v>100</v>
      </c>
      <c r="C52" s="10"/>
      <c r="D52" s="10"/>
      <c r="E52" s="10"/>
      <c r="F52" s="10"/>
      <c r="G52" s="10"/>
      <c r="H52" s="10"/>
      <c r="I52" s="10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1"/>
  <sheetViews>
    <sheetView zoomScaleNormal="100" workbookViewId="0">
      <selection activeCell="F50" sqref="F50:H50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190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10679058.651860001</v>
      </c>
      <c r="D7" s="24">
        <v>2320969.3535700003</v>
      </c>
      <c r="E7" s="24">
        <v>21.733838433088394</v>
      </c>
      <c r="F7" s="24">
        <v>1540727.3711000001</v>
      </c>
      <c r="G7" s="24">
        <v>261597.27305000002</v>
      </c>
      <c r="H7" s="24">
        <v>518644.70942000003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3672016.4336599996</v>
      </c>
      <c r="D8" s="24">
        <v>1724507.3675899999</v>
      </c>
      <c r="E8" s="24">
        <v>46.963498087374738</v>
      </c>
      <c r="F8" s="24">
        <v>866770.45146000001</v>
      </c>
      <c r="G8" s="24">
        <v>325590.40289999999</v>
      </c>
      <c r="H8" s="24">
        <v>532146.51323000004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7188653.4914600002</v>
      </c>
      <c r="D9" s="24">
        <v>1204154.5788100001</v>
      </c>
      <c r="E9" s="24">
        <v>16.750766749858169</v>
      </c>
      <c r="F9" s="24">
        <v>775154.10479000013</v>
      </c>
      <c r="G9" s="24">
        <v>117947.3879</v>
      </c>
      <c r="H9" s="24">
        <v>311053.08611999999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6114985.3153100004</v>
      </c>
      <c r="D10" s="24">
        <v>1165282.16414</v>
      </c>
      <c r="E10" s="24">
        <v>19.056172730660528</v>
      </c>
      <c r="F10" s="24">
        <v>747365.25861999998</v>
      </c>
      <c r="G10" s="24">
        <v>289597.69342999998</v>
      </c>
      <c r="H10" s="24">
        <v>128319.21209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4475096.9716499997</v>
      </c>
      <c r="D11" s="24">
        <v>1138055.62274</v>
      </c>
      <c r="E11" s="24">
        <v>25.430859486389878</v>
      </c>
      <c r="F11" s="24">
        <v>1124663.9332999999</v>
      </c>
      <c r="G11" s="24">
        <v>0</v>
      </c>
      <c r="H11" s="24">
        <v>13391.689440000002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3033944.77036</v>
      </c>
      <c r="D12" s="24">
        <v>1135016.3049699999</v>
      </c>
      <c r="E12" s="24">
        <v>37.41057899466383</v>
      </c>
      <c r="F12" s="24">
        <v>1087485.4645700001</v>
      </c>
      <c r="G12" s="24">
        <v>35126.047749999998</v>
      </c>
      <c r="H12" s="24">
        <v>12404.792650000001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3074268.9701</v>
      </c>
      <c r="D13" s="24">
        <v>730881.57078000007</v>
      </c>
      <c r="E13" s="24">
        <v>23.774158275950263</v>
      </c>
      <c r="F13" s="24">
        <v>403356.05647000001</v>
      </c>
      <c r="G13" s="24">
        <v>278457.48901000002</v>
      </c>
      <c r="H13" s="24">
        <v>49068.025299999994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2279686.1446599998</v>
      </c>
      <c r="D14" s="24">
        <v>593090.41959999991</v>
      </c>
      <c r="E14" s="24">
        <v>26.016319000283062</v>
      </c>
      <c r="F14" s="24">
        <v>176763.25524999993</v>
      </c>
      <c r="G14" s="24">
        <v>43689.92568</v>
      </c>
      <c r="H14" s="24">
        <v>372637.23866999999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1251881.7279300001</v>
      </c>
      <c r="D15" s="24">
        <v>569460.28738999995</v>
      </c>
      <c r="E15" s="24">
        <v>45.488345638817549</v>
      </c>
      <c r="F15" s="24">
        <v>504680.24325</v>
      </c>
      <c r="G15" s="24">
        <v>3016.1166899999998</v>
      </c>
      <c r="H15" s="24">
        <v>61763.927450000003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3186216.7396999998</v>
      </c>
      <c r="D16" s="24">
        <v>560172.54300000006</v>
      </c>
      <c r="E16" s="24">
        <v>17.581118573017836</v>
      </c>
      <c r="F16" s="24">
        <v>274586.61447999999</v>
      </c>
      <c r="G16" s="24">
        <v>100991.26383</v>
      </c>
      <c r="H16" s="24">
        <v>184594.66469000001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323395.58108999999</v>
      </c>
      <c r="D17" s="24">
        <v>267482.54984999995</v>
      </c>
      <c r="E17" s="24">
        <v>82.710638453516893</v>
      </c>
      <c r="F17" s="24">
        <v>139741.94639</v>
      </c>
      <c r="G17" s="24">
        <v>124700.72441</v>
      </c>
      <c r="H17" s="24">
        <v>3039.87905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487031.42332999996</v>
      </c>
      <c r="D18" s="24">
        <v>261995.55249000003</v>
      </c>
      <c r="E18" s="24">
        <v>53.794383676241473</v>
      </c>
      <c r="F18" s="24">
        <v>66680.165659999999</v>
      </c>
      <c r="G18" s="24">
        <v>9652.083779999999</v>
      </c>
      <c r="H18" s="24">
        <v>185663.30305000002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496345.96904</v>
      </c>
      <c r="D19" s="24">
        <v>116054.43248999999</v>
      </c>
      <c r="E19" s="24">
        <v>23.381761861482406</v>
      </c>
      <c r="F19" s="24">
        <v>116054.43248999999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183385.73394000001</v>
      </c>
      <c r="D20" s="24">
        <v>111521.04384999999</v>
      </c>
      <c r="E20" s="24">
        <v>60.812278825618662</v>
      </c>
      <c r="F20" s="24">
        <v>11302.847529999999</v>
      </c>
      <c r="G20" s="24">
        <v>100218.19631999999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983595.62260999996</v>
      </c>
      <c r="D21" s="24">
        <v>69460.382539999991</v>
      </c>
      <c r="E21" s="24">
        <v>7.0618840652914683</v>
      </c>
      <c r="F21" s="24">
        <v>32462.276719999994</v>
      </c>
      <c r="G21" s="24">
        <v>3195.3122200000003</v>
      </c>
      <c r="H21" s="24">
        <v>33802.793600000005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520437.67991000001</v>
      </c>
      <c r="D22" s="24">
        <v>64576.236570000001</v>
      </c>
      <c r="E22" s="24">
        <v>12.408063263437661</v>
      </c>
      <c r="F22" s="24">
        <v>43831.546600000001</v>
      </c>
      <c r="G22" s="24">
        <v>16828.340459999999</v>
      </c>
      <c r="H22" s="24">
        <v>3916.3495099999996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154282.00183000002</v>
      </c>
      <c r="D23" s="24">
        <v>58642.970930000003</v>
      </c>
      <c r="E23" s="24">
        <v>38.010247620858209</v>
      </c>
      <c r="F23" s="24">
        <v>19509.914940000006</v>
      </c>
      <c r="G23" s="24">
        <v>7085.0783400000009</v>
      </c>
      <c r="H23" s="24">
        <v>32047.977649999997</v>
      </c>
      <c r="I23" s="24">
        <v>0</v>
      </c>
    </row>
    <row r="24" spans="1:9" x14ac:dyDescent="0.35">
      <c r="A24" s="22" t="s">
        <v>41</v>
      </c>
      <c r="B24" s="37" t="s">
        <v>50</v>
      </c>
      <c r="C24" s="24">
        <v>755147.98761000007</v>
      </c>
      <c r="D24" s="24">
        <v>40602.894470000007</v>
      </c>
      <c r="E24" s="24">
        <v>5.3768129076932096</v>
      </c>
      <c r="F24" s="24">
        <v>33106.431040000003</v>
      </c>
      <c r="G24" s="24">
        <v>4770.6098600000005</v>
      </c>
      <c r="H24" s="24">
        <v>2725.8535699999998</v>
      </c>
      <c r="I24" s="24">
        <v>0</v>
      </c>
    </row>
    <row r="25" spans="1:9" x14ac:dyDescent="0.35">
      <c r="A25" s="22" t="s">
        <v>43</v>
      </c>
      <c r="B25" s="37" t="s">
        <v>53</v>
      </c>
      <c r="C25" s="24">
        <v>724478.21877000004</v>
      </c>
      <c r="D25" s="24">
        <v>40296.499600000003</v>
      </c>
      <c r="E25" s="24">
        <v>5.5621409389524965</v>
      </c>
      <c r="F25" s="24">
        <v>35261.799380000004</v>
      </c>
      <c r="G25" s="24">
        <v>0.48929</v>
      </c>
      <c r="H25" s="24">
        <v>5034.2109299999993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136606.64446000001</v>
      </c>
      <c r="D26" s="24">
        <v>33603.862659999999</v>
      </c>
      <c r="E26" s="24">
        <v>24.598995746388891</v>
      </c>
      <c r="F26" s="24">
        <v>2264.6244899999997</v>
      </c>
      <c r="G26" s="24">
        <v>27678.13336</v>
      </c>
      <c r="H26" s="24">
        <v>3661.1048100000003</v>
      </c>
      <c r="I26" s="24">
        <v>0</v>
      </c>
    </row>
    <row r="27" spans="1:9" x14ac:dyDescent="0.35">
      <c r="A27" s="22" t="s">
        <v>47</v>
      </c>
      <c r="B27" s="37" t="s">
        <v>44</v>
      </c>
      <c r="C27" s="24">
        <v>1330550.07794</v>
      </c>
      <c r="D27" s="24">
        <v>33268.576990000001</v>
      </c>
      <c r="E27" s="24">
        <v>2.5003626350920567</v>
      </c>
      <c r="F27" s="24">
        <v>31215.863060000003</v>
      </c>
      <c r="G27" s="24">
        <v>0</v>
      </c>
      <c r="H27" s="24">
        <v>2052.7139299999999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316038.03576999996</v>
      </c>
      <c r="D28" s="24">
        <v>32213.915639999999</v>
      </c>
      <c r="E28" s="24">
        <v>10.193050200908102</v>
      </c>
      <c r="F28" s="24">
        <v>31122.533060000002</v>
      </c>
      <c r="G28" s="24">
        <v>103.91438000000001</v>
      </c>
      <c r="H28" s="24">
        <v>987.46819999999991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306930.32163000002</v>
      </c>
      <c r="D29" s="24">
        <v>30184.592669999998</v>
      </c>
      <c r="E29" s="24">
        <v>9.8343469324568993</v>
      </c>
      <c r="F29" s="24">
        <v>24646.769969999998</v>
      </c>
      <c r="G29" s="24">
        <v>5456.1392999999998</v>
      </c>
      <c r="H29" s="24">
        <v>81.683399999999992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26607.205989999999</v>
      </c>
      <c r="D30" s="24">
        <v>26607.205989999999</v>
      </c>
      <c r="E30" s="24">
        <v>100</v>
      </c>
      <c r="F30" s="24">
        <v>26607.205989999999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345109.51974999998</v>
      </c>
      <c r="D31" s="24">
        <v>20970.734049999999</v>
      </c>
      <c r="E31" s="24">
        <v>6.076544647389432</v>
      </c>
      <c r="F31" s="24">
        <v>20935.790259999998</v>
      </c>
      <c r="G31" s="24">
        <v>34.94379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540026.74619000009</v>
      </c>
      <c r="D32" s="24">
        <v>19814.735520000002</v>
      </c>
      <c r="E32" s="24">
        <v>3.6692137305785391</v>
      </c>
      <c r="F32" s="24">
        <v>5277.2286300000014</v>
      </c>
      <c r="G32" s="24">
        <v>9043.769040000001</v>
      </c>
      <c r="H32" s="24">
        <v>5493.7378499999995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30699.055960000002</v>
      </c>
      <c r="D33" s="24">
        <v>8600.6028900000001</v>
      </c>
      <c r="E33" s="24">
        <v>28.015854628254178</v>
      </c>
      <c r="F33" s="24">
        <v>8600.6028900000001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434874.90172000002</v>
      </c>
      <c r="D34" s="24">
        <v>7867.1879900000004</v>
      </c>
      <c r="E34" s="24">
        <v>1.8090692194201157</v>
      </c>
      <c r="F34" s="24">
        <v>6252.7098700000006</v>
      </c>
      <c r="G34" s="24">
        <v>490.21376000000004</v>
      </c>
      <c r="H34" s="24">
        <v>1124.2643600000001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367953.77341000002</v>
      </c>
      <c r="D35" s="24">
        <v>6413.7634300000009</v>
      </c>
      <c r="E35" s="24">
        <v>1.7430894567436148</v>
      </c>
      <c r="F35" s="24">
        <v>5747.4989800000003</v>
      </c>
      <c r="G35" s="24">
        <v>77.36063</v>
      </c>
      <c r="H35" s="24">
        <v>588.90382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54984.946630000006</v>
      </c>
      <c r="D36" s="24">
        <v>5388.6533900000013</v>
      </c>
      <c r="E36" s="24">
        <v>9.8002339190412719</v>
      </c>
      <c r="F36" s="24">
        <v>4475.7989000000016</v>
      </c>
      <c r="G36" s="24">
        <v>389.87486999999999</v>
      </c>
      <c r="H36" s="24">
        <v>522.97961999999995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56975.691599999998</v>
      </c>
      <c r="D37" s="24">
        <v>1928.0157199999999</v>
      </c>
      <c r="E37" s="24">
        <v>3.3839268394242712</v>
      </c>
      <c r="F37" s="24">
        <v>1928.0157199999999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69014.612930000003</v>
      </c>
      <c r="D38" s="24">
        <v>1331.0863800000002</v>
      </c>
      <c r="E38" s="24">
        <v>1.9287022320187346</v>
      </c>
      <c r="F38" s="24">
        <v>744.66622000000018</v>
      </c>
      <c r="G38" s="24">
        <v>21.029520000000002</v>
      </c>
      <c r="H38" s="24">
        <v>565.39063999999996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333570.27748000005</v>
      </c>
      <c r="D39" s="24">
        <v>490.72879</v>
      </c>
      <c r="E39" s="24">
        <v>0.14711406355124751</v>
      </c>
      <c r="F39" s="24">
        <v>490.72879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7278.2869099999989</v>
      </c>
      <c r="D40" s="24">
        <v>409.81420000000003</v>
      </c>
      <c r="E40" s="24">
        <v>5.6306409058556897</v>
      </c>
      <c r="F40" s="24">
        <v>409.81420000000003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86</v>
      </c>
      <c r="C41" s="24">
        <v>150706.53946</v>
      </c>
      <c r="D41" s="24">
        <v>353.8852</v>
      </c>
      <c r="E41" s="24">
        <v>0.23481741486999441</v>
      </c>
      <c r="F41" s="24">
        <v>350</v>
      </c>
      <c r="G41" s="24">
        <v>3.8851999999999998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163309.69829</v>
      </c>
      <c r="D42" s="24">
        <v>195.99382</v>
      </c>
      <c r="E42" s="24">
        <v>0.12001358281365546</v>
      </c>
      <c r="F42" s="24">
        <v>195.99382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102</v>
      </c>
      <c r="C43" s="24">
        <v>77497.520239999998</v>
      </c>
      <c r="D43" s="24">
        <v>78.625240000000019</v>
      </c>
      <c r="E43" s="24">
        <v>0.10145516883186406</v>
      </c>
      <c r="F43" s="24">
        <v>9.0586699999999993</v>
      </c>
      <c r="G43" s="24">
        <v>69.566570000000013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84</v>
      </c>
      <c r="C44" s="24">
        <v>4292.0242200000002</v>
      </c>
      <c r="D44" s="24">
        <v>56.52422</v>
      </c>
      <c r="E44" s="24">
        <v>1.3169594835138183</v>
      </c>
      <c r="F44" s="24">
        <v>41.004199999999997</v>
      </c>
      <c r="G44" s="24">
        <v>15.520020000000001</v>
      </c>
      <c r="H44" s="24">
        <v>0</v>
      </c>
      <c r="I44" s="24">
        <v>0</v>
      </c>
    </row>
    <row r="45" spans="1:9" x14ac:dyDescent="0.35">
      <c r="A45" s="22" t="s">
        <v>81</v>
      </c>
      <c r="B45" s="37" t="s">
        <v>88</v>
      </c>
      <c r="C45" s="24">
        <v>88798.28026</v>
      </c>
      <c r="D45" s="24">
        <v>21.573869999999999</v>
      </c>
      <c r="E45" s="24">
        <v>2.4295369163492852E-2</v>
      </c>
      <c r="F45" s="24">
        <v>21.53998</v>
      </c>
      <c r="G45" s="24">
        <v>0</v>
      </c>
      <c r="H45" s="24">
        <v>3.3890000000000003E-2</v>
      </c>
      <c r="I45" s="24">
        <v>0</v>
      </c>
    </row>
    <row r="46" spans="1:9" x14ac:dyDescent="0.35">
      <c r="A46" s="22" t="s">
        <v>83</v>
      </c>
      <c r="B46" s="37" t="s">
        <v>96</v>
      </c>
      <c r="C46" s="24">
        <v>469.28737000000001</v>
      </c>
      <c r="D46" s="24">
        <v>13.268930000000001</v>
      </c>
      <c r="E46" s="24">
        <v>2.827463692449256</v>
      </c>
      <c r="F46" s="24">
        <v>13.268930000000001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358071.54189999995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215885.93347999998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128996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122</v>
      </c>
      <c r="C50" s="24">
        <v>55129156.358410001</v>
      </c>
      <c r="D50" s="24">
        <v>12402036.12297</v>
      </c>
      <c r="E50" s="24">
        <v>22.496328516875732</v>
      </c>
      <c r="F50" s="24">
        <v>8170854.830670001</v>
      </c>
      <c r="G50" s="24">
        <v>1765848.7853599999</v>
      </c>
      <c r="H50" s="24">
        <v>2465332.5069400002</v>
      </c>
      <c r="I50" s="24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1"/>
  <sheetViews>
    <sheetView zoomScaleNormal="100" workbookViewId="0">
      <selection activeCell="D53" sqref="D53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10624332.19152</v>
      </c>
      <c r="D7" s="24">
        <v>2338427.72633</v>
      </c>
      <c r="E7" s="24">
        <v>22.010114934061058</v>
      </c>
      <c r="F7" s="24">
        <v>1557376.1313100001</v>
      </c>
      <c r="G7" s="24">
        <v>262064.56237</v>
      </c>
      <c r="H7" s="24">
        <v>518987.03264999995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3697229.9046799997</v>
      </c>
      <c r="D8" s="24">
        <v>1738045.3317</v>
      </c>
      <c r="E8" s="24">
        <v>47.009392883573739</v>
      </c>
      <c r="F8" s="24">
        <v>873041.15458999993</v>
      </c>
      <c r="G8" s="24">
        <v>330274.05761000002</v>
      </c>
      <c r="H8" s="24">
        <v>534730.11950000003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7305868.8267399995</v>
      </c>
      <c r="D9" s="24">
        <v>1217679.39543</v>
      </c>
      <c r="E9" s="24">
        <v>16.667140134972129</v>
      </c>
      <c r="F9" s="24">
        <v>779784.36869000015</v>
      </c>
      <c r="G9" s="24">
        <v>121968.03526999999</v>
      </c>
      <c r="H9" s="24">
        <v>315926.99147000001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6158708.3728</v>
      </c>
      <c r="D10" s="24">
        <v>1176613.63742</v>
      </c>
      <c r="E10" s="24">
        <v>19.104876642909844</v>
      </c>
      <c r="F10" s="24">
        <v>752727.23375999997</v>
      </c>
      <c r="G10" s="24">
        <v>291319.57439999998</v>
      </c>
      <c r="H10" s="24">
        <v>132566.82926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4516205.0392299993</v>
      </c>
      <c r="D11" s="24">
        <v>1144899.05745</v>
      </c>
      <c r="E11" s="24">
        <v>25.350909613377564</v>
      </c>
      <c r="F11" s="24">
        <v>1131355.54241</v>
      </c>
      <c r="G11" s="24">
        <v>0</v>
      </c>
      <c r="H11" s="24">
        <v>13543.51504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3065666.6479199999</v>
      </c>
      <c r="D12" s="24">
        <v>1139476.72594</v>
      </c>
      <c r="E12" s="24">
        <v>37.168970302531577</v>
      </c>
      <c r="F12" s="24">
        <v>1091527.38271</v>
      </c>
      <c r="G12" s="24">
        <v>35480.645020000004</v>
      </c>
      <c r="H12" s="24">
        <v>12468.698209999999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3084465.9850700004</v>
      </c>
      <c r="D13" s="24">
        <v>732539.62271999998</v>
      </c>
      <c r="E13" s="24">
        <v>23.749317589033986</v>
      </c>
      <c r="F13" s="24">
        <v>401052.62604</v>
      </c>
      <c r="G13" s="24">
        <v>282231.00520999997</v>
      </c>
      <c r="H13" s="24">
        <v>49255.991470000001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2281386.0553299999</v>
      </c>
      <c r="D14" s="24">
        <v>590603.7594499999</v>
      </c>
      <c r="E14" s="24">
        <v>25.887935891874719</v>
      </c>
      <c r="F14" s="24">
        <v>181525.99107999989</v>
      </c>
      <c r="G14" s="24">
        <v>44757.941149999999</v>
      </c>
      <c r="H14" s="24">
        <v>364319.82722000004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1251904.4526899999</v>
      </c>
      <c r="D15" s="24">
        <v>573930.73147</v>
      </c>
      <c r="E15" s="24">
        <v>45.844611402793554</v>
      </c>
      <c r="F15" s="24">
        <v>507297.88317000004</v>
      </c>
      <c r="G15" s="24">
        <v>3083.12077</v>
      </c>
      <c r="H15" s="24">
        <v>63549.727530000004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3146469.2604200002</v>
      </c>
      <c r="D16" s="24">
        <v>561443.78407000005</v>
      </c>
      <c r="E16" s="24">
        <v>17.843612557494264</v>
      </c>
      <c r="F16" s="24">
        <v>273985.70941000001</v>
      </c>
      <c r="G16" s="24">
        <v>102254.18664</v>
      </c>
      <c r="H16" s="24">
        <v>185203.88802000001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332671.62786000001</v>
      </c>
      <c r="D17" s="24">
        <v>274962.2243</v>
      </c>
      <c r="E17" s="24">
        <v>82.652742606506209</v>
      </c>
      <c r="F17" s="24">
        <v>140856.80479000002</v>
      </c>
      <c r="G17" s="24">
        <v>130878.38675000001</v>
      </c>
      <c r="H17" s="24">
        <v>3227.0327599999996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495744.91366000002</v>
      </c>
      <c r="D18" s="24">
        <v>261969.42052000001</v>
      </c>
      <c r="E18" s="24">
        <v>52.843592198641943</v>
      </c>
      <c r="F18" s="24">
        <v>67058.668480000022</v>
      </c>
      <c r="G18" s="24">
        <v>9493.9907500000008</v>
      </c>
      <c r="H18" s="24">
        <v>185416.76128999999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501969.20562000002</v>
      </c>
      <c r="D19" s="24">
        <v>117668.62358</v>
      </c>
      <c r="E19" s="24">
        <v>23.441402831606631</v>
      </c>
      <c r="F19" s="24">
        <v>117668.62358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182868.30078999998</v>
      </c>
      <c r="D20" s="24">
        <v>111710.86765999999</v>
      </c>
      <c r="E20" s="24">
        <v>61.088153155797698</v>
      </c>
      <c r="F20" s="24">
        <v>11264.77478</v>
      </c>
      <c r="G20" s="24">
        <v>100446.09288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1000771.26466</v>
      </c>
      <c r="D21" s="24">
        <v>73212.216379999998</v>
      </c>
      <c r="E21" s="24">
        <v>7.3155793901489536</v>
      </c>
      <c r="F21" s="24">
        <v>36670.663590000004</v>
      </c>
      <c r="G21" s="24">
        <v>3106.4028399999997</v>
      </c>
      <c r="H21" s="24">
        <v>33435.149949999999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514825.89880999998</v>
      </c>
      <c r="D22" s="24">
        <v>63589.972169999994</v>
      </c>
      <c r="E22" s="24">
        <v>12.351743048860934</v>
      </c>
      <c r="F22" s="24">
        <v>43207.314959999996</v>
      </c>
      <c r="G22" s="24">
        <v>16558.265100000001</v>
      </c>
      <c r="H22" s="24">
        <v>3824.3921099999998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155601.05716</v>
      </c>
      <c r="D23" s="24">
        <v>59361.124019999996</v>
      </c>
      <c r="E23" s="24">
        <v>38.149563443492994</v>
      </c>
      <c r="F23" s="24">
        <v>19603.383069999996</v>
      </c>
      <c r="G23" s="24">
        <v>6762.0002999999997</v>
      </c>
      <c r="H23" s="24">
        <v>32995.74065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738177.73498000007</v>
      </c>
      <c r="D24" s="24">
        <v>42278.88205</v>
      </c>
      <c r="E24" s="24">
        <v>5.7274664415536041</v>
      </c>
      <c r="F24" s="24">
        <v>37447.235069999995</v>
      </c>
      <c r="G24" s="24">
        <v>5.7334100000000001</v>
      </c>
      <c r="H24" s="24">
        <v>4825.9135700000006</v>
      </c>
      <c r="I24" s="24">
        <v>0</v>
      </c>
    </row>
    <row r="25" spans="1:9" x14ac:dyDescent="0.35">
      <c r="A25" s="22" t="s">
        <v>43</v>
      </c>
      <c r="B25" s="37" t="s">
        <v>50</v>
      </c>
      <c r="C25" s="24">
        <v>743850.46720000007</v>
      </c>
      <c r="D25" s="24">
        <v>38055.886289999995</v>
      </c>
      <c r="E25" s="24">
        <v>5.1160667322358293</v>
      </c>
      <c r="F25" s="24">
        <v>30848.232069999998</v>
      </c>
      <c r="G25" s="24">
        <v>4667.0026600000001</v>
      </c>
      <c r="H25" s="24">
        <v>2540.6515600000002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139848.44133</v>
      </c>
      <c r="D26" s="24">
        <v>34079.058129999998</v>
      </c>
      <c r="E26" s="24">
        <v>24.368564859141859</v>
      </c>
      <c r="F26" s="24">
        <v>2171.4577499999991</v>
      </c>
      <c r="G26" s="24">
        <v>28075.876350000002</v>
      </c>
      <c r="H26" s="24">
        <v>3831.7240299999999</v>
      </c>
      <c r="I26" s="24">
        <v>0</v>
      </c>
    </row>
    <row r="27" spans="1:9" x14ac:dyDescent="0.35">
      <c r="A27" s="22" t="s">
        <v>47</v>
      </c>
      <c r="B27" s="37" t="s">
        <v>44</v>
      </c>
      <c r="C27" s="24">
        <v>1348026.95738</v>
      </c>
      <c r="D27" s="24">
        <v>34010.577270000002</v>
      </c>
      <c r="E27" s="24">
        <v>2.5229894019406203</v>
      </c>
      <c r="F27" s="24">
        <v>31904.669150000002</v>
      </c>
      <c r="G27" s="24">
        <v>0</v>
      </c>
      <c r="H27" s="24">
        <v>2105.9081200000001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309644.67223999999</v>
      </c>
      <c r="D28" s="24">
        <v>32792.459490000001</v>
      </c>
      <c r="E28" s="24">
        <v>10.590351596485133</v>
      </c>
      <c r="F28" s="24">
        <v>31630.121340000002</v>
      </c>
      <c r="G28" s="24">
        <v>101.00246000000001</v>
      </c>
      <c r="H28" s="24">
        <v>1061.3356899999999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308944.12198</v>
      </c>
      <c r="D29" s="24">
        <v>29749.15078</v>
      </c>
      <c r="E29" s="24">
        <v>9.6292982010273871</v>
      </c>
      <c r="F29" s="24">
        <v>24498.06971</v>
      </c>
      <c r="G29" s="24">
        <v>5125.6929800000007</v>
      </c>
      <c r="H29" s="24">
        <v>125.38808999999999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26875.125499999998</v>
      </c>
      <c r="D30" s="24">
        <v>26875.125499999998</v>
      </c>
      <c r="E30" s="24">
        <v>100</v>
      </c>
      <c r="F30" s="24">
        <v>26875.125499999998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342080.92031999998</v>
      </c>
      <c r="D31" s="24">
        <v>21763.76527</v>
      </c>
      <c r="E31" s="24">
        <v>6.3621687083983121</v>
      </c>
      <c r="F31" s="24">
        <v>21735.582429999999</v>
      </c>
      <c r="G31" s="24">
        <v>28.182839999999999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532319.72876999993</v>
      </c>
      <c r="D32" s="24">
        <v>20532.59246</v>
      </c>
      <c r="E32" s="24">
        <v>3.857191712101947</v>
      </c>
      <c r="F32" s="24">
        <v>5507.1420699999999</v>
      </c>
      <c r="G32" s="24">
        <v>9382.8016700000007</v>
      </c>
      <c r="H32" s="24">
        <v>5642.648720000001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31734.428</v>
      </c>
      <c r="D33" s="24">
        <v>8635.9755599999989</v>
      </c>
      <c r="E33" s="24">
        <v>27.213269954007046</v>
      </c>
      <c r="F33" s="24">
        <v>8635.9755599999989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448035.71013000002</v>
      </c>
      <c r="D34" s="24">
        <v>8017.9227300000011</v>
      </c>
      <c r="E34" s="24">
        <v>1.7895722480856617</v>
      </c>
      <c r="F34" s="24">
        <v>6367.6221200000009</v>
      </c>
      <c r="G34" s="24">
        <v>470.18576000000002</v>
      </c>
      <c r="H34" s="24">
        <v>1180.1148500000002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375987.56409</v>
      </c>
      <c r="D35" s="24">
        <v>6468.3119500000012</v>
      </c>
      <c r="E35" s="24">
        <v>1.7203526307193722</v>
      </c>
      <c r="F35" s="24">
        <v>5825.3017800000016</v>
      </c>
      <c r="G35" s="24">
        <v>74.766929999999988</v>
      </c>
      <c r="H35" s="24">
        <v>568.24324000000001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54846.466059999999</v>
      </c>
      <c r="D36" s="24">
        <v>5365.7378099999996</v>
      </c>
      <c r="E36" s="24">
        <v>9.7831969777780792</v>
      </c>
      <c r="F36" s="24">
        <v>4473.2637699999996</v>
      </c>
      <c r="G36" s="24">
        <v>374.77584999999999</v>
      </c>
      <c r="H36" s="24">
        <v>517.69818999999995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54890.545770000004</v>
      </c>
      <c r="D37" s="24">
        <v>1903.7048300000001</v>
      </c>
      <c r="E37" s="24">
        <v>3.4681834609129631</v>
      </c>
      <c r="F37" s="24">
        <v>1903.7048300000001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65561.619009999995</v>
      </c>
      <c r="D38" s="24">
        <v>1422.97532</v>
      </c>
      <c r="E38" s="24">
        <v>2.1704395673678469</v>
      </c>
      <c r="F38" s="24">
        <v>771.75475999999981</v>
      </c>
      <c r="G38" s="24">
        <v>20.550639999999998</v>
      </c>
      <c r="H38" s="24">
        <v>630.66992000000005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344804.40702999994</v>
      </c>
      <c r="D39" s="24">
        <v>485.98402000000004</v>
      </c>
      <c r="E39" s="24">
        <v>0.14094484005760305</v>
      </c>
      <c r="F39" s="24">
        <v>485.98402000000004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7205.4195599999994</v>
      </c>
      <c r="D40" s="24">
        <v>397.98777000000001</v>
      </c>
      <c r="E40" s="24">
        <v>5.5234503235506249</v>
      </c>
      <c r="F40" s="24">
        <v>397.98777000000001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86</v>
      </c>
      <c r="C41" s="24">
        <v>149950.09993</v>
      </c>
      <c r="D41" s="24">
        <v>353.69815999999997</v>
      </c>
      <c r="E41" s="24">
        <v>0.23587724193922782</v>
      </c>
      <c r="F41" s="24">
        <v>350</v>
      </c>
      <c r="G41" s="24">
        <v>3.6981599999999997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102</v>
      </c>
      <c r="C42" s="24">
        <v>71172.094859999997</v>
      </c>
      <c r="D42" s="24">
        <v>236.51433000000003</v>
      </c>
      <c r="E42" s="24">
        <v>0.33231329001238286</v>
      </c>
      <c r="F42" s="24">
        <v>168.33464000000001</v>
      </c>
      <c r="G42" s="24">
        <v>68.179690000000008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82</v>
      </c>
      <c r="C43" s="24">
        <v>161394.75198</v>
      </c>
      <c r="D43" s="24">
        <v>194.20992000000001</v>
      </c>
      <c r="E43" s="24">
        <v>0.12033223981413378</v>
      </c>
      <c r="F43" s="24">
        <v>194.20992000000001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84</v>
      </c>
      <c r="C44" s="24">
        <v>4284.89894</v>
      </c>
      <c r="D44" s="24">
        <v>50.273940000000003</v>
      </c>
      <c r="E44" s="24">
        <v>1.1732818137363119</v>
      </c>
      <c r="F44" s="24">
        <v>35.334600000000002</v>
      </c>
      <c r="G44" s="24">
        <v>14.93934</v>
      </c>
      <c r="H44" s="24">
        <v>0</v>
      </c>
      <c r="I44" s="24">
        <v>0</v>
      </c>
    </row>
    <row r="45" spans="1:9" x14ac:dyDescent="0.35">
      <c r="A45" s="22" t="s">
        <v>81</v>
      </c>
      <c r="B45" s="37" t="s">
        <v>88</v>
      </c>
      <c r="C45" s="24">
        <v>87694.25215</v>
      </c>
      <c r="D45" s="24">
        <v>22.157889999999998</v>
      </c>
      <c r="E45" s="24">
        <v>2.5267209032239859E-2</v>
      </c>
      <c r="F45" s="24">
        <v>20.279909999999997</v>
      </c>
      <c r="G45" s="24">
        <v>0</v>
      </c>
      <c r="H45" s="24">
        <v>1.87798</v>
      </c>
      <c r="I45" s="24">
        <v>0</v>
      </c>
    </row>
    <row r="46" spans="1:9" x14ac:dyDescent="0.35">
      <c r="A46" s="22" t="s">
        <v>83</v>
      </c>
      <c r="B46" s="37" t="s">
        <v>96</v>
      </c>
      <c r="C46" s="24">
        <v>441.99265000000003</v>
      </c>
      <c r="D46" s="24">
        <v>13.268930000000001</v>
      </c>
      <c r="E46" s="24">
        <v>3.0020702832954349</v>
      </c>
      <c r="F46" s="24">
        <v>13.268930000000001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351055.34844999999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222763.37309000001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125</v>
      </c>
      <c r="C50" s="28">
        <v>55467276.146360002</v>
      </c>
      <c r="D50" s="28">
        <v>12489840.441009998</v>
      </c>
      <c r="E50" s="28">
        <v>22.517493752628837</v>
      </c>
      <c r="F50" s="28">
        <v>8228264.914119998</v>
      </c>
      <c r="G50" s="28">
        <v>1789091.6558000001</v>
      </c>
      <c r="H50" s="28">
        <v>2472483.87109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1"/>
  <sheetViews>
    <sheetView zoomScaleNormal="100" workbookViewId="0">
      <selection activeCell="F50" sqref="F50:H50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10669200.609579999</v>
      </c>
      <c r="D7" s="24">
        <v>2347637.3168000001</v>
      </c>
      <c r="E7" s="24">
        <v>22.003872667761346</v>
      </c>
      <c r="F7" s="24">
        <v>1549629.53155</v>
      </c>
      <c r="G7" s="24">
        <v>258744.84774</v>
      </c>
      <c r="H7" s="24">
        <v>539262.93750999996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3695627.6004499998</v>
      </c>
      <c r="D8" s="24">
        <v>1760207.7043499998</v>
      </c>
      <c r="E8" s="24">
        <v>47.629466349251949</v>
      </c>
      <c r="F8" s="24">
        <v>879780.9301199998</v>
      </c>
      <c r="G8" s="24">
        <v>329940.84252000001</v>
      </c>
      <c r="H8" s="24">
        <v>550485.93171000003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7268537.3328500008</v>
      </c>
      <c r="D9" s="24">
        <v>1225657.24462</v>
      </c>
      <c r="E9" s="24">
        <v>16.862501883022158</v>
      </c>
      <c r="F9" s="24">
        <v>784079.30035999999</v>
      </c>
      <c r="G9" s="24">
        <v>121989.68799999999</v>
      </c>
      <c r="H9" s="24">
        <v>319588.25625999999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6103483.5073699998</v>
      </c>
      <c r="D10" s="24">
        <v>1182273.2995300002</v>
      </c>
      <c r="E10" s="24">
        <v>19.370467669854381</v>
      </c>
      <c r="F10" s="24">
        <v>756048.81297000009</v>
      </c>
      <c r="G10" s="24">
        <v>288619.67945999996</v>
      </c>
      <c r="H10" s="24">
        <v>137604.80710000001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4890707.53883</v>
      </c>
      <c r="D11" s="24">
        <v>1148374.9972099999</v>
      </c>
      <c r="E11" s="24">
        <v>23.480753819205567</v>
      </c>
      <c r="F11" s="24">
        <v>1134762.5912299999</v>
      </c>
      <c r="G11" s="24">
        <v>0</v>
      </c>
      <c r="H11" s="24">
        <v>13612.40598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3084140.4080100004</v>
      </c>
      <c r="D12" s="24">
        <v>1142468.4682399998</v>
      </c>
      <c r="E12" s="24">
        <v>37.043335163108289</v>
      </c>
      <c r="F12" s="24">
        <v>1094611.5970899998</v>
      </c>
      <c r="G12" s="24">
        <v>35394.234429999997</v>
      </c>
      <c r="H12" s="24">
        <v>12462.63672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3087245.0219000001</v>
      </c>
      <c r="D13" s="24">
        <v>733881.03641000006</v>
      </c>
      <c r="E13" s="24">
        <v>23.77138941690944</v>
      </c>
      <c r="F13" s="24">
        <v>400605.86239999998</v>
      </c>
      <c r="G13" s="24">
        <v>283345.70162999997</v>
      </c>
      <c r="H13" s="24">
        <v>49929.472379999999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2291197.28327</v>
      </c>
      <c r="D14" s="24">
        <v>586498.51396000001</v>
      </c>
      <c r="E14" s="24">
        <v>25.59790543758626</v>
      </c>
      <c r="F14" s="24">
        <v>187248.82448999997</v>
      </c>
      <c r="G14" s="24">
        <v>44340.395119999994</v>
      </c>
      <c r="H14" s="24">
        <v>354909.29435000004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1262036.04311</v>
      </c>
      <c r="D15" s="24">
        <v>576615.73835</v>
      </c>
      <c r="E15" s="24">
        <v>45.689324128101923</v>
      </c>
      <c r="F15" s="24">
        <v>508206.45834999997</v>
      </c>
      <c r="G15" s="24">
        <v>3074.6472599999997</v>
      </c>
      <c r="H15" s="24">
        <v>65334.632740000001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3081653.8991100001</v>
      </c>
      <c r="D16" s="24">
        <v>563269.11965000001</v>
      </c>
      <c r="E16" s="24">
        <v>18.278143428523087</v>
      </c>
      <c r="F16" s="24">
        <v>272562.07698000001</v>
      </c>
      <c r="G16" s="24">
        <v>103655.61777</v>
      </c>
      <c r="H16" s="24">
        <v>187051.42490000001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336491.50789000001</v>
      </c>
      <c r="D17" s="24">
        <v>276084.10823999991</v>
      </c>
      <c r="E17" s="24">
        <v>82.047868004518136</v>
      </c>
      <c r="F17" s="24">
        <v>141692.41523999997</v>
      </c>
      <c r="G17" s="24">
        <v>131074.97506999999</v>
      </c>
      <c r="H17" s="24">
        <v>3316.7179300000003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484082.18361000001</v>
      </c>
      <c r="D18" s="24">
        <v>263026.02674</v>
      </c>
      <c r="E18" s="24">
        <v>54.334994272771354</v>
      </c>
      <c r="F18" s="24">
        <v>67133.015050000016</v>
      </c>
      <c r="G18" s="24">
        <v>9365.6643700000004</v>
      </c>
      <c r="H18" s="24">
        <v>186527.34732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507393.56913999998</v>
      </c>
      <c r="D19" s="24">
        <v>118649.54671</v>
      </c>
      <c r="E19" s="24">
        <v>23.384125051309475</v>
      </c>
      <c r="F19" s="24">
        <v>118649.54671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181032.32047999999</v>
      </c>
      <c r="D20" s="24">
        <v>110883.60420999999</v>
      </c>
      <c r="E20" s="24">
        <v>61.250722476514987</v>
      </c>
      <c r="F20" s="24">
        <v>11375.61116</v>
      </c>
      <c r="G20" s="24">
        <v>99507.99304999999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995693.80862999998</v>
      </c>
      <c r="D21" s="24">
        <v>73762.213319999995</v>
      </c>
      <c r="E21" s="24">
        <v>7.4081221235563639</v>
      </c>
      <c r="F21" s="24">
        <v>36213.369759999994</v>
      </c>
      <c r="G21" s="24">
        <v>3048.9382700000001</v>
      </c>
      <c r="H21" s="24">
        <v>34499.905290000002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510704.18189000001</v>
      </c>
      <c r="D22" s="24">
        <v>63299.926030000002</v>
      </c>
      <c r="E22" s="24">
        <v>12.394636322683198</v>
      </c>
      <c r="F22" s="24">
        <v>42893.781940000008</v>
      </c>
      <c r="G22" s="24">
        <v>16425.975900000001</v>
      </c>
      <c r="H22" s="24">
        <v>3980.1681899999999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157893.25809000002</v>
      </c>
      <c r="D23" s="24">
        <v>61073.057030000004</v>
      </c>
      <c r="E23" s="24">
        <v>38.679965040171652</v>
      </c>
      <c r="F23" s="24">
        <v>20054.68836</v>
      </c>
      <c r="G23" s="24">
        <v>6454.44524</v>
      </c>
      <c r="H23" s="24">
        <v>34563.923430000003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744352.46077000001</v>
      </c>
      <c r="D24" s="24">
        <v>42957.224969999996</v>
      </c>
      <c r="E24" s="24">
        <v>5.7710865798122883</v>
      </c>
      <c r="F24" s="24">
        <v>38075.7546</v>
      </c>
      <c r="G24" s="24">
        <v>4.8499999999999993E-3</v>
      </c>
      <c r="H24" s="24">
        <v>4881.4655200000016</v>
      </c>
      <c r="I24" s="24">
        <v>0</v>
      </c>
    </row>
    <row r="25" spans="1:9" x14ac:dyDescent="0.35">
      <c r="A25" s="22" t="s">
        <v>43</v>
      </c>
      <c r="B25" s="37" t="s">
        <v>50</v>
      </c>
      <c r="C25" s="24">
        <v>746595.51883000007</v>
      </c>
      <c r="D25" s="24">
        <v>37546.667730000001</v>
      </c>
      <c r="E25" s="24">
        <v>5.0290507755578133</v>
      </c>
      <c r="F25" s="24">
        <v>30416.642960000005</v>
      </c>
      <c r="G25" s="24">
        <v>4478.5999299999994</v>
      </c>
      <c r="H25" s="24">
        <v>2651.4248399999997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150069.37104</v>
      </c>
      <c r="D26" s="24">
        <v>34189.010889999998</v>
      </c>
      <c r="E26" s="24">
        <v>22.782137789387509</v>
      </c>
      <c r="F26" s="24">
        <v>2090.0188699999999</v>
      </c>
      <c r="G26" s="24">
        <v>28033.31738</v>
      </c>
      <c r="H26" s="24">
        <v>4065.6746400000002</v>
      </c>
      <c r="I26" s="24">
        <v>0</v>
      </c>
    </row>
    <row r="27" spans="1:9" x14ac:dyDescent="0.35">
      <c r="A27" s="22" t="s">
        <v>47</v>
      </c>
      <c r="B27" s="37" t="s">
        <v>59</v>
      </c>
      <c r="C27" s="24">
        <v>310729.38883999997</v>
      </c>
      <c r="D27" s="24">
        <v>33849.30846</v>
      </c>
      <c r="E27" s="24">
        <v>10.893500800283041</v>
      </c>
      <c r="F27" s="24">
        <v>32720.819369999997</v>
      </c>
      <c r="G27" s="24">
        <v>98.094210000000004</v>
      </c>
      <c r="H27" s="24">
        <v>1030.3948800000001</v>
      </c>
      <c r="I27" s="24">
        <v>0</v>
      </c>
    </row>
    <row r="28" spans="1:9" x14ac:dyDescent="0.35">
      <c r="A28" s="22" t="s">
        <v>49</v>
      </c>
      <c r="B28" s="37" t="s">
        <v>44</v>
      </c>
      <c r="C28" s="24">
        <v>1333087.2429500001</v>
      </c>
      <c r="D28" s="24">
        <v>31625.574329999999</v>
      </c>
      <c r="E28" s="24">
        <v>2.3723559352361288</v>
      </c>
      <c r="F28" s="24">
        <v>29518.743159999998</v>
      </c>
      <c r="G28" s="24">
        <v>0</v>
      </c>
      <c r="H28" s="24">
        <v>2106.8311699999999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313355.88517000002</v>
      </c>
      <c r="D29" s="24">
        <v>28955.464920000002</v>
      </c>
      <c r="E29" s="24">
        <v>9.2404407545405611</v>
      </c>
      <c r="F29" s="24">
        <v>23713.298400000003</v>
      </c>
      <c r="G29" s="24">
        <v>5076.1477599999998</v>
      </c>
      <c r="H29" s="24">
        <v>166.01876000000001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27311.23242</v>
      </c>
      <c r="D30" s="24">
        <v>27311.23242</v>
      </c>
      <c r="E30" s="24">
        <v>100</v>
      </c>
      <c r="F30" s="24">
        <v>27311.23242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340880.01041000005</v>
      </c>
      <c r="D31" s="24">
        <v>21563.203989999998</v>
      </c>
      <c r="E31" s="24">
        <v>6.3257461075715282</v>
      </c>
      <c r="F31" s="24">
        <v>21536.535469999999</v>
      </c>
      <c r="G31" s="24">
        <v>26.668520000000001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524591.40758999996</v>
      </c>
      <c r="D32" s="24">
        <v>21043.901709999998</v>
      </c>
      <c r="E32" s="24">
        <v>4.0114842533690691</v>
      </c>
      <c r="F32" s="24">
        <v>5388.1897600000002</v>
      </c>
      <c r="G32" s="24">
        <v>9611.2646299999997</v>
      </c>
      <c r="H32" s="24">
        <v>6044.4473200000002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42220.232830000001</v>
      </c>
      <c r="D33" s="24">
        <v>9001.390370000001</v>
      </c>
      <c r="E33" s="24">
        <v>21.320086997729618</v>
      </c>
      <c r="F33" s="24">
        <v>9001.390370000001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457605.73219000001</v>
      </c>
      <c r="D34" s="24">
        <v>7870.5765600000004</v>
      </c>
      <c r="E34" s="24">
        <v>1.7199471086896483</v>
      </c>
      <c r="F34" s="24">
        <v>6137.01667</v>
      </c>
      <c r="G34" s="24">
        <v>454.07015999999999</v>
      </c>
      <c r="H34" s="24">
        <v>1279.48973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371044.01329999999</v>
      </c>
      <c r="D35" s="24">
        <v>6335.8382200000005</v>
      </c>
      <c r="E35" s="24">
        <v>1.7075705288033549</v>
      </c>
      <c r="F35" s="24">
        <v>5698.7431800000004</v>
      </c>
      <c r="G35" s="24">
        <v>97.779539999999997</v>
      </c>
      <c r="H35" s="24">
        <v>539.31550000000004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53629.280709999999</v>
      </c>
      <c r="D36" s="24">
        <v>5378.9338700000008</v>
      </c>
      <c r="E36" s="24">
        <v>10.029845261372332</v>
      </c>
      <c r="F36" s="24">
        <v>4485.1076300000004</v>
      </c>
      <c r="G36" s="24">
        <v>370.82299999999998</v>
      </c>
      <c r="H36" s="24">
        <v>523.00324000000001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56482.417939999999</v>
      </c>
      <c r="D37" s="24">
        <v>1889.0252</v>
      </c>
      <c r="E37" s="24">
        <v>3.344448182099196</v>
      </c>
      <c r="F37" s="24">
        <v>1889.0252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66075.985619999992</v>
      </c>
      <c r="D38" s="24">
        <v>1511.3092000000001</v>
      </c>
      <c r="E38" s="24">
        <v>2.2872291435673335</v>
      </c>
      <c r="F38" s="24">
        <v>858.47181</v>
      </c>
      <c r="G38" s="24">
        <v>20.310209999999998</v>
      </c>
      <c r="H38" s="24">
        <v>632.52718000000004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322333.10631</v>
      </c>
      <c r="D39" s="24">
        <v>751.53305</v>
      </c>
      <c r="E39" s="24">
        <v>0.2331541611109664</v>
      </c>
      <c r="F39" s="24">
        <v>751.53305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7555.6323300000004</v>
      </c>
      <c r="D40" s="24">
        <v>396.17884999999995</v>
      </c>
      <c r="E40" s="24">
        <v>5.2434903221395892</v>
      </c>
      <c r="F40" s="24">
        <v>396.17884999999995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71239.682910000003</v>
      </c>
      <c r="D41" s="24">
        <v>232.05808000000002</v>
      </c>
      <c r="E41" s="24">
        <v>0.32574271883434469</v>
      </c>
      <c r="F41" s="24">
        <v>165.32441</v>
      </c>
      <c r="G41" s="24">
        <v>66.733670000000004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159842.70262999999</v>
      </c>
      <c r="D42" s="24">
        <v>172.63113000000001</v>
      </c>
      <c r="E42" s="24">
        <v>0.10800063259666121</v>
      </c>
      <c r="F42" s="24">
        <v>172.63113000000001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4275.6793600000001</v>
      </c>
      <c r="D43" s="24">
        <v>41.929360000000003</v>
      </c>
      <c r="E43" s="24">
        <v>0.98064790340125041</v>
      </c>
      <c r="F43" s="24">
        <v>27.562049999999999</v>
      </c>
      <c r="G43" s="24">
        <v>14.36731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86586.674379999997</v>
      </c>
      <c r="D44" s="24">
        <v>22.924259999999997</v>
      </c>
      <c r="E44" s="24">
        <v>2.6475505802882642E-2</v>
      </c>
      <c r="F44" s="24">
        <v>19.834459999999996</v>
      </c>
      <c r="G44" s="24">
        <v>0</v>
      </c>
      <c r="H44" s="24">
        <v>3.0898000000000003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417.99265000000003</v>
      </c>
      <c r="D45" s="24">
        <v>13.268930000000001</v>
      </c>
      <c r="E45" s="24">
        <v>3.1744409859838445</v>
      </c>
      <c r="F45" s="24">
        <v>13.268930000000001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149451.84651</v>
      </c>
      <c r="D46" s="24">
        <v>3.5108299999999999</v>
      </c>
      <c r="E46" s="24">
        <v>2.3491379209992472E-3</v>
      </c>
      <c r="F46" s="24">
        <v>0</v>
      </c>
      <c r="G46" s="24">
        <v>3.5108299999999999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337780.21554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209504.14895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122</v>
      </c>
      <c r="C50" s="28">
        <v>55723133.936389998</v>
      </c>
      <c r="D50" s="28">
        <v>12546324.618729999</v>
      </c>
      <c r="E50" s="28">
        <v>22.515468410395023</v>
      </c>
      <c r="F50" s="28">
        <v>8245935.7365099993</v>
      </c>
      <c r="G50" s="28">
        <v>1783335.3378299999</v>
      </c>
      <c r="H50" s="28">
        <v>2517053.5443899999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1"/>
  <sheetViews>
    <sheetView zoomScaleNormal="100" workbookViewId="0">
      <selection activeCell="F14" sqref="F14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10585297.318089999</v>
      </c>
      <c r="D7" s="24">
        <v>2353997.25318</v>
      </c>
      <c r="E7" s="24">
        <v>22.238366882308348</v>
      </c>
      <c r="F7" s="24">
        <v>1557414.2596600002</v>
      </c>
      <c r="G7" s="24">
        <v>256273.56088999999</v>
      </c>
      <c r="H7" s="24">
        <v>540309.43262999994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3695523.0218000002</v>
      </c>
      <c r="D8" s="24">
        <v>1766522.2305200002</v>
      </c>
      <c r="E8" s="24">
        <v>47.801683823892667</v>
      </c>
      <c r="F8" s="24">
        <v>885884.01174000022</v>
      </c>
      <c r="G8" s="24">
        <v>328271.73885000002</v>
      </c>
      <c r="H8" s="24">
        <v>552366.47992999991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7156963.7439799998</v>
      </c>
      <c r="D9" s="24">
        <v>1230301.6621500002</v>
      </c>
      <c r="E9" s="24">
        <v>17.190273783136806</v>
      </c>
      <c r="F9" s="24">
        <v>785010.39599000022</v>
      </c>
      <c r="G9" s="24">
        <v>121981.27251000001</v>
      </c>
      <c r="H9" s="24">
        <v>323309.99364999996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6142009.7006099997</v>
      </c>
      <c r="D10" s="24">
        <v>1191809.83635</v>
      </c>
      <c r="E10" s="24">
        <v>19.404232400213147</v>
      </c>
      <c r="F10" s="24">
        <v>762952.41732000001</v>
      </c>
      <c r="G10" s="24">
        <v>286205.33749000001</v>
      </c>
      <c r="H10" s="24">
        <v>142652.08153999998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4459389.7392600002</v>
      </c>
      <c r="D11" s="24">
        <v>1155553.36081</v>
      </c>
      <c r="E11" s="24">
        <v>25.912813823753268</v>
      </c>
      <c r="F11" s="24">
        <v>1141991.7874</v>
      </c>
      <c r="G11" s="24">
        <v>0</v>
      </c>
      <c r="H11" s="24">
        <v>13561.573410000001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3096196.63747</v>
      </c>
      <c r="D12" s="24">
        <v>1137496.0856399999</v>
      </c>
      <c r="E12" s="24">
        <v>36.738496252921578</v>
      </c>
      <c r="F12" s="24">
        <v>1090342.5886799998</v>
      </c>
      <c r="G12" s="24">
        <v>35148.137549999999</v>
      </c>
      <c r="H12" s="24">
        <v>12005.359410000001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3108158.2736599999</v>
      </c>
      <c r="D13" s="24">
        <v>737668.05152999994</v>
      </c>
      <c r="E13" s="24">
        <v>23.733284684417367</v>
      </c>
      <c r="F13" s="24">
        <v>405069.31689000002</v>
      </c>
      <c r="G13" s="24">
        <v>282178.32598999998</v>
      </c>
      <c r="H13" s="24">
        <v>50420.408649999998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2266315.3897500001</v>
      </c>
      <c r="D14" s="24">
        <v>578965.10076000006</v>
      </c>
      <c r="E14" s="24">
        <v>25.546537052103169</v>
      </c>
      <c r="F14" s="24">
        <v>194660.90277000004</v>
      </c>
      <c r="G14" s="24">
        <v>44048.622619999995</v>
      </c>
      <c r="H14" s="24">
        <v>340255.57536999998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1260245.5459799999</v>
      </c>
      <c r="D15" s="24">
        <v>577391.82599000004</v>
      </c>
      <c r="E15" s="24">
        <v>45.815819610059009</v>
      </c>
      <c r="F15" s="24">
        <v>509861.95481999998</v>
      </c>
      <c r="G15" s="24">
        <v>2973.4957000000004</v>
      </c>
      <c r="H15" s="24">
        <v>64556.375469999999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3046454.3753400003</v>
      </c>
      <c r="D16" s="24">
        <v>566122.81747000001</v>
      </c>
      <c r="E16" s="24">
        <v>18.583006594570048</v>
      </c>
      <c r="F16" s="24">
        <v>272940.03315999999</v>
      </c>
      <c r="G16" s="24">
        <v>104834.17423</v>
      </c>
      <c r="H16" s="24">
        <v>188348.61008000001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337871.62056999997</v>
      </c>
      <c r="D17" s="24">
        <v>277811.31440999999</v>
      </c>
      <c r="E17" s="24">
        <v>82.223926928613793</v>
      </c>
      <c r="F17" s="24">
        <v>142789.03735</v>
      </c>
      <c r="G17" s="24">
        <v>131787.61324999999</v>
      </c>
      <c r="H17" s="24">
        <v>3234.66381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482466.82811</v>
      </c>
      <c r="D18" s="24">
        <v>261076.53594999999</v>
      </c>
      <c r="E18" s="24">
        <v>54.112846881667032</v>
      </c>
      <c r="F18" s="24">
        <v>83224.666889999993</v>
      </c>
      <c r="G18" s="24">
        <v>9219.9090199999991</v>
      </c>
      <c r="H18" s="24">
        <v>168631.96004000001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511257.39829000004</v>
      </c>
      <c r="D19" s="24">
        <v>119465.48217</v>
      </c>
      <c r="E19" s="24">
        <v>23.366993332434031</v>
      </c>
      <c r="F19" s="24">
        <v>119465.48217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180656.52656999999</v>
      </c>
      <c r="D20" s="24">
        <v>110602.79564000001</v>
      </c>
      <c r="E20" s="24">
        <v>61.222695764132354</v>
      </c>
      <c r="F20" s="24">
        <v>11434.42152</v>
      </c>
      <c r="G20" s="24">
        <v>99168.374120000008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987868.73028999998</v>
      </c>
      <c r="D21" s="24">
        <v>73553.524080000003</v>
      </c>
      <c r="E21" s="24">
        <v>7.4456779352057776</v>
      </c>
      <c r="F21" s="24">
        <v>35527.113860000005</v>
      </c>
      <c r="G21" s="24">
        <v>2929.31765</v>
      </c>
      <c r="H21" s="24">
        <v>35097.092570000001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513445.78148000001</v>
      </c>
      <c r="D22" s="24">
        <v>63743.672449999998</v>
      </c>
      <c r="E22" s="24">
        <v>12.414878989999643</v>
      </c>
      <c r="F22" s="24">
        <v>43536.141329999999</v>
      </c>
      <c r="G22" s="24">
        <v>16215.96236</v>
      </c>
      <c r="H22" s="24">
        <v>3991.5687599999997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161032.39852000002</v>
      </c>
      <c r="D23" s="24">
        <v>60991.669069999996</v>
      </c>
      <c r="E23" s="24">
        <v>37.875402484565804</v>
      </c>
      <c r="F23" s="24">
        <v>20124.456709999991</v>
      </c>
      <c r="G23" s="24">
        <v>6163.87709</v>
      </c>
      <c r="H23" s="24">
        <v>34703.335270000003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716330.45209000004</v>
      </c>
      <c r="D24" s="24">
        <v>40115.565969999996</v>
      </c>
      <c r="E24" s="24">
        <v>5.6001480675513511</v>
      </c>
      <c r="F24" s="24">
        <v>35168.790970000002</v>
      </c>
      <c r="G24" s="24">
        <v>5.0000000000000001E-3</v>
      </c>
      <c r="H24" s="24">
        <v>4946.7700000000004</v>
      </c>
      <c r="I24" s="24">
        <v>0</v>
      </c>
    </row>
    <row r="25" spans="1:9" x14ac:dyDescent="0.35">
      <c r="A25" s="22" t="s">
        <v>43</v>
      </c>
      <c r="B25" s="37" t="s">
        <v>44</v>
      </c>
      <c r="C25" s="24">
        <v>1355420.22025</v>
      </c>
      <c r="D25" s="24">
        <v>37724.698450000004</v>
      </c>
      <c r="E25" s="24">
        <v>2.7832474303092427</v>
      </c>
      <c r="F25" s="24">
        <v>35370.580350000004</v>
      </c>
      <c r="G25" s="24">
        <v>0</v>
      </c>
      <c r="H25" s="24">
        <v>2354.1181000000001</v>
      </c>
      <c r="I25" s="24">
        <v>0</v>
      </c>
    </row>
    <row r="26" spans="1:9" x14ac:dyDescent="0.35">
      <c r="A26" s="22" t="s">
        <v>45</v>
      </c>
      <c r="B26" s="37" t="s">
        <v>50</v>
      </c>
      <c r="C26" s="24">
        <v>718954.62734000001</v>
      </c>
      <c r="D26" s="24">
        <v>37281.564070000008</v>
      </c>
      <c r="E26" s="24">
        <v>5.1855239054423983</v>
      </c>
      <c r="F26" s="24">
        <v>30622.033570000003</v>
      </c>
      <c r="G26" s="24">
        <v>4265.7531300000001</v>
      </c>
      <c r="H26" s="24">
        <v>2393.7773700000002</v>
      </c>
      <c r="I26" s="24">
        <v>0</v>
      </c>
    </row>
    <row r="27" spans="1:9" x14ac:dyDescent="0.35">
      <c r="A27" s="22" t="s">
        <v>47</v>
      </c>
      <c r="B27" s="37" t="s">
        <v>59</v>
      </c>
      <c r="C27" s="24">
        <v>265959.20180000004</v>
      </c>
      <c r="D27" s="24">
        <v>34853.340710000004</v>
      </c>
      <c r="E27" s="24">
        <v>13.104769631625507</v>
      </c>
      <c r="F27" s="24">
        <v>33607.741890000005</v>
      </c>
      <c r="G27" s="24">
        <v>95.141679999999994</v>
      </c>
      <c r="H27" s="24">
        <v>1150.45714</v>
      </c>
      <c r="I27" s="24">
        <v>0</v>
      </c>
    </row>
    <row r="28" spans="1:9" x14ac:dyDescent="0.35">
      <c r="A28" s="22" t="s">
        <v>49</v>
      </c>
      <c r="B28" s="37" t="s">
        <v>55</v>
      </c>
      <c r="C28" s="24">
        <v>150903.31381999998</v>
      </c>
      <c r="D28" s="24">
        <v>34561.856910000002</v>
      </c>
      <c r="E28" s="24">
        <v>22.903312084468848</v>
      </c>
      <c r="F28" s="24">
        <v>2124.3624300000001</v>
      </c>
      <c r="G28" s="24">
        <v>28323.114170000001</v>
      </c>
      <c r="H28" s="24">
        <v>4114.3803100000005</v>
      </c>
      <c r="I28" s="24">
        <v>0</v>
      </c>
    </row>
    <row r="29" spans="1:9" x14ac:dyDescent="0.35">
      <c r="A29" s="22" t="s">
        <v>51</v>
      </c>
      <c r="B29" s="37" t="s">
        <v>57</v>
      </c>
      <c r="C29" s="24">
        <v>27764.387910000001</v>
      </c>
      <c r="D29" s="24">
        <v>27764.387910000001</v>
      </c>
      <c r="E29" s="24">
        <v>100</v>
      </c>
      <c r="F29" s="24">
        <v>27764.387910000001</v>
      </c>
      <c r="G29" s="24">
        <v>0</v>
      </c>
      <c r="H29" s="24">
        <v>0</v>
      </c>
      <c r="I29" s="24">
        <v>0</v>
      </c>
    </row>
    <row r="30" spans="1:9" x14ac:dyDescent="0.35">
      <c r="A30" s="22" t="s">
        <v>52</v>
      </c>
      <c r="B30" s="37" t="s">
        <v>103</v>
      </c>
      <c r="C30" s="24">
        <v>326081.01814</v>
      </c>
      <c r="D30" s="24">
        <v>27622.212790000001</v>
      </c>
      <c r="E30" s="24">
        <v>8.4709661873481537</v>
      </c>
      <c r="F30" s="24">
        <v>22399.06165</v>
      </c>
      <c r="G30" s="24">
        <v>5022.7793600000005</v>
      </c>
      <c r="H30" s="24">
        <v>200.37178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344106.46736000001</v>
      </c>
      <c r="D31" s="24">
        <v>23176.437460000001</v>
      </c>
      <c r="E31" s="24">
        <v>6.7352519229907672</v>
      </c>
      <c r="F31" s="24">
        <v>23151.4166</v>
      </c>
      <c r="G31" s="24">
        <v>25.020859999999999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524706.68192999996</v>
      </c>
      <c r="D32" s="24">
        <v>21771.471859999998</v>
      </c>
      <c r="E32" s="24">
        <v>4.1492652199356748</v>
      </c>
      <c r="F32" s="24">
        <v>5850.9179399999994</v>
      </c>
      <c r="G32" s="24">
        <v>9624.9250800000009</v>
      </c>
      <c r="H32" s="24">
        <v>6295.6288399999994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51608.251149999996</v>
      </c>
      <c r="D33" s="24">
        <v>9217.3900299999987</v>
      </c>
      <c r="E33" s="24">
        <v>17.860303003117746</v>
      </c>
      <c r="F33" s="24">
        <v>9217.3900299999987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480829.90007999999</v>
      </c>
      <c r="D34" s="24">
        <v>8267.1326200000003</v>
      </c>
      <c r="E34" s="24">
        <v>1.7193466168856228</v>
      </c>
      <c r="F34" s="24">
        <v>6364.6351500000001</v>
      </c>
      <c r="G34" s="24">
        <v>435.02979999999997</v>
      </c>
      <c r="H34" s="24">
        <v>1467.46767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364888.14857999998</v>
      </c>
      <c r="D35" s="24">
        <v>6448.5750200000002</v>
      </c>
      <c r="E35" s="24">
        <v>1.7672744497444759</v>
      </c>
      <c r="F35" s="24">
        <v>5818.43138</v>
      </c>
      <c r="G35" s="24">
        <v>94.941890000000001</v>
      </c>
      <c r="H35" s="24">
        <v>535.20174999999995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53373.974880000002</v>
      </c>
      <c r="D36" s="24">
        <v>5336.3207999999995</v>
      </c>
      <c r="E36" s="24">
        <v>9.9979827472051301</v>
      </c>
      <c r="F36" s="24">
        <v>4487.4714399999993</v>
      </c>
      <c r="G36" s="24">
        <v>347.32259000000005</v>
      </c>
      <c r="H36" s="24">
        <v>501.52677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53341.108810000005</v>
      </c>
      <c r="D37" s="24">
        <v>1678.45588</v>
      </c>
      <c r="E37" s="24">
        <v>3.1466460248860351</v>
      </c>
      <c r="F37" s="24">
        <v>1678.45588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65933.543980000002</v>
      </c>
      <c r="D38" s="24">
        <v>1481.635</v>
      </c>
      <c r="E38" s="24">
        <v>2.2471642059001602</v>
      </c>
      <c r="F38" s="24">
        <v>814.85562000000004</v>
      </c>
      <c r="G38" s="24">
        <v>16.065660000000001</v>
      </c>
      <c r="H38" s="24">
        <v>650.71371999999997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322999.94806000002</v>
      </c>
      <c r="D39" s="24">
        <v>747.88890000000004</v>
      </c>
      <c r="E39" s="24">
        <v>0.23154458831710811</v>
      </c>
      <c r="F39" s="24">
        <v>747.88890000000004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7479.5482900000006</v>
      </c>
      <c r="D40" s="24">
        <v>390.98771999999997</v>
      </c>
      <c r="E40" s="24">
        <v>5.227424235267554</v>
      </c>
      <c r="F40" s="24">
        <v>390.98771999999997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74637.13106</v>
      </c>
      <c r="D41" s="24">
        <v>227.55903000000001</v>
      </c>
      <c r="E41" s="24">
        <v>0.30488716107947356</v>
      </c>
      <c r="F41" s="24">
        <v>162.29187999999999</v>
      </c>
      <c r="G41" s="24">
        <v>65.267150000000001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160408.30734</v>
      </c>
      <c r="D42" s="24">
        <v>170.46015</v>
      </c>
      <c r="E42" s="24">
        <v>0.10626641027929695</v>
      </c>
      <c r="F42" s="24">
        <v>170.46015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4273.7803899999999</v>
      </c>
      <c r="D43" s="24">
        <v>40.905389999999997</v>
      </c>
      <c r="E43" s="24">
        <v>0.95712428499396995</v>
      </c>
      <c r="F43" s="24">
        <v>27.115410000000001</v>
      </c>
      <c r="G43" s="24">
        <v>13.78998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86807.745469999994</v>
      </c>
      <c r="D44" s="24">
        <v>20.881970000000003</v>
      </c>
      <c r="E44" s="24">
        <v>2.405542257426399E-2</v>
      </c>
      <c r="F44" s="24">
        <v>18.560070000000003</v>
      </c>
      <c r="G44" s="24">
        <v>0</v>
      </c>
      <c r="H44" s="24">
        <v>2.3219000000000003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387.84771999999998</v>
      </c>
      <c r="D45" s="24">
        <v>10.719329999999999</v>
      </c>
      <c r="E45" s="24">
        <v>2.7637986372589736</v>
      </c>
      <c r="F45" s="24">
        <v>10.719329999999999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138112.48853999999</v>
      </c>
      <c r="D46" s="24">
        <v>3.3222100000000001</v>
      </c>
      <c r="E46" s="24">
        <v>2.405437795755758E-3</v>
      </c>
      <c r="F46" s="24">
        <v>0</v>
      </c>
      <c r="G46" s="24">
        <v>3.3222100000000001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484382.39182999998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211780.31775999998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9" t="s">
        <v>122</v>
      </c>
      <c r="C50" s="28">
        <v>55211619.834349997</v>
      </c>
      <c r="D50" s="28">
        <v>12581986.988349998</v>
      </c>
      <c r="E50" s="28">
        <v>22.788657579870705</v>
      </c>
      <c r="F50" s="28">
        <v>8308197.5445299987</v>
      </c>
      <c r="G50" s="28">
        <v>1775732.1978800001</v>
      </c>
      <c r="H50" s="28">
        <v>2498057.2459400003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1"/>
  <sheetViews>
    <sheetView zoomScaleNormal="100" workbookViewId="0">
      <selection activeCell="C11" sqref="C11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194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10599214.904139999</v>
      </c>
      <c r="D7" s="24">
        <v>2359467.1608500001</v>
      </c>
      <c r="E7" s="24">
        <v>22.260772917514903</v>
      </c>
      <c r="F7" s="24">
        <v>1565532.47909</v>
      </c>
      <c r="G7" s="24">
        <v>254036.09540000002</v>
      </c>
      <c r="H7" s="24">
        <v>539898.58635999996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3660546.9757900001</v>
      </c>
      <c r="D8" s="24">
        <v>1768259.4313300001</v>
      </c>
      <c r="E8" s="24">
        <v>48.305880050846319</v>
      </c>
      <c r="F8" s="24">
        <v>889110.86776000005</v>
      </c>
      <c r="G8" s="24">
        <v>328166.38126999995</v>
      </c>
      <c r="H8" s="24">
        <v>550982.18229999999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7186274.0958900005</v>
      </c>
      <c r="D9" s="24">
        <v>1234585.04684</v>
      </c>
      <c r="E9" s="24">
        <v>17.17976562494448</v>
      </c>
      <c r="F9" s="24">
        <v>786560.43268000009</v>
      </c>
      <c r="G9" s="24">
        <v>123567.63239</v>
      </c>
      <c r="H9" s="24">
        <v>324456.98176999995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6116363.2976000002</v>
      </c>
      <c r="D10" s="24">
        <v>1195778.9269399999</v>
      </c>
      <c r="E10" s="24">
        <v>19.550488889520537</v>
      </c>
      <c r="F10" s="24">
        <v>766494.88193999999</v>
      </c>
      <c r="G10" s="24">
        <v>284201.33030999999</v>
      </c>
      <c r="H10" s="24">
        <v>145082.71468999999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4414450.4952100003</v>
      </c>
      <c r="D11" s="24">
        <v>1159029.55103</v>
      </c>
      <c r="E11" s="24">
        <v>26.255352784851283</v>
      </c>
      <c r="F11" s="24">
        <v>1145145.0842299999</v>
      </c>
      <c r="G11" s="24">
        <v>0</v>
      </c>
      <c r="H11" s="24">
        <v>13884.4668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3118953.5904299999</v>
      </c>
      <c r="D12" s="24">
        <v>1136204.6429900001</v>
      </c>
      <c r="E12" s="24">
        <v>36.429033329519832</v>
      </c>
      <c r="F12" s="24">
        <v>1089012.9739600001</v>
      </c>
      <c r="G12" s="24">
        <v>35176.00056</v>
      </c>
      <c r="H12" s="24">
        <v>12015.668470000001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3098327.4701300003</v>
      </c>
      <c r="D13" s="24">
        <v>741542.49797999987</v>
      </c>
      <c r="E13" s="24">
        <v>23.933638555929857</v>
      </c>
      <c r="F13" s="24">
        <v>408670.11382999999</v>
      </c>
      <c r="G13" s="24">
        <v>282954.35126999998</v>
      </c>
      <c r="H13" s="24">
        <v>49918.032880000006</v>
      </c>
      <c r="I13" s="24">
        <v>0</v>
      </c>
    </row>
    <row r="14" spans="1:9" x14ac:dyDescent="0.35">
      <c r="A14" s="22" t="s">
        <v>22</v>
      </c>
      <c r="B14" s="37" t="s">
        <v>21</v>
      </c>
      <c r="C14" s="24">
        <v>1260466.1309200001</v>
      </c>
      <c r="D14" s="24">
        <v>581696.63023000001</v>
      </c>
      <c r="E14" s="24">
        <v>46.149326503951848</v>
      </c>
      <c r="F14" s="24">
        <v>513633.80939000001</v>
      </c>
      <c r="G14" s="24">
        <v>2915.66642</v>
      </c>
      <c r="H14" s="24">
        <v>65147.154419999999</v>
      </c>
      <c r="I14" s="24">
        <v>0</v>
      </c>
    </row>
    <row r="15" spans="1:9" x14ac:dyDescent="0.35">
      <c r="A15" s="22" t="s">
        <v>24</v>
      </c>
      <c r="B15" s="37" t="s">
        <v>180</v>
      </c>
      <c r="C15" s="24">
        <v>2246013.9308600002</v>
      </c>
      <c r="D15" s="24">
        <v>576493.10754</v>
      </c>
      <c r="E15" s="24">
        <v>25.667387882997701</v>
      </c>
      <c r="F15" s="24">
        <v>202578.61787000002</v>
      </c>
      <c r="G15" s="24">
        <v>43720.957329999997</v>
      </c>
      <c r="H15" s="24">
        <v>330193.53233999998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3069542.7598699997</v>
      </c>
      <c r="D16" s="24">
        <v>566435.91546000005</v>
      </c>
      <c r="E16" s="24">
        <v>18.453429705080556</v>
      </c>
      <c r="F16" s="24">
        <v>272692.18284999998</v>
      </c>
      <c r="G16" s="24">
        <v>106741.72195000001</v>
      </c>
      <c r="H16" s="24">
        <v>187002.01066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340662.06253</v>
      </c>
      <c r="D17" s="24">
        <v>281082.08050000004</v>
      </c>
      <c r="E17" s="24">
        <v>82.510532112816904</v>
      </c>
      <c r="F17" s="24">
        <v>144791.40899999999</v>
      </c>
      <c r="G17" s="24">
        <v>133013.72386</v>
      </c>
      <c r="H17" s="24">
        <v>3276.9476400000003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475465.09031</v>
      </c>
      <c r="D18" s="24">
        <v>258271.27694999997</v>
      </c>
      <c r="E18" s="24">
        <v>54.319713941902414</v>
      </c>
      <c r="F18" s="24">
        <v>83955.754209999955</v>
      </c>
      <c r="G18" s="24">
        <v>9081.2263099999982</v>
      </c>
      <c r="H18" s="24">
        <v>165234.29643000002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518573.90354999999</v>
      </c>
      <c r="D19" s="24">
        <v>121136.25615999999</v>
      </c>
      <c r="E19" s="24">
        <v>23.359497138351514</v>
      </c>
      <c r="F19" s="24">
        <v>121136.25615999999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181158.45105</v>
      </c>
      <c r="D20" s="24">
        <v>109925.14973999999</v>
      </c>
      <c r="E20" s="24">
        <v>60.679007301547571</v>
      </c>
      <c r="F20" s="24">
        <v>11526.492910000001</v>
      </c>
      <c r="G20" s="24">
        <v>98398.656829999993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991731.62815999996</v>
      </c>
      <c r="D21" s="24">
        <v>75806.78383</v>
      </c>
      <c r="E21" s="24">
        <v>7.6438808320197875</v>
      </c>
      <c r="F21" s="24">
        <v>37222.106599999999</v>
      </c>
      <c r="G21" s="24">
        <v>2782.8083300000003</v>
      </c>
      <c r="H21" s="24">
        <v>35801.868900000001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509900.44738999999</v>
      </c>
      <c r="D22" s="24">
        <v>64002.431369999998</v>
      </c>
      <c r="E22" s="24">
        <v>12.551946502029132</v>
      </c>
      <c r="F22" s="24">
        <v>44078.47436</v>
      </c>
      <c r="G22" s="24">
        <v>15871.029669999998</v>
      </c>
      <c r="H22" s="24">
        <v>4052.9273399999997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158924.53558000003</v>
      </c>
      <c r="D23" s="24">
        <v>60760.080999999998</v>
      </c>
      <c r="E23" s="24">
        <v>38.232033070447052</v>
      </c>
      <c r="F23" s="24">
        <v>20602.999749999995</v>
      </c>
      <c r="G23" s="24">
        <v>5820.9784500000005</v>
      </c>
      <c r="H23" s="24">
        <v>34336.102800000001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737171.49346999999</v>
      </c>
      <c r="D24" s="24">
        <v>41336.229440000003</v>
      </c>
      <c r="E24" s="24">
        <v>5.6074101896456776</v>
      </c>
      <c r="F24" s="24">
        <v>36408.574820000002</v>
      </c>
      <c r="G24" s="24">
        <v>4.9500000000000004E-3</v>
      </c>
      <c r="H24" s="24">
        <v>4927.6496699999998</v>
      </c>
      <c r="I24" s="24">
        <v>0</v>
      </c>
    </row>
    <row r="25" spans="1:9" x14ac:dyDescent="0.35">
      <c r="A25" s="22" t="s">
        <v>43</v>
      </c>
      <c r="B25" s="37" t="s">
        <v>44</v>
      </c>
      <c r="C25" s="24">
        <v>1347262.8535499999</v>
      </c>
      <c r="D25" s="24">
        <v>37573.067790000001</v>
      </c>
      <c r="E25" s="24">
        <v>2.7888446334726753</v>
      </c>
      <c r="F25" s="24">
        <v>34350.337650000001</v>
      </c>
      <c r="G25" s="24">
        <v>0</v>
      </c>
      <c r="H25" s="24">
        <v>3222.7301400000001</v>
      </c>
      <c r="I25" s="24">
        <v>0</v>
      </c>
    </row>
    <row r="26" spans="1:9" x14ac:dyDescent="0.35">
      <c r="A26" s="22" t="s">
        <v>45</v>
      </c>
      <c r="B26" s="37" t="s">
        <v>50</v>
      </c>
      <c r="C26" s="24">
        <v>697973.01598000003</v>
      </c>
      <c r="D26" s="24">
        <v>35898.779230000007</v>
      </c>
      <c r="E26" s="24">
        <v>5.1432904149733867</v>
      </c>
      <c r="F26" s="24">
        <v>30388.670890000001</v>
      </c>
      <c r="G26" s="24">
        <v>4096.6224300000003</v>
      </c>
      <c r="H26" s="24">
        <v>1413.4859099999999</v>
      </c>
      <c r="I26" s="24">
        <v>0</v>
      </c>
    </row>
    <row r="27" spans="1:9" x14ac:dyDescent="0.35">
      <c r="A27" s="22" t="s">
        <v>47</v>
      </c>
      <c r="B27" s="37" t="s">
        <v>55</v>
      </c>
      <c r="C27" s="24">
        <v>150223.00571</v>
      </c>
      <c r="D27" s="24">
        <v>34721.393049999999</v>
      </c>
      <c r="E27" s="24">
        <v>23.113232814039396</v>
      </c>
      <c r="F27" s="24">
        <v>2138.1531699999996</v>
      </c>
      <c r="G27" s="24">
        <v>28331.729289999999</v>
      </c>
      <c r="H27" s="24">
        <v>4251.5105899999999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241303.22587999998</v>
      </c>
      <c r="D28" s="24">
        <v>34048.718889999996</v>
      </c>
      <c r="E28" s="24">
        <v>14.110345506500776</v>
      </c>
      <c r="F28" s="24">
        <v>32907.923790000001</v>
      </c>
      <c r="G28" s="24">
        <v>92.299679999999995</v>
      </c>
      <c r="H28" s="24">
        <v>1048.49542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322075.63150999998</v>
      </c>
      <c r="D29" s="24">
        <v>27767.752979999997</v>
      </c>
      <c r="E29" s="24">
        <v>8.6215007480744017</v>
      </c>
      <c r="F29" s="24">
        <v>22529.162999999997</v>
      </c>
      <c r="G29" s="24">
        <v>5000.1296199999997</v>
      </c>
      <c r="H29" s="24">
        <v>238.46035999999998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27442.812190000001</v>
      </c>
      <c r="D30" s="24">
        <v>27442.812190000001</v>
      </c>
      <c r="E30" s="24">
        <v>100</v>
      </c>
      <c r="F30" s="24">
        <v>27442.812190000001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61</v>
      </c>
      <c r="C31" s="24">
        <v>512708.32579999999</v>
      </c>
      <c r="D31" s="24">
        <v>21686.291499999999</v>
      </c>
      <c r="E31" s="24">
        <v>4.2297521629206987</v>
      </c>
      <c r="F31" s="24">
        <v>5448.6186500000003</v>
      </c>
      <c r="G31" s="24">
        <v>9513.9044800000011</v>
      </c>
      <c r="H31" s="24">
        <v>6723.7683699999998</v>
      </c>
      <c r="I31" s="24">
        <v>0</v>
      </c>
    </row>
    <row r="32" spans="1:9" x14ac:dyDescent="0.35">
      <c r="A32" s="22" t="s">
        <v>56</v>
      </c>
      <c r="B32" s="37" t="s">
        <v>48</v>
      </c>
      <c r="C32" s="24">
        <v>337674.33769000001</v>
      </c>
      <c r="D32" s="24">
        <v>18226.201989999998</v>
      </c>
      <c r="E32" s="24">
        <v>5.3975679984104863</v>
      </c>
      <c r="F32" s="24">
        <v>18201.460449999999</v>
      </c>
      <c r="G32" s="24">
        <v>24.741540000000001</v>
      </c>
      <c r="H32" s="24">
        <v>0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52772.388070000001</v>
      </c>
      <c r="D33" s="24">
        <v>9249.9414299999989</v>
      </c>
      <c r="E33" s="24">
        <v>17.527994787217896</v>
      </c>
      <c r="F33" s="24">
        <v>9249.9414299999989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478336.98460000003</v>
      </c>
      <c r="D34" s="24">
        <v>8502.5678000000007</v>
      </c>
      <c r="E34" s="24">
        <v>1.7775267382073974</v>
      </c>
      <c r="F34" s="24">
        <v>6492.4594400000005</v>
      </c>
      <c r="G34" s="24">
        <v>444.15071</v>
      </c>
      <c r="H34" s="24">
        <v>1565.9576499999998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363958.80404000002</v>
      </c>
      <c r="D35" s="24">
        <v>5722.5928700000004</v>
      </c>
      <c r="E35" s="24">
        <v>1.5723188466602041</v>
      </c>
      <c r="F35" s="24">
        <v>5063.41554</v>
      </c>
      <c r="G35" s="24">
        <v>92.628950000000003</v>
      </c>
      <c r="H35" s="24">
        <v>566.54837999999995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53101.333380000004</v>
      </c>
      <c r="D36" s="24">
        <v>5277.6068600000008</v>
      </c>
      <c r="E36" s="24">
        <v>9.9387464006464104</v>
      </c>
      <c r="F36" s="24">
        <v>4478.2208100000007</v>
      </c>
      <c r="G36" s="24">
        <v>319.07164</v>
      </c>
      <c r="H36" s="24">
        <v>480.31440999999995</v>
      </c>
      <c r="I36" s="24">
        <v>0</v>
      </c>
    </row>
    <row r="37" spans="1:9" x14ac:dyDescent="0.35">
      <c r="A37" s="22" t="s">
        <v>66</v>
      </c>
      <c r="B37" s="37" t="s">
        <v>71</v>
      </c>
      <c r="C37" s="24">
        <v>62396.354770000005</v>
      </c>
      <c r="D37" s="24">
        <v>1902.6747399999999</v>
      </c>
      <c r="E37" s="24">
        <v>3.0493363707118362</v>
      </c>
      <c r="F37" s="24">
        <v>1245.9860899999999</v>
      </c>
      <c r="G37" s="24">
        <v>15.824540000000001</v>
      </c>
      <c r="H37" s="24">
        <v>640.86410999999998</v>
      </c>
      <c r="I37" s="24">
        <v>0</v>
      </c>
    </row>
    <row r="38" spans="1:9" x14ac:dyDescent="0.35">
      <c r="A38" s="22" t="s">
        <v>68</v>
      </c>
      <c r="B38" s="37" t="s">
        <v>108</v>
      </c>
      <c r="C38" s="24">
        <v>52714.665289999997</v>
      </c>
      <c r="D38" s="24">
        <v>1656.66137</v>
      </c>
      <c r="E38" s="24">
        <v>3.1426954167045986</v>
      </c>
      <c r="F38" s="24">
        <v>1656.66137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335247.76886000001</v>
      </c>
      <c r="D39" s="24">
        <v>688.25913000000003</v>
      </c>
      <c r="E39" s="24">
        <v>0.20529864593593106</v>
      </c>
      <c r="F39" s="24">
        <v>688.25913000000003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7095.7371199999998</v>
      </c>
      <c r="D40" s="24">
        <v>388.42846999999995</v>
      </c>
      <c r="E40" s="24">
        <v>5.4741102077355421</v>
      </c>
      <c r="F40" s="24">
        <v>388.42846999999995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67398.675269999992</v>
      </c>
      <c r="D41" s="24">
        <v>223.04723000000001</v>
      </c>
      <c r="E41" s="24">
        <v>0.33093711279408661</v>
      </c>
      <c r="F41" s="24">
        <v>159.23692000000003</v>
      </c>
      <c r="G41" s="24">
        <v>63.810310000000001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159648.65088999999</v>
      </c>
      <c r="D42" s="24">
        <v>168.50478000000001</v>
      </c>
      <c r="E42" s="24">
        <v>0.10554726210376937</v>
      </c>
      <c r="F42" s="24">
        <v>168.50478000000001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4221.8744800000004</v>
      </c>
      <c r="D43" s="24">
        <v>39.874479999999998</v>
      </c>
      <c r="E43" s="24">
        <v>0.94447336577377339</v>
      </c>
      <c r="F43" s="24">
        <v>26.664619999999999</v>
      </c>
      <c r="G43" s="24">
        <v>13.209860000000001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87854.84556999999</v>
      </c>
      <c r="D44" s="24">
        <v>18.754560000000001</v>
      </c>
      <c r="E44" s="24">
        <v>2.1347211845084806E-2</v>
      </c>
      <c r="F44" s="24">
        <v>17.927910000000001</v>
      </c>
      <c r="G44" s="24">
        <v>0</v>
      </c>
      <c r="H44" s="24">
        <v>0.82665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387.84771999999998</v>
      </c>
      <c r="D45" s="24">
        <v>10.719329999999999</v>
      </c>
      <c r="E45" s="24">
        <v>2.7637986372589736</v>
      </c>
      <c r="F45" s="24">
        <v>10.719329999999999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137382.54755000002</v>
      </c>
      <c r="D46" s="24">
        <v>3.1332900000000001</v>
      </c>
      <c r="E46" s="24">
        <v>2.2807045406256186E-3</v>
      </c>
      <c r="F46" s="24">
        <v>0</v>
      </c>
      <c r="G46" s="24">
        <v>3.1332900000000001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531005.84782000002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236602.9111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125</v>
      </c>
      <c r="C50" s="28">
        <v>55179527.707720004</v>
      </c>
      <c r="D50" s="28">
        <v>12603030.984140001</v>
      </c>
      <c r="E50" s="28">
        <v>22.840048669674911</v>
      </c>
      <c r="F50" s="28">
        <v>8342207.077039999</v>
      </c>
      <c r="G50" s="28">
        <v>1774459.8216400002</v>
      </c>
      <c r="H50" s="28">
        <v>2486364.0854600007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1"/>
  <sheetViews>
    <sheetView topLeftCell="A26" zoomScaleNormal="100" workbookViewId="0">
      <selection activeCell="C33" sqref="C33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10570955.895020001</v>
      </c>
      <c r="D7" s="24">
        <v>2373128.8634299999</v>
      </c>
      <c r="E7" s="24">
        <v>22.449520052845799</v>
      </c>
      <c r="F7" s="24">
        <v>1571582.4311299999</v>
      </c>
      <c r="G7" s="24">
        <v>252086.08872</v>
      </c>
      <c r="H7" s="24">
        <v>549460.34357999999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3678738.4741400001</v>
      </c>
      <c r="D8" s="24">
        <v>1779698.5060200002</v>
      </c>
      <c r="E8" s="24">
        <v>48.377956697127011</v>
      </c>
      <c r="F8" s="24">
        <v>892985.90844000003</v>
      </c>
      <c r="G8" s="24">
        <v>327635.42997000006</v>
      </c>
      <c r="H8" s="24">
        <v>559077.16761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7173962.57809</v>
      </c>
      <c r="D9" s="24">
        <v>1244091.18998</v>
      </c>
      <c r="E9" s="24">
        <v>17.341757451865988</v>
      </c>
      <c r="F9" s="24">
        <v>793440.46663000004</v>
      </c>
      <c r="G9" s="24">
        <v>124069.03568</v>
      </c>
      <c r="H9" s="24">
        <v>326581.68767000001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6121197.9373599999</v>
      </c>
      <c r="D10" s="24">
        <v>1195869.8183899999</v>
      </c>
      <c r="E10" s="24">
        <v>19.536532401462654</v>
      </c>
      <c r="F10" s="24">
        <v>768180.71782999998</v>
      </c>
      <c r="G10" s="24">
        <v>280799.27707999997</v>
      </c>
      <c r="H10" s="24">
        <v>146889.82347999999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4434655.3663800005</v>
      </c>
      <c r="D11" s="24">
        <v>1159571.4444500001</v>
      </c>
      <c r="E11" s="24">
        <v>26.14794947181106</v>
      </c>
      <c r="F11" s="24">
        <v>1145380.8991800002</v>
      </c>
      <c r="G11" s="24">
        <v>0</v>
      </c>
      <c r="H11" s="24">
        <v>14190.545269999999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3147426.46527</v>
      </c>
      <c r="D12" s="24">
        <v>1140289.3871999998</v>
      </c>
      <c r="E12" s="24">
        <v>36.229262217320169</v>
      </c>
      <c r="F12" s="24">
        <v>1093060.6923399998</v>
      </c>
      <c r="G12" s="24">
        <v>35116.870340000001</v>
      </c>
      <c r="H12" s="24">
        <v>12111.82452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3103586.0626300001</v>
      </c>
      <c r="D13" s="24">
        <v>742082.69706999999</v>
      </c>
      <c r="E13" s="24">
        <v>23.910491995222909</v>
      </c>
      <c r="F13" s="24">
        <v>409970.76871999999</v>
      </c>
      <c r="G13" s="24">
        <v>282162.85350999999</v>
      </c>
      <c r="H13" s="24">
        <v>49949.074840000001</v>
      </c>
      <c r="I13" s="24">
        <v>0</v>
      </c>
    </row>
    <row r="14" spans="1:9" x14ac:dyDescent="0.35">
      <c r="A14" s="22" t="s">
        <v>22</v>
      </c>
      <c r="B14" s="37" t="s">
        <v>21</v>
      </c>
      <c r="C14" s="24">
        <v>1258192.3318099999</v>
      </c>
      <c r="D14" s="24">
        <v>584813.57851999998</v>
      </c>
      <c r="E14" s="24">
        <v>46.480459603398131</v>
      </c>
      <c r="F14" s="24">
        <v>515898.97653000004</v>
      </c>
      <c r="G14" s="24">
        <v>2820.0084300000003</v>
      </c>
      <c r="H14" s="24">
        <v>66094.593560000008</v>
      </c>
      <c r="I14" s="24">
        <v>0</v>
      </c>
    </row>
    <row r="15" spans="1:9" x14ac:dyDescent="0.35">
      <c r="A15" s="22" t="s">
        <v>24</v>
      </c>
      <c r="B15" s="37" t="s">
        <v>180</v>
      </c>
      <c r="C15" s="24">
        <v>2238819.5076700002</v>
      </c>
      <c r="D15" s="24">
        <v>573286.98667999997</v>
      </c>
      <c r="E15" s="24">
        <v>25.606663901041099</v>
      </c>
      <c r="F15" s="24">
        <v>209969.46103000001</v>
      </c>
      <c r="G15" s="24">
        <v>43241.90238</v>
      </c>
      <c r="H15" s="24">
        <v>320075.62326999998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3026762.82602</v>
      </c>
      <c r="D16" s="24">
        <v>569619.99302000005</v>
      </c>
      <c r="E16" s="24">
        <v>18.819445915060811</v>
      </c>
      <c r="F16" s="24">
        <v>273731.12647000002</v>
      </c>
      <c r="G16" s="24">
        <v>107834.9283</v>
      </c>
      <c r="H16" s="24">
        <v>188053.93825000001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342804.84275999997</v>
      </c>
      <c r="D17" s="24">
        <v>283231.98105</v>
      </c>
      <c r="E17" s="24">
        <v>82.621931116735325</v>
      </c>
      <c r="F17" s="24">
        <v>146191.43379000001</v>
      </c>
      <c r="G17" s="24">
        <v>133729.35940000002</v>
      </c>
      <c r="H17" s="24">
        <v>3311.18786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475492.16894</v>
      </c>
      <c r="D18" s="24">
        <v>258559.15633999999</v>
      </c>
      <c r="E18" s="24">
        <v>54.377163963898276</v>
      </c>
      <c r="F18" s="24">
        <v>85050.487010000012</v>
      </c>
      <c r="G18" s="24">
        <v>8862.0689199999997</v>
      </c>
      <c r="H18" s="24">
        <v>164646.60040999998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523656.06293000001</v>
      </c>
      <c r="D19" s="24">
        <v>122635.42963</v>
      </c>
      <c r="E19" s="24">
        <v>23.419079489659865</v>
      </c>
      <c r="F19" s="24">
        <v>122635.42963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179759.43132</v>
      </c>
      <c r="D20" s="24">
        <v>108726.84590000001</v>
      </c>
      <c r="E20" s="24">
        <v>60.484640556327285</v>
      </c>
      <c r="F20" s="24">
        <v>11397.03397</v>
      </c>
      <c r="G20" s="24">
        <v>97329.811930000011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995572.56764000002</v>
      </c>
      <c r="D21" s="24">
        <v>79228.289270000008</v>
      </c>
      <c r="E21" s="24">
        <v>7.9580627113712348</v>
      </c>
      <c r="F21" s="24">
        <v>39764.403809999996</v>
      </c>
      <c r="G21" s="24">
        <v>2684.1625099999997</v>
      </c>
      <c r="H21" s="24">
        <v>36779.722950000003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514177.29911000002</v>
      </c>
      <c r="D22" s="24">
        <v>64560.504159999997</v>
      </c>
      <c r="E22" s="24">
        <v>12.556078277230265</v>
      </c>
      <c r="F22" s="24">
        <v>44857.684989999994</v>
      </c>
      <c r="G22" s="24">
        <v>15693.92297</v>
      </c>
      <c r="H22" s="24">
        <v>4008.8962000000001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160352.43677</v>
      </c>
      <c r="D23" s="24">
        <v>61269.45134</v>
      </c>
      <c r="E23" s="24">
        <v>38.209242450042254</v>
      </c>
      <c r="F23" s="24">
        <v>20746.577069999999</v>
      </c>
      <c r="G23" s="24">
        <v>5597.2687999999998</v>
      </c>
      <c r="H23" s="24">
        <v>34925.605470000002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738086.95186999999</v>
      </c>
      <c r="D24" s="24">
        <v>40533.235240000002</v>
      </c>
      <c r="E24" s="24">
        <v>5.491661265289399</v>
      </c>
      <c r="F24" s="24">
        <v>35417.924360000005</v>
      </c>
      <c r="G24" s="24">
        <v>5.0000000000000001E-3</v>
      </c>
      <c r="H24" s="24">
        <v>5115.3058799999999</v>
      </c>
      <c r="I24" s="24">
        <v>0</v>
      </c>
    </row>
    <row r="25" spans="1:9" x14ac:dyDescent="0.35">
      <c r="A25" s="22" t="s">
        <v>43</v>
      </c>
      <c r="B25" s="37" t="s">
        <v>44</v>
      </c>
      <c r="C25" s="24">
        <v>1362915.1762099999</v>
      </c>
      <c r="D25" s="24">
        <v>39229.636639999997</v>
      </c>
      <c r="E25" s="24">
        <v>2.8783623019805185</v>
      </c>
      <c r="F25" s="24">
        <v>34494.437589999994</v>
      </c>
      <c r="G25" s="24">
        <v>0</v>
      </c>
      <c r="H25" s="24">
        <v>4735.1990500000002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147018.80291</v>
      </c>
      <c r="D26" s="24">
        <v>34511.871160000002</v>
      </c>
      <c r="E26" s="24">
        <v>23.474460733520608</v>
      </c>
      <c r="F26" s="24">
        <v>2044.9219299999995</v>
      </c>
      <c r="G26" s="24">
        <v>28139.61824</v>
      </c>
      <c r="H26" s="24">
        <v>4327.3309900000004</v>
      </c>
      <c r="I26" s="24">
        <v>0</v>
      </c>
    </row>
    <row r="27" spans="1:9" x14ac:dyDescent="0.35">
      <c r="A27" s="22" t="s">
        <v>47</v>
      </c>
      <c r="B27" s="37" t="s">
        <v>50</v>
      </c>
      <c r="C27" s="24">
        <v>695226.54071000009</v>
      </c>
      <c r="D27" s="24">
        <v>34333.101589999998</v>
      </c>
      <c r="E27" s="24">
        <v>4.9384049053905965</v>
      </c>
      <c r="F27" s="24">
        <v>30399.58699</v>
      </c>
      <c r="G27" s="24">
        <v>3933.5146</v>
      </c>
      <c r="H27" s="24">
        <v>0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241024.49249999999</v>
      </c>
      <c r="D28" s="24">
        <v>33954.660060000002</v>
      </c>
      <c r="E28" s="24">
        <v>14.087638856868459</v>
      </c>
      <c r="F28" s="24">
        <v>32750.099479999997</v>
      </c>
      <c r="G28" s="24">
        <v>89.211559999999992</v>
      </c>
      <c r="H28" s="24">
        <v>1115.3490200000001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330751.29014999996</v>
      </c>
      <c r="D29" s="24">
        <v>27265.927270000004</v>
      </c>
      <c r="E29" s="24">
        <v>8.2436344413455078</v>
      </c>
      <c r="F29" s="24">
        <v>22067.132570000002</v>
      </c>
      <c r="G29" s="24">
        <v>4913.7084599999998</v>
      </c>
      <c r="H29" s="24">
        <v>285.08623999999998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27227.504880000004</v>
      </c>
      <c r="D30" s="24">
        <v>27227.504880000004</v>
      </c>
      <c r="E30" s="24">
        <v>100</v>
      </c>
      <c r="F30" s="24">
        <v>27227.504880000004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61</v>
      </c>
      <c r="C31" s="24">
        <v>515772.21385</v>
      </c>
      <c r="D31" s="24">
        <v>22090.314259999999</v>
      </c>
      <c r="E31" s="24">
        <v>4.2829593504283734</v>
      </c>
      <c r="F31" s="24">
        <v>5715.0453499999994</v>
      </c>
      <c r="G31" s="24">
        <v>9386.0651500000004</v>
      </c>
      <c r="H31" s="24">
        <v>6989.2037599999994</v>
      </c>
      <c r="I31" s="24">
        <v>0</v>
      </c>
    </row>
    <row r="32" spans="1:9" x14ac:dyDescent="0.35">
      <c r="A32" s="22" t="s">
        <v>56</v>
      </c>
      <c r="B32" s="37" t="s">
        <v>48</v>
      </c>
      <c r="C32" s="24">
        <v>337214.56823000003</v>
      </c>
      <c r="D32" s="24">
        <v>19206.680690000001</v>
      </c>
      <c r="E32" s="24">
        <v>5.6956853290217051</v>
      </c>
      <c r="F32" s="24">
        <v>19185.744600000002</v>
      </c>
      <c r="G32" s="24">
        <v>20.93609</v>
      </c>
      <c r="H32" s="24">
        <v>0</v>
      </c>
      <c r="I32" s="24">
        <v>0</v>
      </c>
    </row>
    <row r="33" spans="1:9" x14ac:dyDescent="0.35">
      <c r="A33" s="22" t="s">
        <v>58</v>
      </c>
      <c r="B33" s="37" t="s">
        <v>120</v>
      </c>
      <c r="C33" s="24">
        <v>484465.03910000005</v>
      </c>
      <c r="D33" s="24">
        <v>10171.103939999999</v>
      </c>
      <c r="E33" s="24">
        <v>2.099450552488793</v>
      </c>
      <c r="F33" s="24">
        <v>8003.0736799999995</v>
      </c>
      <c r="G33" s="24">
        <v>428.84233</v>
      </c>
      <c r="H33" s="24">
        <v>1739.1879299999998</v>
      </c>
      <c r="I33" s="24">
        <v>0</v>
      </c>
    </row>
    <row r="34" spans="1:9" x14ac:dyDescent="0.35">
      <c r="A34" s="22" t="s">
        <v>60</v>
      </c>
      <c r="B34" s="37" t="s">
        <v>94</v>
      </c>
      <c r="C34" s="24">
        <v>54410.442289999999</v>
      </c>
      <c r="D34" s="24">
        <v>9087.2371299999995</v>
      </c>
      <c r="E34" s="24">
        <v>16.701274144338516</v>
      </c>
      <c r="F34" s="24">
        <v>9087.2371299999995</v>
      </c>
      <c r="G34" s="24">
        <v>0</v>
      </c>
      <c r="H34" s="24">
        <v>0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372628.89304</v>
      </c>
      <c r="D35" s="24">
        <v>5577.9403000000002</v>
      </c>
      <c r="E35" s="24">
        <v>1.4969156724519572</v>
      </c>
      <c r="F35" s="24">
        <v>4864.7778500000004</v>
      </c>
      <c r="G35" s="24">
        <v>89.016320000000007</v>
      </c>
      <c r="H35" s="24">
        <v>624.14612999999997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52781.130340000003</v>
      </c>
      <c r="D36" s="24">
        <v>5239.2130800000004</v>
      </c>
      <c r="E36" s="24">
        <v>9.9262995056198715</v>
      </c>
      <c r="F36" s="24">
        <v>4474.2404700000006</v>
      </c>
      <c r="G36" s="24">
        <v>290.37021000000004</v>
      </c>
      <c r="H36" s="24">
        <v>474.60240000000005</v>
      </c>
      <c r="I36" s="24">
        <v>0</v>
      </c>
    </row>
    <row r="37" spans="1:9" x14ac:dyDescent="0.35">
      <c r="A37" s="22" t="s">
        <v>66</v>
      </c>
      <c r="B37" s="37" t="s">
        <v>71</v>
      </c>
      <c r="C37" s="24">
        <v>62192.766470000002</v>
      </c>
      <c r="D37" s="24">
        <v>1891.70931</v>
      </c>
      <c r="E37" s="24">
        <v>3.0416870278837105</v>
      </c>
      <c r="F37" s="24">
        <v>1224.47081</v>
      </c>
      <c r="G37" s="24">
        <v>15.579420000000001</v>
      </c>
      <c r="H37" s="24">
        <v>651.6590799999999</v>
      </c>
      <c r="I37" s="24">
        <v>0</v>
      </c>
    </row>
    <row r="38" spans="1:9" x14ac:dyDescent="0.35">
      <c r="A38" s="22" t="s">
        <v>68</v>
      </c>
      <c r="B38" s="37" t="s">
        <v>108</v>
      </c>
      <c r="C38" s="24">
        <v>52432.023630000003</v>
      </c>
      <c r="D38" s="24">
        <v>1643.55357</v>
      </c>
      <c r="E38" s="24">
        <v>3.1346369188382974</v>
      </c>
      <c r="F38" s="24">
        <v>1643.55357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328243.38045</v>
      </c>
      <c r="D39" s="24">
        <v>790.51876000000004</v>
      </c>
      <c r="E39" s="24">
        <v>0.24083311563396984</v>
      </c>
      <c r="F39" s="24">
        <v>790.51876000000004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6751.6135800000002</v>
      </c>
      <c r="D40" s="24">
        <v>385.99817999999999</v>
      </c>
      <c r="E40" s="24">
        <v>5.717124883204586</v>
      </c>
      <c r="F40" s="24">
        <v>385.99817999999999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67175.800870000006</v>
      </c>
      <c r="D41" s="24">
        <v>218.74077999999997</v>
      </c>
      <c r="E41" s="24">
        <v>0.32562437241844222</v>
      </c>
      <c r="F41" s="24">
        <v>156.15932999999998</v>
      </c>
      <c r="G41" s="24">
        <v>62.581449999999997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158643.12246000001</v>
      </c>
      <c r="D42" s="24">
        <v>167.76775000000001</v>
      </c>
      <c r="E42" s="24">
        <v>0.10575166915433139</v>
      </c>
      <c r="F42" s="24">
        <v>167.76775000000001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4051.80096</v>
      </c>
      <c r="D43" s="24">
        <v>39.425959999999996</v>
      </c>
      <c r="E43" s="24">
        <v>0.97304779749101977</v>
      </c>
      <c r="F43" s="24">
        <v>26.216099999999997</v>
      </c>
      <c r="G43" s="24">
        <v>13.209860000000001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87551.450849999994</v>
      </c>
      <c r="D44" s="24">
        <v>17.208179999999999</v>
      </c>
      <c r="E44" s="24">
        <v>1.9654934136365602E-2</v>
      </c>
      <c r="F44" s="24">
        <v>16.922549999999998</v>
      </c>
      <c r="G44" s="24">
        <v>0</v>
      </c>
      <c r="H44" s="24">
        <v>0.28563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387.84771999999998</v>
      </c>
      <c r="D45" s="24">
        <v>10.719329999999999</v>
      </c>
      <c r="E45" s="24">
        <v>2.7637986372589736</v>
      </c>
      <c r="F45" s="24">
        <v>10.719329999999999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145389.75521</v>
      </c>
      <c r="D46" s="24">
        <v>2.9435599999999997</v>
      </c>
      <c r="E46" s="24">
        <v>2.0245993232111447E-3</v>
      </c>
      <c r="F46" s="24">
        <v>0</v>
      </c>
      <c r="G46" s="24">
        <v>2.9435599999999997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481731.32594999997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219815.72927000001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122</v>
      </c>
      <c r="C50" s="28">
        <v>55148997.91736</v>
      </c>
      <c r="D50" s="28">
        <v>12654261.13407</v>
      </c>
      <c r="E50" s="28">
        <v>22.945586705006377</v>
      </c>
      <c r="F50" s="28">
        <v>8384998.5518299993</v>
      </c>
      <c r="G50" s="28">
        <v>1767048.5911900001</v>
      </c>
      <c r="H50" s="28">
        <v>2502213.9910499998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49"/>
  <sheetViews>
    <sheetView topLeftCell="A23" zoomScaleNormal="100" workbookViewId="0">
      <selection activeCell="F48" sqref="F48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196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>
        <v>1</v>
      </c>
      <c r="B7" s="37" t="s">
        <v>9</v>
      </c>
      <c r="C7" s="24">
        <v>10619003.52626</v>
      </c>
      <c r="D7" s="24">
        <v>2353935.7156600002</v>
      </c>
      <c r="E7" s="24">
        <v>22.167199679695873</v>
      </c>
      <c r="F7" s="24">
        <v>1569927.8736900003</v>
      </c>
      <c r="G7" s="24">
        <v>248012.71972999998</v>
      </c>
      <c r="H7" s="24">
        <v>535995.12224000006</v>
      </c>
      <c r="I7" s="24">
        <v>0</v>
      </c>
    </row>
    <row r="8" spans="1:9" x14ac:dyDescent="0.35">
      <c r="A8" s="22">
        <v>2</v>
      </c>
      <c r="B8" s="37" t="s">
        <v>11</v>
      </c>
      <c r="C8" s="24">
        <v>3694869.37371</v>
      </c>
      <c r="D8" s="24">
        <v>1767806.16218</v>
      </c>
      <c r="E8" s="24">
        <v>47.844889314854306</v>
      </c>
      <c r="F8" s="24">
        <v>891088.80122999987</v>
      </c>
      <c r="G8" s="24">
        <v>325218.14308000001</v>
      </c>
      <c r="H8" s="24">
        <v>551499.21787000005</v>
      </c>
      <c r="I8" s="24">
        <v>0</v>
      </c>
    </row>
    <row r="9" spans="1:9" x14ac:dyDescent="0.35">
      <c r="A9" s="22">
        <v>3</v>
      </c>
      <c r="B9" s="37" t="s">
        <v>13</v>
      </c>
      <c r="C9" s="24">
        <v>7338593.0443599997</v>
      </c>
      <c r="D9" s="24">
        <v>1247152.9181599999</v>
      </c>
      <c r="E9" s="24">
        <v>16.994441722292891</v>
      </c>
      <c r="F9" s="24">
        <v>795675.10334999987</v>
      </c>
      <c r="G9" s="24">
        <v>123482.53332999999</v>
      </c>
      <c r="H9" s="24">
        <v>327995.28148000001</v>
      </c>
      <c r="I9" s="24">
        <v>0</v>
      </c>
    </row>
    <row r="10" spans="1:9" x14ac:dyDescent="0.35">
      <c r="A10" s="22">
        <v>4</v>
      </c>
      <c r="B10" s="37" t="s">
        <v>17</v>
      </c>
      <c r="C10" s="24">
        <v>6068175.1194599997</v>
      </c>
      <c r="D10" s="24">
        <v>1194898.4664499999</v>
      </c>
      <c r="E10" s="24">
        <v>19.691232420404056</v>
      </c>
      <c r="F10" s="24">
        <v>768439.17032000003</v>
      </c>
      <c r="G10" s="24">
        <v>277132.36202999996</v>
      </c>
      <c r="H10" s="24">
        <v>149326.93409999998</v>
      </c>
      <c r="I10" s="24">
        <v>0</v>
      </c>
    </row>
    <row r="11" spans="1:9" x14ac:dyDescent="0.35">
      <c r="A11" s="22">
        <v>5</v>
      </c>
      <c r="B11" s="37" t="s">
        <v>15</v>
      </c>
      <c r="C11" s="24">
        <v>4574647.8262700001</v>
      </c>
      <c r="D11" s="24">
        <v>1162430.2168599998</v>
      </c>
      <c r="E11" s="24">
        <v>25.410266779110792</v>
      </c>
      <c r="F11" s="24">
        <v>1148159.3454599997</v>
      </c>
      <c r="G11" s="24">
        <v>0</v>
      </c>
      <c r="H11" s="24">
        <v>14270.8714</v>
      </c>
      <c r="I11" s="24">
        <v>0</v>
      </c>
    </row>
    <row r="12" spans="1:9" x14ac:dyDescent="0.35">
      <c r="A12" s="22">
        <v>6</v>
      </c>
      <c r="B12" s="37" t="s">
        <v>19</v>
      </c>
      <c r="C12" s="24">
        <v>3168524.4815400001</v>
      </c>
      <c r="D12" s="24">
        <v>1140085.3249299999</v>
      </c>
      <c r="E12" s="24">
        <v>35.981584853524105</v>
      </c>
      <c r="F12" s="24">
        <v>1092715.87053</v>
      </c>
      <c r="G12" s="24">
        <v>35167.542600000001</v>
      </c>
      <c r="H12" s="24">
        <v>12201.9118</v>
      </c>
      <c r="I12" s="24">
        <v>0</v>
      </c>
    </row>
    <row r="13" spans="1:9" x14ac:dyDescent="0.35">
      <c r="A13" s="22">
        <v>7</v>
      </c>
      <c r="B13" s="37" t="s">
        <v>23</v>
      </c>
      <c r="C13" s="24">
        <v>3092607.9421300003</v>
      </c>
      <c r="D13" s="24">
        <v>748713.32047000004</v>
      </c>
      <c r="E13" s="24">
        <v>24.209771638700889</v>
      </c>
      <c r="F13" s="24">
        <v>420052.72176000004</v>
      </c>
      <c r="G13" s="24">
        <v>278916.15223000001</v>
      </c>
      <c r="H13" s="24">
        <v>49744.446479999999</v>
      </c>
      <c r="I13" s="24">
        <v>0</v>
      </c>
    </row>
    <row r="14" spans="1:9" x14ac:dyDescent="0.35">
      <c r="A14" s="22">
        <v>8</v>
      </c>
      <c r="B14" s="37" t="s">
        <v>21</v>
      </c>
      <c r="C14" s="24">
        <v>1265729.57143</v>
      </c>
      <c r="D14" s="24">
        <v>583577.03243999998</v>
      </c>
      <c r="E14" s="24">
        <v>46.105980741264062</v>
      </c>
      <c r="F14" s="24">
        <v>515769.45946000004</v>
      </c>
      <c r="G14" s="24">
        <v>2756.52322</v>
      </c>
      <c r="H14" s="24">
        <v>65051.049759999994</v>
      </c>
      <c r="I14" s="24">
        <v>0</v>
      </c>
    </row>
    <row r="15" spans="1:9" x14ac:dyDescent="0.35">
      <c r="A15" s="22">
        <v>9</v>
      </c>
      <c r="B15" s="37" t="s">
        <v>180</v>
      </c>
      <c r="C15" s="24">
        <v>2265169.1766999997</v>
      </c>
      <c r="D15" s="24">
        <v>569059.10534999997</v>
      </c>
      <c r="E15" s="24">
        <v>25.122145895479242</v>
      </c>
      <c r="F15" s="24">
        <v>215288.23229000001</v>
      </c>
      <c r="G15" s="24">
        <v>42430.196759999999</v>
      </c>
      <c r="H15" s="24">
        <v>311340.67629999999</v>
      </c>
      <c r="I15" s="24">
        <v>0</v>
      </c>
    </row>
    <row r="16" spans="1:9" x14ac:dyDescent="0.35">
      <c r="A16" s="22">
        <v>10</v>
      </c>
      <c r="B16" s="37" t="s">
        <v>36</v>
      </c>
      <c r="C16" s="24">
        <v>3132239.9786399999</v>
      </c>
      <c r="D16" s="24">
        <v>565911.85844999994</v>
      </c>
      <c r="E16" s="24">
        <v>18.067321224081802</v>
      </c>
      <c r="F16" s="24">
        <v>271215.69310999999</v>
      </c>
      <c r="G16" s="24">
        <v>107837.82189000001</v>
      </c>
      <c r="H16" s="24">
        <v>186858.34344999999</v>
      </c>
      <c r="I16" s="24">
        <v>0</v>
      </c>
    </row>
    <row r="17" spans="1:9" x14ac:dyDescent="0.35">
      <c r="A17" s="22">
        <v>11</v>
      </c>
      <c r="B17" s="37" t="s">
        <v>32</v>
      </c>
      <c r="C17" s="24">
        <v>342546.25147000002</v>
      </c>
      <c r="D17" s="24">
        <v>282821.60976000002</v>
      </c>
      <c r="E17" s="24">
        <v>82.564502909111354</v>
      </c>
      <c r="F17" s="24">
        <v>146814.79522</v>
      </c>
      <c r="G17" s="24">
        <v>132777.09557999999</v>
      </c>
      <c r="H17" s="24">
        <v>3229.7189600000002</v>
      </c>
      <c r="I17" s="24">
        <v>0</v>
      </c>
    </row>
    <row r="18" spans="1:9" x14ac:dyDescent="0.35">
      <c r="A18" s="22">
        <v>12</v>
      </c>
      <c r="B18" s="37" t="s">
        <v>30</v>
      </c>
      <c r="C18" s="24">
        <v>483021.65775999997</v>
      </c>
      <c r="D18" s="24">
        <v>257376.07661000002</v>
      </c>
      <c r="E18" s="24">
        <v>53.284583097903869</v>
      </c>
      <c r="F18" s="24">
        <v>84836.358509999991</v>
      </c>
      <c r="G18" s="24">
        <v>8725.944300000001</v>
      </c>
      <c r="H18" s="24">
        <v>163813.77380000002</v>
      </c>
      <c r="I18" s="24">
        <v>0</v>
      </c>
    </row>
    <row r="19" spans="1:9" x14ac:dyDescent="0.35">
      <c r="A19" s="22">
        <v>13</v>
      </c>
      <c r="B19" s="37" t="s">
        <v>38</v>
      </c>
      <c r="C19" s="24">
        <v>525370.55651999998</v>
      </c>
      <c r="D19" s="24">
        <v>122605.34004000001</v>
      </c>
      <c r="E19" s="24">
        <v>23.336926388133559</v>
      </c>
      <c r="F19" s="24">
        <v>122605.34004000001</v>
      </c>
      <c r="G19" s="24">
        <v>0</v>
      </c>
      <c r="H19" s="24">
        <v>0</v>
      </c>
      <c r="I19" s="24">
        <v>0</v>
      </c>
    </row>
    <row r="20" spans="1:9" x14ac:dyDescent="0.35">
      <c r="A20" s="22">
        <v>14</v>
      </c>
      <c r="B20" s="37" t="s">
        <v>46</v>
      </c>
      <c r="C20" s="24">
        <v>178495.45450999998</v>
      </c>
      <c r="D20" s="24">
        <v>107541.341</v>
      </c>
      <c r="E20" s="24">
        <v>60.248784091011764</v>
      </c>
      <c r="F20" s="24">
        <v>11363.665190000002</v>
      </c>
      <c r="G20" s="24">
        <v>96177.675810000001</v>
      </c>
      <c r="H20" s="24">
        <v>0</v>
      </c>
      <c r="I20" s="24">
        <v>0</v>
      </c>
    </row>
    <row r="21" spans="1:9" x14ac:dyDescent="0.35">
      <c r="A21" s="22">
        <v>15</v>
      </c>
      <c r="B21" s="37" t="s">
        <v>44</v>
      </c>
      <c r="C21" s="24">
        <v>2079737.70291</v>
      </c>
      <c r="D21" s="24">
        <v>99970.490640000004</v>
      </c>
      <c r="E21" s="24">
        <v>4.8068797570058859</v>
      </c>
      <c r="F21" s="24">
        <v>91776.042069999996</v>
      </c>
      <c r="G21" s="24">
        <v>3788.3447900000001</v>
      </c>
      <c r="H21" s="24">
        <v>4406.1037799999995</v>
      </c>
      <c r="I21" s="24">
        <v>0</v>
      </c>
    </row>
    <row r="22" spans="1:9" x14ac:dyDescent="0.35">
      <c r="A22" s="22">
        <v>16</v>
      </c>
      <c r="B22" s="37" t="s">
        <v>34</v>
      </c>
      <c r="C22" s="24">
        <v>1002350.4881599999</v>
      </c>
      <c r="D22" s="24">
        <v>80227.243450000009</v>
      </c>
      <c r="E22" s="24">
        <v>8.0039112463816906</v>
      </c>
      <c r="F22" s="24">
        <v>41691.219839999998</v>
      </c>
      <c r="G22" s="24">
        <v>2609.3723999999997</v>
      </c>
      <c r="H22" s="24">
        <v>35926.651210000004</v>
      </c>
      <c r="I22" s="24">
        <v>0</v>
      </c>
    </row>
    <row r="23" spans="1:9" x14ac:dyDescent="0.35">
      <c r="A23" s="22">
        <v>17</v>
      </c>
      <c r="B23" s="37" t="s">
        <v>42</v>
      </c>
      <c r="C23" s="24">
        <v>514134.57957</v>
      </c>
      <c r="D23" s="24">
        <v>64189.73964</v>
      </c>
      <c r="E23" s="24">
        <v>12.48500727060326</v>
      </c>
      <c r="F23" s="24">
        <v>44777.380819999998</v>
      </c>
      <c r="G23" s="24">
        <v>15562.56551</v>
      </c>
      <c r="H23" s="24">
        <v>3849.79331</v>
      </c>
      <c r="I23" s="24">
        <v>0</v>
      </c>
    </row>
    <row r="24" spans="1:9" x14ac:dyDescent="0.35">
      <c r="A24" s="22">
        <v>18</v>
      </c>
      <c r="B24" s="37" t="s">
        <v>40</v>
      </c>
      <c r="C24" s="24">
        <v>160243.47024</v>
      </c>
      <c r="D24" s="24">
        <v>61506.594059999996</v>
      </c>
      <c r="E24" s="24">
        <v>38.383213973012623</v>
      </c>
      <c r="F24" s="24">
        <v>20766.458399999996</v>
      </c>
      <c r="G24" s="24">
        <v>5355.5708800000002</v>
      </c>
      <c r="H24" s="24">
        <v>35384.564780000001</v>
      </c>
      <c r="I24" s="24">
        <v>0</v>
      </c>
    </row>
    <row r="25" spans="1:9" x14ac:dyDescent="0.35">
      <c r="A25" s="22">
        <v>19</v>
      </c>
      <c r="B25" s="37" t="s">
        <v>53</v>
      </c>
      <c r="C25" s="24">
        <v>745288.18482000008</v>
      </c>
      <c r="D25" s="24">
        <v>40777.528350000008</v>
      </c>
      <c r="E25" s="24">
        <v>5.4713772713099535</v>
      </c>
      <c r="F25" s="24">
        <v>36119.146370000002</v>
      </c>
      <c r="G25" s="24">
        <v>2.64E-2</v>
      </c>
      <c r="H25" s="24">
        <v>4658.3555800000004</v>
      </c>
      <c r="I25" s="24">
        <v>0</v>
      </c>
    </row>
    <row r="26" spans="1:9" x14ac:dyDescent="0.35">
      <c r="A26" s="22">
        <v>20</v>
      </c>
      <c r="B26" s="37" t="s">
        <v>59</v>
      </c>
      <c r="C26" s="24">
        <v>232424.10472</v>
      </c>
      <c r="D26" s="24">
        <v>35140.246310000002</v>
      </c>
      <c r="E26" s="24">
        <v>15.119019755861062</v>
      </c>
      <c r="F26" s="24">
        <v>34097.356980000004</v>
      </c>
      <c r="G26" s="24">
        <v>101.18847</v>
      </c>
      <c r="H26" s="24">
        <v>941.70086000000003</v>
      </c>
      <c r="I26" s="24">
        <v>0</v>
      </c>
    </row>
    <row r="27" spans="1:9" x14ac:dyDescent="0.35">
      <c r="A27" s="22">
        <v>21</v>
      </c>
      <c r="B27" s="37" t="s">
        <v>55</v>
      </c>
      <c r="C27" s="24">
        <v>146185.97260000001</v>
      </c>
      <c r="D27" s="24">
        <v>34163.575499999999</v>
      </c>
      <c r="E27" s="24">
        <v>23.369940967920201</v>
      </c>
      <c r="F27" s="24">
        <v>2089.8679299999994</v>
      </c>
      <c r="G27" s="24">
        <v>27799.758719999998</v>
      </c>
      <c r="H27" s="24">
        <v>4273.9488499999998</v>
      </c>
      <c r="I27" s="24">
        <v>0</v>
      </c>
    </row>
    <row r="28" spans="1:9" x14ac:dyDescent="0.35">
      <c r="A28" s="22">
        <v>22</v>
      </c>
      <c r="B28" s="37" t="s">
        <v>103</v>
      </c>
      <c r="C28" s="24">
        <v>336616.68602999998</v>
      </c>
      <c r="D28" s="24">
        <v>26725.05891</v>
      </c>
      <c r="E28" s="24">
        <v>7.9393149594545669</v>
      </c>
      <c r="F28" s="24">
        <v>21582.83253</v>
      </c>
      <c r="G28" s="24">
        <v>4867.969970000001</v>
      </c>
      <c r="H28" s="24">
        <v>274.25640999999996</v>
      </c>
      <c r="I28" s="24">
        <v>0</v>
      </c>
    </row>
    <row r="29" spans="1:9" x14ac:dyDescent="0.35">
      <c r="A29" s="22">
        <v>23</v>
      </c>
      <c r="B29" s="37" t="s">
        <v>57</v>
      </c>
      <c r="C29" s="24">
        <v>26575.621490000001</v>
      </c>
      <c r="D29" s="24">
        <v>26575.621490000001</v>
      </c>
      <c r="E29" s="24">
        <v>100</v>
      </c>
      <c r="F29" s="24">
        <v>26575.621490000001</v>
      </c>
      <c r="G29" s="24">
        <v>0</v>
      </c>
      <c r="H29" s="24">
        <v>0</v>
      </c>
      <c r="I29" s="24">
        <v>0</v>
      </c>
    </row>
    <row r="30" spans="1:9" x14ac:dyDescent="0.35">
      <c r="A30" s="22">
        <v>24</v>
      </c>
      <c r="B30" s="37" t="s">
        <v>61</v>
      </c>
      <c r="C30" s="24">
        <v>520784.84574000002</v>
      </c>
      <c r="D30" s="24">
        <v>21990.482830000001</v>
      </c>
      <c r="E30" s="24">
        <v>4.2225658081031545</v>
      </c>
      <c r="F30" s="24">
        <v>5782.2169200000008</v>
      </c>
      <c r="G30" s="24">
        <v>9286.4284400000015</v>
      </c>
      <c r="H30" s="24">
        <v>6921.8374700000004</v>
      </c>
      <c r="I30" s="24">
        <v>0</v>
      </c>
    </row>
    <row r="31" spans="1:9" x14ac:dyDescent="0.35">
      <c r="A31" s="22">
        <v>25</v>
      </c>
      <c r="B31" s="37" t="s">
        <v>48</v>
      </c>
      <c r="C31" s="24">
        <v>349171.25043000001</v>
      </c>
      <c r="D31" s="24">
        <v>19959.673590000002</v>
      </c>
      <c r="E31" s="24">
        <v>5.7162992558579528</v>
      </c>
      <c r="F31" s="24">
        <v>19939.245070000001</v>
      </c>
      <c r="G31" s="24">
        <v>20.428519999999999</v>
      </c>
      <c r="H31" s="24">
        <v>0</v>
      </c>
      <c r="I31" s="24">
        <v>0</v>
      </c>
    </row>
    <row r="32" spans="1:9" x14ac:dyDescent="0.35">
      <c r="A32" s="22">
        <v>26</v>
      </c>
      <c r="B32" s="37" t="s">
        <v>120</v>
      </c>
      <c r="C32" s="24">
        <v>485743.09745999996</v>
      </c>
      <c r="D32" s="24">
        <v>9346.4285799999998</v>
      </c>
      <c r="E32" s="24">
        <v>1.9241505703062842</v>
      </c>
      <c r="F32" s="24">
        <v>7103.9414100000004</v>
      </c>
      <c r="G32" s="24">
        <v>413.14094</v>
      </c>
      <c r="H32" s="24">
        <v>1829.3462299999999</v>
      </c>
      <c r="I32" s="24">
        <v>0</v>
      </c>
    </row>
    <row r="33" spans="1:9" x14ac:dyDescent="0.35">
      <c r="A33" s="22">
        <v>27</v>
      </c>
      <c r="B33" s="37" t="s">
        <v>94</v>
      </c>
      <c r="C33" s="24">
        <v>53463.188829999999</v>
      </c>
      <c r="D33" s="24">
        <v>9101.5396799999999</v>
      </c>
      <c r="E33" s="24">
        <v>17.023937178421384</v>
      </c>
      <c r="F33" s="24">
        <v>9101.5396799999999</v>
      </c>
      <c r="G33" s="24">
        <v>0</v>
      </c>
      <c r="H33" s="24">
        <v>0</v>
      </c>
      <c r="I33" s="24">
        <v>0</v>
      </c>
    </row>
    <row r="34" spans="1:9" x14ac:dyDescent="0.35">
      <c r="A34" s="22">
        <v>28</v>
      </c>
      <c r="B34" s="37" t="s">
        <v>75</v>
      </c>
      <c r="C34" s="24">
        <v>372263.77745999995</v>
      </c>
      <c r="D34" s="24">
        <v>5528.0329000000002</v>
      </c>
      <c r="E34" s="24">
        <v>1.4849773828972634</v>
      </c>
      <c r="F34" s="24">
        <v>4863.9575800000002</v>
      </c>
      <c r="G34" s="24">
        <v>87.559759999999997</v>
      </c>
      <c r="H34" s="24">
        <v>576.51556000000005</v>
      </c>
      <c r="I34" s="24">
        <v>0</v>
      </c>
    </row>
    <row r="35" spans="1:9" x14ac:dyDescent="0.35">
      <c r="A35" s="22">
        <v>29</v>
      </c>
      <c r="B35" s="37" t="s">
        <v>67</v>
      </c>
      <c r="C35" s="24">
        <v>52469.347900000001</v>
      </c>
      <c r="D35" s="24">
        <v>5233.5098199999993</v>
      </c>
      <c r="E35" s="24">
        <v>9.9744136900165277</v>
      </c>
      <c r="F35" s="24">
        <v>4473.8173699999998</v>
      </c>
      <c r="G35" s="24">
        <v>287.88522999999998</v>
      </c>
      <c r="H35" s="24">
        <v>471.80721999999997</v>
      </c>
      <c r="I35" s="24">
        <v>0</v>
      </c>
    </row>
    <row r="36" spans="1:9" x14ac:dyDescent="0.35">
      <c r="A36" s="22">
        <v>30</v>
      </c>
      <c r="B36" s="37" t="s">
        <v>71</v>
      </c>
      <c r="C36" s="24">
        <v>66549.254740000004</v>
      </c>
      <c r="D36" s="24">
        <v>3009.4442100000001</v>
      </c>
      <c r="E36" s="24">
        <v>4.5221305959886999</v>
      </c>
      <c r="F36" s="24">
        <v>2538.23821</v>
      </c>
      <c r="G36" s="24">
        <v>15.323889999999999</v>
      </c>
      <c r="H36" s="24">
        <v>455.88211000000001</v>
      </c>
      <c r="I36" s="24">
        <v>0</v>
      </c>
    </row>
    <row r="37" spans="1:9" x14ac:dyDescent="0.35">
      <c r="A37" s="22">
        <v>31</v>
      </c>
      <c r="B37" s="37" t="s">
        <v>108</v>
      </c>
      <c r="C37" s="24">
        <v>47852.234149999997</v>
      </c>
      <c r="D37" s="24">
        <v>1628.80628</v>
      </c>
      <c r="E37" s="24">
        <v>3.4038249392792457</v>
      </c>
      <c r="F37" s="24">
        <v>1628.80628</v>
      </c>
      <c r="G37" s="24">
        <v>0</v>
      </c>
      <c r="H37" s="24">
        <v>0</v>
      </c>
      <c r="I37" s="24">
        <v>0</v>
      </c>
    </row>
    <row r="38" spans="1:9" x14ac:dyDescent="0.35">
      <c r="A38" s="22">
        <v>32</v>
      </c>
      <c r="B38" s="37" t="s">
        <v>73</v>
      </c>
      <c r="C38" s="24">
        <v>301543.87812000001</v>
      </c>
      <c r="D38" s="24">
        <v>791.49176999999997</v>
      </c>
      <c r="E38" s="24">
        <v>0.26247980059639087</v>
      </c>
      <c r="F38" s="24">
        <v>791.49176999999997</v>
      </c>
      <c r="G38" s="24">
        <v>0</v>
      </c>
      <c r="H38" s="24">
        <v>0</v>
      </c>
      <c r="I38" s="24">
        <v>0</v>
      </c>
    </row>
    <row r="39" spans="1:9" x14ac:dyDescent="0.35">
      <c r="A39" s="22">
        <v>33</v>
      </c>
      <c r="B39" s="37" t="s">
        <v>80</v>
      </c>
      <c r="C39" s="24">
        <v>7220.8824999999997</v>
      </c>
      <c r="D39" s="24">
        <v>380.50558000000001</v>
      </c>
      <c r="E39" s="24">
        <v>5.2695162952727737</v>
      </c>
      <c r="F39" s="24">
        <v>380.50558000000001</v>
      </c>
      <c r="G39" s="24">
        <v>0</v>
      </c>
      <c r="H39" s="24">
        <v>0</v>
      </c>
      <c r="I39" s="24">
        <v>0</v>
      </c>
    </row>
    <row r="40" spans="1:9" x14ac:dyDescent="0.35">
      <c r="A40" s="22">
        <v>34</v>
      </c>
      <c r="B40" s="37" t="s">
        <v>102</v>
      </c>
      <c r="C40" s="24">
        <v>68031.68084999999</v>
      </c>
      <c r="D40" s="24">
        <v>214.92735000000002</v>
      </c>
      <c r="E40" s="24">
        <v>0.31592244571155564</v>
      </c>
      <c r="F40" s="24">
        <v>153.51895000000002</v>
      </c>
      <c r="G40" s="24">
        <v>61.4084</v>
      </c>
      <c r="H40" s="24">
        <v>0</v>
      </c>
      <c r="I40" s="24">
        <v>0</v>
      </c>
    </row>
    <row r="41" spans="1:9" x14ac:dyDescent="0.35">
      <c r="A41" s="22">
        <v>35</v>
      </c>
      <c r="B41" s="37" t="s">
        <v>82</v>
      </c>
      <c r="C41" s="24">
        <v>157814.70509</v>
      </c>
      <c r="D41" s="24">
        <v>166.23410000000001</v>
      </c>
      <c r="E41" s="24">
        <v>0.10533498757622017</v>
      </c>
      <c r="F41" s="24">
        <v>166.23410000000001</v>
      </c>
      <c r="G41" s="24">
        <v>0</v>
      </c>
      <c r="H41" s="24">
        <v>0</v>
      </c>
      <c r="I41" s="24">
        <v>0</v>
      </c>
    </row>
    <row r="42" spans="1:9" x14ac:dyDescent="0.35">
      <c r="A42" s="22">
        <v>36</v>
      </c>
      <c r="B42" s="37" t="s">
        <v>86</v>
      </c>
      <c r="C42" s="24">
        <v>144994.48725999999</v>
      </c>
      <c r="D42" s="24">
        <v>92.752219999999994</v>
      </c>
      <c r="E42" s="24">
        <v>6.3969480324917005E-2</v>
      </c>
      <c r="F42" s="24">
        <v>90</v>
      </c>
      <c r="G42" s="24">
        <v>2.7522199999999999</v>
      </c>
      <c r="H42" s="24">
        <v>0</v>
      </c>
      <c r="I42" s="24">
        <v>0</v>
      </c>
    </row>
    <row r="43" spans="1:9" x14ac:dyDescent="0.35">
      <c r="A43" s="22">
        <v>37</v>
      </c>
      <c r="B43" s="37" t="s">
        <v>84</v>
      </c>
      <c r="C43" s="24">
        <v>4044.2885699999997</v>
      </c>
      <c r="D43" s="24">
        <v>32.78857</v>
      </c>
      <c r="E43" s="24">
        <v>0.81073764723964792</v>
      </c>
      <c r="F43" s="24">
        <v>20.7576</v>
      </c>
      <c r="G43" s="24">
        <v>12.03097</v>
      </c>
      <c r="H43" s="24">
        <v>0</v>
      </c>
      <c r="I43" s="24">
        <v>0</v>
      </c>
    </row>
    <row r="44" spans="1:9" x14ac:dyDescent="0.35">
      <c r="A44" s="22">
        <v>38</v>
      </c>
      <c r="B44" s="37" t="s">
        <v>88</v>
      </c>
      <c r="C44" s="24">
        <v>89535.442420000007</v>
      </c>
      <c r="D44" s="24">
        <v>15.47777</v>
      </c>
      <c r="E44" s="24">
        <v>1.72867521303973E-2</v>
      </c>
      <c r="F44" s="24">
        <v>15.30607</v>
      </c>
      <c r="G44" s="24">
        <v>0</v>
      </c>
      <c r="H44" s="24">
        <v>0.17169999999999999</v>
      </c>
      <c r="I44" s="24">
        <v>0</v>
      </c>
    </row>
    <row r="45" spans="1:9" x14ac:dyDescent="0.35">
      <c r="A45" s="22">
        <v>39</v>
      </c>
      <c r="B45" s="37" t="s">
        <v>90</v>
      </c>
      <c r="C45" s="24">
        <v>487342.98520999996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22">
        <v>40</v>
      </c>
      <c r="B46" s="37" t="s">
        <v>92</v>
      </c>
      <c r="C46" s="24">
        <v>245736.96569000001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22">
        <v>41</v>
      </c>
      <c r="B47" s="37" t="s">
        <v>98</v>
      </c>
      <c r="C47" s="24">
        <v>308996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/>
      <c r="B48" s="40" t="s">
        <v>122</v>
      </c>
      <c r="C48" s="28">
        <f>SUM(C7:C47)</f>
        <v>55756109.083719999</v>
      </c>
      <c r="D48" s="28">
        <f>SUM(D7:D47)</f>
        <v>12650682.681959994</v>
      </c>
      <c r="E48" s="24">
        <v>22.68918260206646</v>
      </c>
      <c r="F48" s="28">
        <f>SUM(F7:F47)</f>
        <v>8430477.9331799969</v>
      </c>
      <c r="G48" s="28">
        <f t="shared" ref="G48:I48" si="0">SUM(G7:G47)</f>
        <v>1748906.4660700003</v>
      </c>
      <c r="H48" s="28">
        <f t="shared" si="0"/>
        <v>2471298.2827100004</v>
      </c>
      <c r="I48" s="28">
        <f t="shared" si="0"/>
        <v>0</v>
      </c>
    </row>
    <row r="49" spans="1:9" x14ac:dyDescent="0.35">
      <c r="A49" s="4" t="s">
        <v>100</v>
      </c>
      <c r="C49" s="10"/>
      <c r="D49" s="10"/>
      <c r="E49" s="10"/>
      <c r="F49" s="10"/>
      <c r="G49" s="10"/>
      <c r="H49" s="10"/>
      <c r="I49" s="10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107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7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4">
      <c r="A10" s="7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4">
      <c r="A11" s="7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4">
      <c r="A12" s="7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4">
      <c r="A13" s="7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4">
      <c r="A14" s="7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4">
      <c r="A15" s="7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4">
      <c r="A16" s="7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4">
      <c r="A17" s="7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4">
      <c r="A18" s="7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4">
      <c r="A19" s="7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4">
      <c r="A20" s="7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4">
      <c r="A21" s="7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4">
      <c r="A22" s="7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4">
      <c r="A23" s="7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7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4">
      <c r="A25" s="7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4">
      <c r="A26" s="7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4">
      <c r="A27" s="7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4">
      <c r="A28" s="7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4">
      <c r="A29" s="7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4">
      <c r="A30" s="7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4">
      <c r="A31" s="7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4">
      <c r="A32" s="7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4">
      <c r="A33" s="7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4">
      <c r="A34" s="7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4">
      <c r="A35" s="7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7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4">
      <c r="A37" s="7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7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4">
      <c r="A39" s="7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4">
      <c r="A40" s="7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4">
      <c r="A41" s="7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4">
      <c r="A42" s="7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4">
      <c r="A43" s="7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4">
      <c r="A44" s="7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7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7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7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4">
      <c r="A48" s="7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4">
      <c r="A49" s="7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4">
      <c r="A50" s="7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7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4">
      <c r="A52" s="7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7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7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7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49"/>
  <sheetViews>
    <sheetView zoomScaleNormal="100" workbookViewId="0">
      <selection activeCell="J21" sqref="J21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197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>
        <v>1</v>
      </c>
      <c r="B7" s="31" t="s">
        <v>9</v>
      </c>
      <c r="C7" s="24">
        <v>10623938.93409</v>
      </c>
      <c r="D7" s="24">
        <v>2318118.7079099999</v>
      </c>
      <c r="E7" s="24">
        <v>21.819766870756769</v>
      </c>
      <c r="F7" s="24">
        <v>1554164.3382299999</v>
      </c>
      <c r="G7" s="24">
        <v>245311.80082</v>
      </c>
      <c r="H7" s="24">
        <v>518642.56886</v>
      </c>
      <c r="I7" s="24">
        <v>0</v>
      </c>
    </row>
    <row r="8" spans="1:9" x14ac:dyDescent="0.35">
      <c r="A8" s="22">
        <v>2</v>
      </c>
      <c r="B8" s="31" t="s">
        <v>11</v>
      </c>
      <c r="C8" s="24">
        <v>3748428.8272199999</v>
      </c>
      <c r="D8" s="24">
        <v>1749082.3379299999</v>
      </c>
      <c r="E8" s="24">
        <v>46.661745988843983</v>
      </c>
      <c r="F8" s="24">
        <v>883002.54028999992</v>
      </c>
      <c r="G8" s="24">
        <v>323339.23742999998</v>
      </c>
      <c r="H8" s="24">
        <v>542740.56021000003</v>
      </c>
      <c r="I8" s="24">
        <v>0</v>
      </c>
    </row>
    <row r="9" spans="1:9" x14ac:dyDescent="0.35">
      <c r="A9" s="22">
        <v>3</v>
      </c>
      <c r="B9" s="31" t="s">
        <v>13</v>
      </c>
      <c r="C9" s="24">
        <v>7334634.74285</v>
      </c>
      <c r="D9" s="24">
        <v>1241483.58498</v>
      </c>
      <c r="E9" s="24">
        <v>16.926317785493435</v>
      </c>
      <c r="F9" s="24">
        <v>792619.39213000005</v>
      </c>
      <c r="G9" s="24">
        <v>123152.6875</v>
      </c>
      <c r="H9" s="24">
        <v>325711.50535000005</v>
      </c>
      <c r="I9" s="24">
        <v>0</v>
      </c>
    </row>
    <row r="10" spans="1:9" x14ac:dyDescent="0.35">
      <c r="A10" s="22">
        <v>4</v>
      </c>
      <c r="B10" s="31" t="s">
        <v>17</v>
      </c>
      <c r="C10" s="24">
        <v>6050040.40381</v>
      </c>
      <c r="D10" s="24">
        <v>1189598.8242299999</v>
      </c>
      <c r="E10" s="24">
        <v>19.662659169695011</v>
      </c>
      <c r="F10" s="24">
        <v>765841.25962999999</v>
      </c>
      <c r="G10" s="24">
        <v>275188.79364999995</v>
      </c>
      <c r="H10" s="24">
        <v>148568.77094999998</v>
      </c>
      <c r="I10" s="24">
        <v>0</v>
      </c>
    </row>
    <row r="11" spans="1:9" x14ac:dyDescent="0.35">
      <c r="A11" s="22">
        <v>5</v>
      </c>
      <c r="B11" s="31" t="s">
        <v>15</v>
      </c>
      <c r="C11" s="24">
        <v>4630572.2171800006</v>
      </c>
      <c r="D11" s="24">
        <v>1158171.1728000001</v>
      </c>
      <c r="E11" s="24">
        <v>25.011405037654754</v>
      </c>
      <c r="F11" s="24">
        <v>1144064.4984800001</v>
      </c>
      <c r="G11" s="24">
        <v>0</v>
      </c>
      <c r="H11" s="24">
        <v>14106.674319999998</v>
      </c>
      <c r="I11" s="24">
        <v>0</v>
      </c>
    </row>
    <row r="12" spans="1:9" x14ac:dyDescent="0.35">
      <c r="A12" s="22">
        <v>6</v>
      </c>
      <c r="B12" s="31" t="s">
        <v>19</v>
      </c>
      <c r="C12" s="24">
        <v>3173710.3700100002</v>
      </c>
      <c r="D12" s="24">
        <v>1134491.9859099998</v>
      </c>
      <c r="E12" s="24">
        <v>35.746550681826236</v>
      </c>
      <c r="F12" s="24">
        <v>1087485.9625899999</v>
      </c>
      <c r="G12" s="24">
        <v>34864.875789999998</v>
      </c>
      <c r="H12" s="24">
        <v>12141.14753</v>
      </c>
      <c r="I12" s="24">
        <v>0</v>
      </c>
    </row>
    <row r="13" spans="1:9" x14ac:dyDescent="0.35">
      <c r="A13" s="22">
        <v>7</v>
      </c>
      <c r="B13" s="31" t="s">
        <v>23</v>
      </c>
      <c r="C13" s="24">
        <v>3077842.07785</v>
      </c>
      <c r="D13" s="24">
        <v>742643.05613000016</v>
      </c>
      <c r="E13" s="24">
        <v>24.128692679670134</v>
      </c>
      <c r="F13" s="24">
        <v>417006.96688000002</v>
      </c>
      <c r="G13" s="24">
        <v>277023.54194000002</v>
      </c>
      <c r="H13" s="24">
        <v>48612.547310000002</v>
      </c>
      <c r="I13" s="24">
        <v>0</v>
      </c>
    </row>
    <row r="14" spans="1:9" x14ac:dyDescent="0.35">
      <c r="A14" s="22">
        <v>8</v>
      </c>
      <c r="B14" s="31" t="s">
        <v>21</v>
      </c>
      <c r="C14" s="24">
        <v>1254483.63078</v>
      </c>
      <c r="D14" s="24">
        <v>580586.49505000003</v>
      </c>
      <c r="E14" s="24">
        <v>46.280914378213836</v>
      </c>
      <c r="F14" s="24">
        <v>513152.77830000001</v>
      </c>
      <c r="G14" s="24">
        <v>2717.3602000000001</v>
      </c>
      <c r="H14" s="24">
        <v>64716.356549999997</v>
      </c>
      <c r="I14" s="24">
        <v>0</v>
      </c>
    </row>
    <row r="15" spans="1:9" x14ac:dyDescent="0.35">
      <c r="A15" s="22">
        <v>9</v>
      </c>
      <c r="B15" s="31" t="s">
        <v>180</v>
      </c>
      <c r="C15" s="24">
        <v>2261022.8867800003</v>
      </c>
      <c r="D15" s="24">
        <v>568682.30599000002</v>
      </c>
      <c r="E15" s="24">
        <v>25.151550181779886</v>
      </c>
      <c r="F15" s="24">
        <v>217875.81680000003</v>
      </c>
      <c r="G15" s="24">
        <v>42318.016240000004</v>
      </c>
      <c r="H15" s="24">
        <v>308488.47294999997</v>
      </c>
      <c r="I15" s="24">
        <v>0</v>
      </c>
    </row>
    <row r="16" spans="1:9" x14ac:dyDescent="0.35">
      <c r="A16" s="22">
        <v>10</v>
      </c>
      <c r="B16" s="31" t="s">
        <v>36</v>
      </c>
      <c r="C16" s="24">
        <v>3127372.8647800004</v>
      </c>
      <c r="D16" s="24">
        <v>557343.10854999989</v>
      </c>
      <c r="E16" s="24">
        <v>17.821447350481087</v>
      </c>
      <c r="F16" s="24">
        <v>267255.2048399999</v>
      </c>
      <c r="G16" s="24">
        <v>106923.81551999999</v>
      </c>
      <c r="H16" s="24">
        <v>183164.08819000001</v>
      </c>
      <c r="I16" s="24">
        <v>0</v>
      </c>
    </row>
    <row r="17" spans="1:9" x14ac:dyDescent="0.35">
      <c r="A17" s="22">
        <v>11</v>
      </c>
      <c r="B17" s="31" t="s">
        <v>32</v>
      </c>
      <c r="C17" s="24">
        <v>339838.41600000003</v>
      </c>
      <c r="D17" s="24">
        <v>280841.64586999995</v>
      </c>
      <c r="E17" s="24">
        <v>82.639758381524459</v>
      </c>
      <c r="F17" s="24">
        <v>145923.1096</v>
      </c>
      <c r="G17" s="24">
        <v>131744.37578</v>
      </c>
      <c r="H17" s="24">
        <v>3174.1604900000002</v>
      </c>
      <c r="I17" s="24">
        <v>0</v>
      </c>
    </row>
    <row r="18" spans="1:9" x14ac:dyDescent="0.35">
      <c r="A18" s="22">
        <v>12</v>
      </c>
      <c r="B18" s="31" t="s">
        <v>30</v>
      </c>
      <c r="C18" s="24">
        <v>488407.65732</v>
      </c>
      <c r="D18" s="24">
        <v>255667.42647000001</v>
      </c>
      <c r="E18" s="24">
        <v>52.347137199466374</v>
      </c>
      <c r="F18" s="24">
        <v>84189.955609999975</v>
      </c>
      <c r="G18" s="24">
        <v>8681.0701200000003</v>
      </c>
      <c r="H18" s="24">
        <v>162796.40074000001</v>
      </c>
      <c r="I18" s="24">
        <v>0</v>
      </c>
    </row>
    <row r="19" spans="1:9" x14ac:dyDescent="0.35">
      <c r="A19" s="22">
        <v>13</v>
      </c>
      <c r="B19" s="31" t="s">
        <v>38</v>
      </c>
      <c r="C19" s="24">
        <v>525716.76749999996</v>
      </c>
      <c r="D19" s="24">
        <v>122310.61973000001</v>
      </c>
      <c r="E19" s="24">
        <v>23.265497182377775</v>
      </c>
      <c r="F19" s="24">
        <v>122310.61973000001</v>
      </c>
      <c r="G19" s="24">
        <v>0</v>
      </c>
      <c r="H19" s="24">
        <v>0</v>
      </c>
      <c r="I19" s="24">
        <v>0</v>
      </c>
    </row>
    <row r="20" spans="1:9" x14ac:dyDescent="0.35">
      <c r="A20" s="22">
        <v>14</v>
      </c>
      <c r="B20" s="31" t="s">
        <v>46</v>
      </c>
      <c r="C20" s="24">
        <v>178442.54812999998</v>
      </c>
      <c r="D20" s="24">
        <v>107506.13064999999</v>
      </c>
      <c r="E20" s="24">
        <v>60.246915198542794</v>
      </c>
      <c r="F20" s="24">
        <v>11312.65057</v>
      </c>
      <c r="G20" s="24">
        <v>96193.480079999994</v>
      </c>
      <c r="H20" s="24">
        <v>0</v>
      </c>
      <c r="I20" s="24">
        <v>0</v>
      </c>
    </row>
    <row r="21" spans="1:9" x14ac:dyDescent="0.35">
      <c r="A21" s="22">
        <v>15</v>
      </c>
      <c r="B21" s="31" t="s">
        <v>44</v>
      </c>
      <c r="C21" s="24">
        <v>2081972.0820799998</v>
      </c>
      <c r="D21" s="24">
        <v>99422.071450000003</v>
      </c>
      <c r="E21" s="24">
        <v>4.7753796655463372</v>
      </c>
      <c r="F21" s="24">
        <v>91430.18707</v>
      </c>
      <c r="G21" s="24">
        <v>3728.8217100000002</v>
      </c>
      <c r="H21" s="24">
        <v>4263.0626700000003</v>
      </c>
      <c r="I21" s="24">
        <v>0</v>
      </c>
    </row>
    <row r="22" spans="1:9" x14ac:dyDescent="0.35">
      <c r="A22" s="22">
        <v>16</v>
      </c>
      <c r="B22" s="31" t="s">
        <v>34</v>
      </c>
      <c r="C22" s="24">
        <v>1006137.47164</v>
      </c>
      <c r="D22" s="24">
        <v>79723.234920000003</v>
      </c>
      <c r="E22" s="24">
        <v>7.9236920567178011</v>
      </c>
      <c r="F22" s="24">
        <v>41173.374130000004</v>
      </c>
      <c r="G22" s="24">
        <v>2575.7819399999998</v>
      </c>
      <c r="H22" s="24">
        <v>35974.078849999998</v>
      </c>
      <c r="I22" s="24">
        <v>0</v>
      </c>
    </row>
    <row r="23" spans="1:9" x14ac:dyDescent="0.35">
      <c r="A23" s="22">
        <v>17</v>
      </c>
      <c r="B23" s="31" t="s">
        <v>42</v>
      </c>
      <c r="C23" s="24">
        <v>514772.64827999996</v>
      </c>
      <c r="D23" s="24">
        <v>63404.339260000001</v>
      </c>
      <c r="E23" s="24">
        <v>12.316959627099791</v>
      </c>
      <c r="F23" s="24">
        <v>44227.044460000005</v>
      </c>
      <c r="G23" s="24">
        <v>15425.52548</v>
      </c>
      <c r="H23" s="24">
        <v>3751.7693199999999</v>
      </c>
      <c r="I23" s="24">
        <v>0</v>
      </c>
    </row>
    <row r="24" spans="1:9" x14ac:dyDescent="0.35">
      <c r="A24" s="22">
        <v>18</v>
      </c>
      <c r="B24" s="31" t="s">
        <v>40</v>
      </c>
      <c r="C24" s="24">
        <v>158464.90109999999</v>
      </c>
      <c r="D24" s="24">
        <v>61083.691149999999</v>
      </c>
      <c r="E24" s="24">
        <v>38.547142443519945</v>
      </c>
      <c r="F24" s="24">
        <v>20381.039230000002</v>
      </c>
      <c r="G24" s="24">
        <v>5256.8712100000002</v>
      </c>
      <c r="H24" s="24">
        <v>35445.780709999999</v>
      </c>
      <c r="I24" s="24">
        <v>0</v>
      </c>
    </row>
    <row r="25" spans="1:9" x14ac:dyDescent="0.35">
      <c r="A25" s="22">
        <v>19</v>
      </c>
      <c r="B25" s="31" t="s">
        <v>53</v>
      </c>
      <c r="C25" s="24">
        <v>738543.8568200001</v>
      </c>
      <c r="D25" s="24">
        <v>38535.266340000002</v>
      </c>
      <c r="E25" s="24">
        <v>5.2177356813885085</v>
      </c>
      <c r="F25" s="24">
        <v>34073.427520000005</v>
      </c>
      <c r="G25" s="24">
        <v>0</v>
      </c>
      <c r="H25" s="24">
        <v>4461.8388199999999</v>
      </c>
      <c r="I25" s="24">
        <v>0</v>
      </c>
    </row>
    <row r="26" spans="1:9" x14ac:dyDescent="0.35">
      <c r="A26" s="22">
        <v>20</v>
      </c>
      <c r="B26" s="31" t="s">
        <v>59</v>
      </c>
      <c r="C26" s="24">
        <v>232183.72044</v>
      </c>
      <c r="D26" s="24">
        <v>35759.787380000002</v>
      </c>
      <c r="E26" s="24">
        <v>15.401505028963003</v>
      </c>
      <c r="F26" s="24">
        <v>34884.06985</v>
      </c>
      <c r="G26" s="24">
        <v>100.13597</v>
      </c>
      <c r="H26" s="24">
        <v>775.58156000000008</v>
      </c>
      <c r="I26" s="24">
        <v>0</v>
      </c>
    </row>
    <row r="27" spans="1:9" x14ac:dyDescent="0.35">
      <c r="A27" s="22">
        <v>21</v>
      </c>
      <c r="B27" s="31" t="s">
        <v>55</v>
      </c>
      <c r="C27" s="24">
        <v>150537.44761999999</v>
      </c>
      <c r="D27" s="24">
        <v>33713.285300000003</v>
      </c>
      <c r="E27" s="24">
        <v>22.395281594717929</v>
      </c>
      <c r="F27" s="24">
        <v>2054.733220000001</v>
      </c>
      <c r="G27" s="24">
        <v>27442.511329999998</v>
      </c>
      <c r="H27" s="24">
        <v>4216.0407500000001</v>
      </c>
      <c r="I27" s="24">
        <v>0</v>
      </c>
    </row>
    <row r="28" spans="1:9" x14ac:dyDescent="0.35">
      <c r="A28" s="22">
        <v>22</v>
      </c>
      <c r="B28" s="31" t="s">
        <v>103</v>
      </c>
      <c r="C28" s="24">
        <v>343711.95062000002</v>
      </c>
      <c r="D28" s="24">
        <v>26180.20637</v>
      </c>
      <c r="E28" s="24">
        <v>7.6169031431043352</v>
      </c>
      <c r="F28" s="24">
        <v>21054.270990000001</v>
      </c>
      <c r="G28" s="24">
        <v>4851.2380899999998</v>
      </c>
      <c r="H28" s="24">
        <v>274.69728999999995</v>
      </c>
      <c r="I28" s="24">
        <v>0</v>
      </c>
    </row>
    <row r="29" spans="1:9" x14ac:dyDescent="0.35">
      <c r="A29" s="22">
        <v>23</v>
      </c>
      <c r="B29" s="31" t="s">
        <v>57</v>
      </c>
      <c r="C29" s="24">
        <v>25795.857330000003</v>
      </c>
      <c r="D29" s="24">
        <v>25795.857330000003</v>
      </c>
      <c r="E29" s="24">
        <v>100</v>
      </c>
      <c r="F29" s="24">
        <v>25795.857330000003</v>
      </c>
      <c r="G29" s="24">
        <v>0</v>
      </c>
      <c r="H29" s="24">
        <v>0</v>
      </c>
      <c r="I29" s="24">
        <v>0</v>
      </c>
    </row>
    <row r="30" spans="1:9" x14ac:dyDescent="0.35">
      <c r="A30" s="22">
        <v>24</v>
      </c>
      <c r="B30" s="31" t="s">
        <v>61</v>
      </c>
      <c r="C30" s="24">
        <v>531709.37242999999</v>
      </c>
      <c r="D30" s="24">
        <v>21651.589400000001</v>
      </c>
      <c r="E30" s="24">
        <v>4.0720721737607608</v>
      </c>
      <c r="F30" s="24">
        <v>5618.3504600000006</v>
      </c>
      <c r="G30" s="24">
        <v>9267.3636600000009</v>
      </c>
      <c r="H30" s="24">
        <v>6765.8752799999993</v>
      </c>
      <c r="I30" s="24">
        <v>0</v>
      </c>
    </row>
    <row r="31" spans="1:9" x14ac:dyDescent="0.35">
      <c r="A31" s="22">
        <v>25</v>
      </c>
      <c r="B31" s="31" t="s">
        <v>48</v>
      </c>
      <c r="C31" s="24">
        <v>351757.39708999998</v>
      </c>
      <c r="D31" s="24">
        <v>19956.227339999998</v>
      </c>
      <c r="E31" s="24">
        <v>5.6732928731827164</v>
      </c>
      <c r="F31" s="24">
        <v>19935.862369999999</v>
      </c>
      <c r="G31" s="24">
        <v>20.36497</v>
      </c>
      <c r="H31" s="24">
        <v>0</v>
      </c>
      <c r="I31" s="24">
        <v>0</v>
      </c>
    </row>
    <row r="32" spans="1:9" x14ac:dyDescent="0.35">
      <c r="A32" s="22">
        <v>26</v>
      </c>
      <c r="B32" s="31" t="s">
        <v>120</v>
      </c>
      <c r="C32" s="24">
        <v>486611.44927999994</v>
      </c>
      <c r="D32" s="24">
        <v>9350.7549799999997</v>
      </c>
      <c r="E32" s="24">
        <v>1.9216060357469114</v>
      </c>
      <c r="F32" s="24">
        <v>7087.5432700000001</v>
      </c>
      <c r="G32" s="24">
        <v>403.82121000000001</v>
      </c>
      <c r="H32" s="24">
        <v>1859.3905</v>
      </c>
      <c r="I32" s="24">
        <v>0</v>
      </c>
    </row>
    <row r="33" spans="1:9" x14ac:dyDescent="0.35">
      <c r="A33" s="22">
        <v>27</v>
      </c>
      <c r="B33" s="31" t="s">
        <v>94</v>
      </c>
      <c r="C33" s="24">
        <v>47911.04754</v>
      </c>
      <c r="D33" s="24">
        <v>8029.3508700000002</v>
      </c>
      <c r="E33" s="24">
        <v>16.758871455057317</v>
      </c>
      <c r="F33" s="24">
        <v>8029.3508700000002</v>
      </c>
      <c r="G33" s="24">
        <v>0</v>
      </c>
      <c r="H33" s="24">
        <v>0</v>
      </c>
      <c r="I33" s="24">
        <v>0</v>
      </c>
    </row>
    <row r="34" spans="1:9" x14ac:dyDescent="0.35">
      <c r="A34" s="22">
        <v>28</v>
      </c>
      <c r="B34" s="31" t="s">
        <v>75</v>
      </c>
      <c r="C34" s="24">
        <v>372807.13492000004</v>
      </c>
      <c r="D34" s="24">
        <v>5405.1499200000007</v>
      </c>
      <c r="E34" s="24">
        <v>1.4498515220637826</v>
      </c>
      <c r="F34" s="24">
        <v>4802.9242600000007</v>
      </c>
      <c r="G34" s="24">
        <v>82.234700000000004</v>
      </c>
      <c r="H34" s="24">
        <v>519.99095999999997</v>
      </c>
      <c r="I34" s="24">
        <v>0</v>
      </c>
    </row>
    <row r="35" spans="1:9" x14ac:dyDescent="0.35">
      <c r="A35" s="22">
        <v>29</v>
      </c>
      <c r="B35" s="31" t="s">
        <v>67</v>
      </c>
      <c r="C35" s="24">
        <v>52457.064780000001</v>
      </c>
      <c r="D35" s="24">
        <v>5237.2086099999997</v>
      </c>
      <c r="E35" s="24">
        <v>9.9838003364548893</v>
      </c>
      <c r="F35" s="24">
        <v>4482.1285699999999</v>
      </c>
      <c r="G35" s="24">
        <v>286.68995000000001</v>
      </c>
      <c r="H35" s="24">
        <v>468.39009000000004</v>
      </c>
      <c r="I35" s="24">
        <v>0</v>
      </c>
    </row>
    <row r="36" spans="1:9" x14ac:dyDescent="0.35">
      <c r="A36" s="22">
        <v>30</v>
      </c>
      <c r="B36" s="31" t="s">
        <v>108</v>
      </c>
      <c r="C36" s="24">
        <v>47594.02996</v>
      </c>
      <c r="D36" s="24">
        <v>1620.4011699999999</v>
      </c>
      <c r="E36" s="24">
        <v>3.4046311509276528</v>
      </c>
      <c r="F36" s="24">
        <v>1620.4011699999999</v>
      </c>
      <c r="G36" s="24">
        <v>0</v>
      </c>
      <c r="H36" s="24">
        <v>0</v>
      </c>
      <c r="I36" s="24">
        <v>0</v>
      </c>
    </row>
    <row r="37" spans="1:9" x14ac:dyDescent="0.35">
      <c r="A37" s="22">
        <v>31</v>
      </c>
      <c r="B37" s="31" t="s">
        <v>71</v>
      </c>
      <c r="C37" s="24">
        <v>66754.716849999997</v>
      </c>
      <c r="D37" s="24">
        <v>1591.9312</v>
      </c>
      <c r="E37" s="24">
        <v>2.3847471386585624</v>
      </c>
      <c r="F37" s="24">
        <v>1181.3460299999999</v>
      </c>
      <c r="G37" s="24">
        <v>15.078950000000001</v>
      </c>
      <c r="H37" s="24">
        <v>395.50621999999998</v>
      </c>
      <c r="I37" s="24">
        <v>0</v>
      </c>
    </row>
    <row r="38" spans="1:9" x14ac:dyDescent="0.35">
      <c r="A38" s="22">
        <v>32</v>
      </c>
      <c r="B38" s="31" t="s">
        <v>73</v>
      </c>
      <c r="C38" s="24">
        <v>284224.25855999999</v>
      </c>
      <c r="D38" s="24">
        <v>510.71294</v>
      </c>
      <c r="E38" s="24">
        <v>0.17968661175773215</v>
      </c>
      <c r="F38" s="24">
        <v>510.71294</v>
      </c>
      <c r="G38" s="24">
        <v>0</v>
      </c>
      <c r="H38" s="24">
        <v>0</v>
      </c>
      <c r="I38" s="24">
        <v>0</v>
      </c>
    </row>
    <row r="39" spans="1:9" x14ac:dyDescent="0.35">
      <c r="A39" s="22">
        <v>33</v>
      </c>
      <c r="B39" s="31" t="s">
        <v>80</v>
      </c>
      <c r="C39" s="24">
        <v>7211.1808499999997</v>
      </c>
      <c r="D39" s="24">
        <v>377.16502000000003</v>
      </c>
      <c r="E39" s="24">
        <v>5.2302809740238319</v>
      </c>
      <c r="F39" s="24">
        <v>377.16502000000003</v>
      </c>
      <c r="G39" s="24">
        <v>0</v>
      </c>
      <c r="H39" s="24">
        <v>0</v>
      </c>
      <c r="I39" s="24">
        <v>0</v>
      </c>
    </row>
    <row r="40" spans="1:9" x14ac:dyDescent="0.35">
      <c r="A40" s="22">
        <v>34</v>
      </c>
      <c r="B40" s="31" t="s">
        <v>102</v>
      </c>
      <c r="C40" s="24">
        <v>67454.292920000007</v>
      </c>
      <c r="D40" s="24">
        <v>211.44632000000001</v>
      </c>
      <c r="E40" s="24">
        <v>0.31346606842469293</v>
      </c>
      <c r="F40" s="24">
        <v>151.15317000000002</v>
      </c>
      <c r="G40" s="24">
        <v>60.293150000000004</v>
      </c>
      <c r="H40" s="24">
        <v>0</v>
      </c>
      <c r="I40" s="24">
        <v>0</v>
      </c>
    </row>
    <row r="41" spans="1:9" x14ac:dyDescent="0.35">
      <c r="A41" s="22">
        <v>35</v>
      </c>
      <c r="B41" s="31" t="s">
        <v>82</v>
      </c>
      <c r="C41" s="24">
        <v>157993.51783000003</v>
      </c>
      <c r="D41" s="24">
        <v>163.49692999999999</v>
      </c>
      <c r="E41" s="24">
        <v>0.10348331516734859</v>
      </c>
      <c r="F41" s="24">
        <v>163.49692999999999</v>
      </c>
      <c r="G41" s="24">
        <v>0</v>
      </c>
      <c r="H41" s="24">
        <v>0</v>
      </c>
      <c r="I41" s="24">
        <v>0</v>
      </c>
    </row>
    <row r="42" spans="1:9" x14ac:dyDescent="0.35">
      <c r="A42" s="22">
        <v>36</v>
      </c>
      <c r="B42" s="31" t="s">
        <v>86</v>
      </c>
      <c r="C42" s="24">
        <v>145057.76521000001</v>
      </c>
      <c r="D42" s="24">
        <v>92.560850000000002</v>
      </c>
      <c r="E42" s="24">
        <v>6.3809648429368634E-2</v>
      </c>
      <c r="F42" s="24">
        <v>90</v>
      </c>
      <c r="G42" s="24">
        <v>2.5608499999999998</v>
      </c>
      <c r="H42" s="24">
        <v>0</v>
      </c>
      <c r="I42" s="24">
        <v>0</v>
      </c>
    </row>
    <row r="43" spans="1:9" x14ac:dyDescent="0.35">
      <c r="A43" s="22">
        <v>37</v>
      </c>
      <c r="B43" s="31" t="s">
        <v>84</v>
      </c>
      <c r="C43" s="24">
        <v>4041.8613500000001</v>
      </c>
      <c r="D43" s="24">
        <v>31.236350000000002</v>
      </c>
      <c r="E43" s="24">
        <v>0.77282091826331456</v>
      </c>
      <c r="F43" s="24">
        <v>19.791880000000003</v>
      </c>
      <c r="G43" s="24">
        <v>11.444469999999999</v>
      </c>
      <c r="H43" s="24">
        <v>0</v>
      </c>
      <c r="I43" s="24">
        <v>0</v>
      </c>
    </row>
    <row r="44" spans="1:9" x14ac:dyDescent="0.35">
      <c r="A44" s="22">
        <v>38</v>
      </c>
      <c r="B44" s="31" t="s">
        <v>88</v>
      </c>
      <c r="C44" s="24">
        <v>88935.138720000003</v>
      </c>
      <c r="D44" s="24">
        <v>13.823079999999999</v>
      </c>
      <c r="E44" s="24">
        <v>1.5542877875886669E-2</v>
      </c>
      <c r="F44" s="24">
        <v>13.490729999999999</v>
      </c>
      <c r="G44" s="24">
        <v>0</v>
      </c>
      <c r="H44" s="24">
        <v>0.33235000000000003</v>
      </c>
      <c r="I44" s="24">
        <v>0</v>
      </c>
    </row>
    <row r="45" spans="1:9" x14ac:dyDescent="0.35">
      <c r="A45" s="22">
        <v>39</v>
      </c>
      <c r="B45" s="31" t="s">
        <v>90</v>
      </c>
      <c r="C45" s="24">
        <v>467822.53012000001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22">
        <v>40</v>
      </c>
      <c r="B46" s="31" t="s">
        <v>92</v>
      </c>
      <c r="C46" s="24">
        <v>215317.86219999997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22">
        <v>41</v>
      </c>
      <c r="B47" s="31" t="s">
        <v>98</v>
      </c>
      <c r="C47" s="24">
        <v>308996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/>
      <c r="B48" s="32" t="s">
        <v>125</v>
      </c>
      <c r="C48" s="28">
        <v>55771228.900839999</v>
      </c>
      <c r="D48" s="28">
        <v>12544388.19668</v>
      </c>
      <c r="E48" s="24">
        <v>22.492579855078397</v>
      </c>
      <c r="F48" s="28">
        <v>8375362.8151500002</v>
      </c>
      <c r="G48" s="28">
        <v>1736989.79271</v>
      </c>
      <c r="H48" s="28">
        <v>2432035.5888199997</v>
      </c>
      <c r="I48" s="28">
        <v>0</v>
      </c>
    </row>
    <row r="49" spans="1:9" x14ac:dyDescent="0.35">
      <c r="A49" s="4" t="s">
        <v>100</v>
      </c>
      <c r="C49" s="10"/>
      <c r="D49" s="10"/>
      <c r="E49" s="10"/>
      <c r="F49" s="10"/>
      <c r="G49" s="10"/>
      <c r="H49" s="10"/>
      <c r="I49" s="10"/>
    </row>
  </sheetData>
  <sortState xmlns:xlrd2="http://schemas.microsoft.com/office/spreadsheetml/2017/richdata2"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31" t="s">
        <v>9</v>
      </c>
      <c r="C7" s="42">
        <v>10568640.22948</v>
      </c>
      <c r="D7" s="24">
        <v>2290711.4283699999</v>
      </c>
      <c r="E7" s="24">
        <v>21.674608829812612</v>
      </c>
      <c r="F7" s="24">
        <v>1534672.2653800002</v>
      </c>
      <c r="G7" s="24">
        <v>241845.11672999998</v>
      </c>
      <c r="H7" s="24">
        <v>514194.04625999997</v>
      </c>
      <c r="I7" s="24">
        <v>0</v>
      </c>
    </row>
    <row r="8" spans="1:9" x14ac:dyDescent="0.35">
      <c r="A8" s="41">
        <v>2</v>
      </c>
      <c r="B8" s="31" t="s">
        <v>11</v>
      </c>
      <c r="C8" s="42">
        <v>3730793.60458</v>
      </c>
      <c r="D8" s="24">
        <v>1739673.45774</v>
      </c>
      <c r="E8" s="24">
        <v>46.630117935345993</v>
      </c>
      <c r="F8" s="24">
        <v>876937.49882999982</v>
      </c>
      <c r="G8" s="24">
        <v>320723.72561999998</v>
      </c>
      <c r="H8" s="24">
        <v>542012.23329</v>
      </c>
      <c r="I8" s="24">
        <v>0</v>
      </c>
    </row>
    <row r="9" spans="1:9" x14ac:dyDescent="0.35">
      <c r="A9" s="41">
        <v>3</v>
      </c>
      <c r="B9" s="31" t="s">
        <v>13</v>
      </c>
      <c r="C9" s="42">
        <v>7320811.59418</v>
      </c>
      <c r="D9" s="24">
        <v>1233810.0743500001</v>
      </c>
      <c r="E9" s="24">
        <v>16.853460282065878</v>
      </c>
      <c r="F9" s="24">
        <v>784823.08958000015</v>
      </c>
      <c r="G9" s="24">
        <v>121996.23943</v>
      </c>
      <c r="H9" s="24">
        <v>326990.74533999996</v>
      </c>
      <c r="I9" s="24">
        <v>0</v>
      </c>
    </row>
    <row r="10" spans="1:9" x14ac:dyDescent="0.35">
      <c r="A10" s="41">
        <v>4</v>
      </c>
      <c r="B10" s="31" t="s">
        <v>17</v>
      </c>
      <c r="C10" s="42">
        <v>6023021.9707599999</v>
      </c>
      <c r="D10" s="24">
        <v>1182909.4827099999</v>
      </c>
      <c r="E10" s="24">
        <v>19.639800227405406</v>
      </c>
      <c r="F10" s="24">
        <v>761297.71932999999</v>
      </c>
      <c r="G10" s="24">
        <v>272701.88357999997</v>
      </c>
      <c r="H10" s="24">
        <v>148909.87980000002</v>
      </c>
      <c r="I10" s="24">
        <v>0</v>
      </c>
    </row>
    <row r="11" spans="1:9" x14ac:dyDescent="0.35">
      <c r="A11" s="41">
        <v>5</v>
      </c>
      <c r="B11" s="31" t="s">
        <v>15</v>
      </c>
      <c r="C11" s="42">
        <v>4621514.2524100002</v>
      </c>
      <c r="D11" s="24">
        <v>1151900.0952600001</v>
      </c>
      <c r="E11" s="24">
        <v>24.924733157737506</v>
      </c>
      <c r="F11" s="24">
        <v>1137908.09409</v>
      </c>
      <c r="G11" s="24">
        <v>0</v>
      </c>
      <c r="H11" s="24">
        <v>13992.001169999998</v>
      </c>
      <c r="I11" s="24">
        <v>0</v>
      </c>
    </row>
    <row r="12" spans="1:9" x14ac:dyDescent="0.35">
      <c r="A12" s="41">
        <v>6</v>
      </c>
      <c r="B12" s="31" t="s">
        <v>19</v>
      </c>
      <c r="C12" s="42">
        <v>3164575.4566899999</v>
      </c>
      <c r="D12" s="24">
        <v>1127042.5333999998</v>
      </c>
      <c r="E12" s="24">
        <v>35.614335914076591</v>
      </c>
      <c r="F12" s="24">
        <v>1080228.3764599999</v>
      </c>
      <c r="G12" s="24">
        <v>34744.048029999998</v>
      </c>
      <c r="H12" s="24">
        <v>12070.108910000001</v>
      </c>
      <c r="I12" s="24">
        <v>0</v>
      </c>
    </row>
    <row r="13" spans="1:9" x14ac:dyDescent="0.35">
      <c r="A13" s="41">
        <v>7</v>
      </c>
      <c r="B13" s="31" t="s">
        <v>23</v>
      </c>
      <c r="C13" s="42">
        <v>3014123.2962199999</v>
      </c>
      <c r="D13" s="24">
        <v>727212.86495999992</v>
      </c>
      <c r="E13" s="24">
        <v>24.126845304304396</v>
      </c>
      <c r="F13" s="24">
        <v>404591.42585999996</v>
      </c>
      <c r="G13" s="24">
        <v>274182.93450999999</v>
      </c>
      <c r="H13" s="24">
        <v>48438.504590000004</v>
      </c>
      <c r="I13" s="24">
        <v>0</v>
      </c>
    </row>
    <row r="14" spans="1:9" x14ac:dyDescent="0.35">
      <c r="A14" s="41">
        <v>8</v>
      </c>
      <c r="B14" s="31" t="s">
        <v>21</v>
      </c>
      <c r="C14" s="42">
        <v>1254375.16453</v>
      </c>
      <c r="D14" s="24">
        <v>579074.85297000001</v>
      </c>
      <c r="E14" s="24">
        <v>46.16440673767427</v>
      </c>
      <c r="F14" s="24">
        <v>511385.47649000003</v>
      </c>
      <c r="G14" s="24">
        <v>2681.0832</v>
      </c>
      <c r="H14" s="24">
        <v>65008.293279999998</v>
      </c>
      <c r="I14" s="24">
        <v>0</v>
      </c>
    </row>
    <row r="15" spans="1:9" x14ac:dyDescent="0.35">
      <c r="A15" s="41">
        <v>9</v>
      </c>
      <c r="B15" s="31" t="s">
        <v>180</v>
      </c>
      <c r="C15" s="42">
        <v>2257862.2981400001</v>
      </c>
      <c r="D15" s="24">
        <v>568052.99897000007</v>
      </c>
      <c r="E15" s="24">
        <v>25.158885882365606</v>
      </c>
      <c r="F15" s="24">
        <v>220307.06669000001</v>
      </c>
      <c r="G15" s="24">
        <v>42117.259149999998</v>
      </c>
      <c r="H15" s="24">
        <v>305628.67313000001</v>
      </c>
      <c r="I15" s="24">
        <v>0</v>
      </c>
    </row>
    <row r="16" spans="1:9" x14ac:dyDescent="0.35">
      <c r="A16" s="41">
        <v>10</v>
      </c>
      <c r="B16" s="31" t="s">
        <v>36</v>
      </c>
      <c r="C16" s="42">
        <v>3123396.6325599998</v>
      </c>
      <c r="D16" s="24">
        <v>550789.59237000009</v>
      </c>
      <c r="E16" s="24">
        <v>17.634314727379394</v>
      </c>
      <c r="F16" s="24">
        <v>263099.26487000007</v>
      </c>
      <c r="G16" s="24">
        <v>105965.95226999999</v>
      </c>
      <c r="H16" s="24">
        <v>181724.37522999998</v>
      </c>
      <c r="I16" s="24">
        <v>0</v>
      </c>
    </row>
    <row r="17" spans="1:9" x14ac:dyDescent="0.35">
      <c r="A17" s="41">
        <v>11</v>
      </c>
      <c r="B17" s="31" t="s">
        <v>32</v>
      </c>
      <c r="C17" s="42">
        <v>337595.50193999999</v>
      </c>
      <c r="D17" s="24">
        <v>279015.12407999998</v>
      </c>
      <c r="E17" s="24">
        <v>82.647761145108106</v>
      </c>
      <c r="F17" s="24">
        <v>145234.28902</v>
      </c>
      <c r="G17" s="24">
        <v>130626.68890000001</v>
      </c>
      <c r="H17" s="24">
        <v>3154.1461600000002</v>
      </c>
      <c r="I17" s="24">
        <v>0</v>
      </c>
    </row>
    <row r="18" spans="1:9" x14ac:dyDescent="0.35">
      <c r="A18" s="41">
        <v>12</v>
      </c>
      <c r="B18" s="31" t="s">
        <v>30</v>
      </c>
      <c r="C18" s="42">
        <v>490600.18943999999</v>
      </c>
      <c r="D18" s="24">
        <v>254126.14438999997</v>
      </c>
      <c r="E18" s="24">
        <v>51.799031035857233</v>
      </c>
      <c r="F18" s="24">
        <v>82762.249919999973</v>
      </c>
      <c r="G18" s="24">
        <v>8629.4296599999998</v>
      </c>
      <c r="H18" s="24">
        <v>162734.46481</v>
      </c>
      <c r="I18" s="24">
        <v>0</v>
      </c>
    </row>
    <row r="19" spans="1:9" x14ac:dyDescent="0.35">
      <c r="A19" s="41">
        <v>13</v>
      </c>
      <c r="B19" s="31" t="s">
        <v>38</v>
      </c>
      <c r="C19" s="42">
        <v>524794.48574000003</v>
      </c>
      <c r="D19" s="24">
        <v>121990.04106999999</v>
      </c>
      <c r="E19" s="24">
        <v>23.245297804146091</v>
      </c>
      <c r="F19" s="24">
        <v>121990.04106999999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31" t="s">
        <v>44</v>
      </c>
      <c r="C20" s="42">
        <v>2085869.8038599999</v>
      </c>
      <c r="D20" s="24">
        <v>107523.94319000001</v>
      </c>
      <c r="E20" s="24">
        <v>5.1548731848470073</v>
      </c>
      <c r="F20" s="24">
        <v>99641.888430000006</v>
      </c>
      <c r="G20" s="24">
        <v>3621.4826899999998</v>
      </c>
      <c r="H20" s="24">
        <v>4260.5720700000002</v>
      </c>
      <c r="I20" s="24">
        <v>0</v>
      </c>
    </row>
    <row r="21" spans="1:9" x14ac:dyDescent="0.35">
      <c r="A21" s="41">
        <v>15</v>
      </c>
      <c r="B21" s="31" t="s">
        <v>46</v>
      </c>
      <c r="C21" s="42">
        <v>180029.59752000001</v>
      </c>
      <c r="D21" s="24">
        <v>107438.77101</v>
      </c>
      <c r="E21" s="24">
        <v>59.678393158693979</v>
      </c>
      <c r="F21" s="24">
        <v>11292.77691</v>
      </c>
      <c r="G21" s="24">
        <v>96145.994099999996</v>
      </c>
      <c r="H21" s="24">
        <v>0</v>
      </c>
      <c r="I21" s="24">
        <v>0</v>
      </c>
    </row>
    <row r="22" spans="1:9" x14ac:dyDescent="0.35">
      <c r="A22" s="41">
        <v>16</v>
      </c>
      <c r="B22" s="31" t="s">
        <v>34</v>
      </c>
      <c r="C22" s="42">
        <v>1008586.6418</v>
      </c>
      <c r="D22" s="24">
        <v>78984.003979999979</v>
      </c>
      <c r="E22" s="24">
        <v>7.831157057467979</v>
      </c>
      <c r="F22" s="24">
        <v>40931.443699999989</v>
      </c>
      <c r="G22" s="24">
        <v>2537.6127700000002</v>
      </c>
      <c r="H22" s="24">
        <v>35514.947509999998</v>
      </c>
      <c r="I22" s="24">
        <v>0</v>
      </c>
    </row>
    <row r="23" spans="1:9" x14ac:dyDescent="0.35">
      <c r="A23" s="41">
        <v>17</v>
      </c>
      <c r="B23" s="31" t="s">
        <v>42</v>
      </c>
      <c r="C23" s="42">
        <v>515322.54700999998</v>
      </c>
      <c r="D23" s="24">
        <v>63109.346039999997</v>
      </c>
      <c r="E23" s="24">
        <v>12.246571861870297</v>
      </c>
      <c r="F23" s="24">
        <v>44232.347969999995</v>
      </c>
      <c r="G23" s="24">
        <v>15148.700969999998</v>
      </c>
      <c r="H23" s="24">
        <v>3728.2971000000002</v>
      </c>
      <c r="I23" s="24">
        <v>0</v>
      </c>
    </row>
    <row r="24" spans="1:9" x14ac:dyDescent="0.35">
      <c r="A24" s="41">
        <v>18</v>
      </c>
      <c r="B24" s="31" t="s">
        <v>40</v>
      </c>
      <c r="C24" s="42">
        <v>159424.45366999999</v>
      </c>
      <c r="D24" s="24">
        <v>60880.610370000002</v>
      </c>
      <c r="E24" s="24">
        <v>38.187749099030675</v>
      </c>
      <c r="F24" s="24">
        <v>20009.385719999998</v>
      </c>
      <c r="G24" s="24">
        <v>5150.7305500000002</v>
      </c>
      <c r="H24" s="24">
        <v>35720.494100000004</v>
      </c>
      <c r="I24" s="24">
        <v>0</v>
      </c>
    </row>
    <row r="25" spans="1:9" x14ac:dyDescent="0.35">
      <c r="A25" s="41">
        <v>19</v>
      </c>
      <c r="B25" s="31" t="s">
        <v>53</v>
      </c>
      <c r="C25" s="42">
        <v>742635.93494000006</v>
      </c>
      <c r="D25" s="24">
        <v>37511.918270000009</v>
      </c>
      <c r="E25" s="24">
        <v>5.0511854470159347</v>
      </c>
      <c r="F25" s="24">
        <v>33100.748340000006</v>
      </c>
      <c r="G25" s="24">
        <v>0</v>
      </c>
      <c r="H25" s="24">
        <v>4411.16993</v>
      </c>
      <c r="I25" s="24">
        <v>0</v>
      </c>
    </row>
    <row r="26" spans="1:9" x14ac:dyDescent="0.35">
      <c r="A26" s="41">
        <v>20</v>
      </c>
      <c r="B26" s="31" t="s">
        <v>59</v>
      </c>
      <c r="C26" s="42">
        <v>232785.23181</v>
      </c>
      <c r="D26" s="24">
        <v>35808.603549999993</v>
      </c>
      <c r="E26" s="24">
        <v>15.382678390537713</v>
      </c>
      <c r="F26" s="24">
        <v>34926.356909999995</v>
      </c>
      <c r="G26" s="24">
        <v>97.754639999999995</v>
      </c>
      <c r="H26" s="24">
        <v>784.49199999999996</v>
      </c>
      <c r="I26" s="24">
        <v>0</v>
      </c>
    </row>
    <row r="27" spans="1:9" x14ac:dyDescent="0.35">
      <c r="A27" s="41">
        <v>21</v>
      </c>
      <c r="B27" s="31" t="s">
        <v>55</v>
      </c>
      <c r="C27" s="42">
        <v>152441.78643000001</v>
      </c>
      <c r="D27" s="24">
        <v>33528.97378</v>
      </c>
      <c r="E27" s="24">
        <v>21.994608279794875</v>
      </c>
      <c r="F27" s="24">
        <v>2005.4987199999996</v>
      </c>
      <c r="G27" s="24">
        <v>27316.227899999998</v>
      </c>
      <c r="H27" s="24">
        <v>4207.2471599999999</v>
      </c>
      <c r="I27" s="24">
        <v>0</v>
      </c>
    </row>
    <row r="28" spans="1:9" x14ac:dyDescent="0.35">
      <c r="A28" s="41">
        <v>22</v>
      </c>
      <c r="B28" s="31" t="s">
        <v>103</v>
      </c>
      <c r="C28" s="42">
        <v>316165.74638999999</v>
      </c>
      <c r="D28" s="24">
        <v>26002.791499999999</v>
      </c>
      <c r="E28" s="24">
        <v>8.2244176660190043</v>
      </c>
      <c r="F28" s="24">
        <v>20885.943429999999</v>
      </c>
      <c r="G28" s="24">
        <v>4792.1715999999997</v>
      </c>
      <c r="H28" s="24">
        <v>324.67646999999999</v>
      </c>
      <c r="I28" s="24">
        <v>0</v>
      </c>
    </row>
    <row r="29" spans="1:9" x14ac:dyDescent="0.35">
      <c r="A29" s="41">
        <v>23</v>
      </c>
      <c r="B29" s="31" t="s">
        <v>57</v>
      </c>
      <c r="C29" s="42">
        <v>25356.817050000001</v>
      </c>
      <c r="D29" s="24">
        <v>25356.817050000001</v>
      </c>
      <c r="E29" s="24">
        <v>100</v>
      </c>
      <c r="F29" s="24">
        <v>25356.817050000001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31" t="s">
        <v>61</v>
      </c>
      <c r="C30" s="42">
        <v>528853.37487000006</v>
      </c>
      <c r="D30" s="24">
        <v>21583.767749999999</v>
      </c>
      <c r="E30" s="24">
        <v>4.0812385390006458</v>
      </c>
      <c r="F30" s="24">
        <v>5513.937390000001</v>
      </c>
      <c r="G30" s="24">
        <v>9211.1149000000005</v>
      </c>
      <c r="H30" s="24">
        <v>6858.7154599999994</v>
      </c>
      <c r="I30" s="24">
        <v>0</v>
      </c>
    </row>
    <row r="31" spans="1:9" x14ac:dyDescent="0.35">
      <c r="A31" s="41">
        <v>25</v>
      </c>
      <c r="B31" s="31" t="s">
        <v>48</v>
      </c>
      <c r="C31" s="42">
        <v>347121.11311000003</v>
      </c>
      <c r="D31" s="24">
        <v>21246.06133</v>
      </c>
      <c r="E31" s="24">
        <v>6.1206479604907482</v>
      </c>
      <c r="F31" s="24">
        <v>21226.012640000001</v>
      </c>
      <c r="G31" s="24">
        <v>20.048689999999997</v>
      </c>
      <c r="H31" s="24">
        <v>0</v>
      </c>
      <c r="I31" s="24">
        <v>0</v>
      </c>
    </row>
    <row r="32" spans="1:9" x14ac:dyDescent="0.35">
      <c r="A32" s="41">
        <v>26</v>
      </c>
      <c r="B32" s="31" t="s">
        <v>120</v>
      </c>
      <c r="C32" s="42">
        <v>491130.4314</v>
      </c>
      <c r="D32" s="24">
        <v>9179.3514799999994</v>
      </c>
      <c r="E32" s="24">
        <v>1.8690251902806443</v>
      </c>
      <c r="F32" s="24">
        <v>6846.8830599999992</v>
      </c>
      <c r="G32" s="24">
        <v>412.47646000000003</v>
      </c>
      <c r="H32" s="24">
        <v>1919.9919600000001</v>
      </c>
      <c r="I32" s="24">
        <v>0</v>
      </c>
    </row>
    <row r="33" spans="1:9" x14ac:dyDescent="0.35">
      <c r="A33" s="41">
        <v>27</v>
      </c>
      <c r="B33" s="31" t="s">
        <v>94</v>
      </c>
      <c r="C33" s="42">
        <v>46354.45192</v>
      </c>
      <c r="D33" s="24">
        <v>7781.19751</v>
      </c>
      <c r="E33" s="24">
        <v>16.786300317883253</v>
      </c>
      <c r="F33" s="24">
        <v>7781.19751</v>
      </c>
      <c r="G33" s="24">
        <v>0</v>
      </c>
      <c r="H33" s="24">
        <v>0</v>
      </c>
      <c r="I33" s="24">
        <v>0</v>
      </c>
    </row>
    <row r="34" spans="1:9" x14ac:dyDescent="0.35">
      <c r="A34" s="41">
        <v>28</v>
      </c>
      <c r="B34" s="31" t="s">
        <v>75</v>
      </c>
      <c r="C34" s="42">
        <v>364882.56449000002</v>
      </c>
      <c r="D34" s="24">
        <v>5339.7319800000005</v>
      </c>
      <c r="E34" s="24">
        <v>1.463411108026879</v>
      </c>
      <c r="F34" s="24">
        <v>4728.1777400000001</v>
      </c>
      <c r="G34" s="24">
        <v>80.538229999999999</v>
      </c>
      <c r="H34" s="24">
        <v>531.01601000000005</v>
      </c>
      <c r="I34" s="24">
        <v>0</v>
      </c>
    </row>
    <row r="35" spans="1:9" x14ac:dyDescent="0.35">
      <c r="A35" s="41">
        <v>29</v>
      </c>
      <c r="B35" s="31" t="s">
        <v>67</v>
      </c>
      <c r="C35" s="42">
        <v>50638.714700000004</v>
      </c>
      <c r="D35" s="24">
        <v>3973.2978800000001</v>
      </c>
      <c r="E35" s="24">
        <v>7.8463639994401353</v>
      </c>
      <c r="F35" s="24">
        <v>3222.7104799999997</v>
      </c>
      <c r="G35" s="24">
        <v>281.26299</v>
      </c>
      <c r="H35" s="24">
        <v>469.32441</v>
      </c>
      <c r="I35" s="24">
        <v>0</v>
      </c>
    </row>
    <row r="36" spans="1:9" x14ac:dyDescent="0.35">
      <c r="A36" s="41">
        <v>30</v>
      </c>
      <c r="B36" s="31" t="s">
        <v>71</v>
      </c>
      <c r="C36" s="42">
        <v>67089.598989999999</v>
      </c>
      <c r="D36" s="24">
        <v>1618.6855500000001</v>
      </c>
      <c r="E36" s="24">
        <v>2.4127220528494626</v>
      </c>
      <c r="F36" s="24">
        <v>1189.5453400000001</v>
      </c>
      <c r="G36" s="24">
        <v>14.822239999999999</v>
      </c>
      <c r="H36" s="24">
        <v>414.31796999999995</v>
      </c>
      <c r="I36" s="24">
        <v>0</v>
      </c>
    </row>
    <row r="37" spans="1:9" x14ac:dyDescent="0.35">
      <c r="A37" s="41">
        <v>31</v>
      </c>
      <c r="B37" s="31" t="s">
        <v>108</v>
      </c>
      <c r="C37" s="42">
        <v>49718.884290000002</v>
      </c>
      <c r="D37" s="24">
        <v>1610.88192</v>
      </c>
      <c r="E37" s="24">
        <v>3.2399800257062448</v>
      </c>
      <c r="F37" s="24">
        <v>1610.88192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31" t="s">
        <v>73</v>
      </c>
      <c r="C38" s="42">
        <v>281875.06323999999</v>
      </c>
      <c r="D38" s="24">
        <v>466.64279999999997</v>
      </c>
      <c r="E38" s="24">
        <v>0.16554951496460726</v>
      </c>
      <c r="F38" s="24">
        <v>466.64279999999997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31" t="s">
        <v>80</v>
      </c>
      <c r="C39" s="42">
        <v>10701.343629999999</v>
      </c>
      <c r="D39" s="24">
        <v>373.39146999999997</v>
      </c>
      <c r="E39" s="24">
        <v>3.4892017573684813</v>
      </c>
      <c r="F39" s="24">
        <v>373.39146999999997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31" t="s">
        <v>102</v>
      </c>
      <c r="C40" s="42">
        <v>67347.793359999996</v>
      </c>
      <c r="D40" s="24">
        <v>208.11716000000001</v>
      </c>
      <c r="E40" s="24">
        <v>0.30901852847283851</v>
      </c>
      <c r="F40" s="24">
        <v>148.77000000000001</v>
      </c>
      <c r="G40" s="24">
        <v>59.347160000000002</v>
      </c>
      <c r="H40" s="24">
        <v>0</v>
      </c>
      <c r="I40" s="24">
        <v>0</v>
      </c>
    </row>
    <row r="41" spans="1:9" x14ac:dyDescent="0.35">
      <c r="A41" s="41">
        <v>35</v>
      </c>
      <c r="B41" s="31" t="s">
        <v>82</v>
      </c>
      <c r="C41" s="42">
        <v>156688.31044999999</v>
      </c>
      <c r="D41" s="24">
        <v>162.47353000000001</v>
      </c>
      <c r="E41" s="24">
        <v>0.10369218324799419</v>
      </c>
      <c r="F41" s="24">
        <v>162.47353000000001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31" t="s">
        <v>84</v>
      </c>
      <c r="C42" s="42">
        <v>4039.9328500000001</v>
      </c>
      <c r="D42" s="24">
        <v>30.182850000000002</v>
      </c>
      <c r="E42" s="24">
        <v>0.74711266549888333</v>
      </c>
      <c r="F42" s="24">
        <v>19.325479999999999</v>
      </c>
      <c r="G42" s="24">
        <v>10.857370000000001</v>
      </c>
      <c r="H42" s="24">
        <v>0</v>
      </c>
      <c r="I42" s="24">
        <v>0</v>
      </c>
    </row>
    <row r="43" spans="1:9" x14ac:dyDescent="0.35">
      <c r="A43" s="41">
        <v>37</v>
      </c>
      <c r="B43" s="31" t="s">
        <v>88</v>
      </c>
      <c r="C43" s="42">
        <v>88871.854160000003</v>
      </c>
      <c r="D43" s="24">
        <v>12.780389999999999</v>
      </c>
      <c r="E43" s="24">
        <v>1.4380694676394268E-2</v>
      </c>
      <c r="F43" s="24">
        <v>12.616299999999999</v>
      </c>
      <c r="G43" s="24">
        <v>0</v>
      </c>
      <c r="H43" s="24">
        <v>0.16409000000000001</v>
      </c>
      <c r="I43" s="24">
        <v>0</v>
      </c>
    </row>
    <row r="44" spans="1:9" x14ac:dyDescent="0.35">
      <c r="A44" s="41">
        <v>38</v>
      </c>
      <c r="B44" s="31" t="s">
        <v>96</v>
      </c>
      <c r="C44" s="42">
        <v>376.37667999999996</v>
      </c>
      <c r="D44" s="24">
        <v>10.719329999999999</v>
      </c>
      <c r="E44" s="24">
        <v>2.8480324551457334</v>
      </c>
      <c r="F44" s="24">
        <v>10.719329999999999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31" t="s">
        <v>86</v>
      </c>
      <c r="C45" s="42">
        <v>146541.96040000001</v>
      </c>
      <c r="D45" s="24">
        <v>2.3682699999999999</v>
      </c>
      <c r="E45" s="24">
        <v>1.6161036699219699E-3</v>
      </c>
      <c r="F45" s="24">
        <v>0</v>
      </c>
      <c r="G45" s="24">
        <v>2.3682699999999999</v>
      </c>
      <c r="H45" s="24">
        <v>0</v>
      </c>
      <c r="I45" s="24">
        <v>0</v>
      </c>
    </row>
    <row r="46" spans="1:9" x14ac:dyDescent="0.35">
      <c r="A46" s="41">
        <v>40</v>
      </c>
      <c r="B46" s="31" t="s">
        <v>90</v>
      </c>
      <c r="C46" s="42">
        <v>460761.52622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31" t="s">
        <v>92</v>
      </c>
      <c r="C47" s="42">
        <v>186344.85954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31" t="s">
        <v>98</v>
      </c>
      <c r="C48" s="42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32" t="s">
        <v>125</v>
      </c>
      <c r="C49" s="44">
        <v>55509057.391449995</v>
      </c>
      <c r="D49" s="43">
        <v>12456054.120579999</v>
      </c>
      <c r="E49" s="43">
        <v>22.439678686560786</v>
      </c>
      <c r="F49" s="43">
        <v>8310933.3497599997</v>
      </c>
      <c r="G49" s="43">
        <v>1721117.87261</v>
      </c>
      <c r="H49" s="43">
        <v>2424002.8982099998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49"/>
  <sheetViews>
    <sheetView topLeftCell="A19" zoomScaleNormal="100" workbookViewId="0">
      <selection activeCell="D19" sqref="D19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31" t="s">
        <v>9</v>
      </c>
      <c r="C7" s="42">
        <v>10523543.67537</v>
      </c>
      <c r="D7" s="24">
        <v>2271509.6092099999</v>
      </c>
      <c r="E7" s="24">
        <v>21.585025722147112</v>
      </c>
      <c r="F7" s="24">
        <v>1516171.37151</v>
      </c>
      <c r="G7" s="24">
        <v>238782.55977000002</v>
      </c>
      <c r="H7" s="24">
        <v>516555.67793000001</v>
      </c>
      <c r="I7" s="24">
        <v>0</v>
      </c>
    </row>
    <row r="8" spans="1:9" x14ac:dyDescent="0.35">
      <c r="A8" s="41">
        <v>2</v>
      </c>
      <c r="B8" s="31" t="s">
        <v>11</v>
      </c>
      <c r="C8" s="42">
        <v>3664993.7201900003</v>
      </c>
      <c r="D8" s="24">
        <v>1736708.92747</v>
      </c>
      <c r="E8" s="24">
        <v>47.386409365524521</v>
      </c>
      <c r="F8" s="24">
        <v>874038.07916999992</v>
      </c>
      <c r="G8" s="24">
        <v>318365.80627</v>
      </c>
      <c r="H8" s="24">
        <v>544305.04203000001</v>
      </c>
      <c r="I8" s="24">
        <v>0</v>
      </c>
    </row>
    <row r="9" spans="1:9" x14ac:dyDescent="0.35">
      <c r="A9" s="41">
        <v>3</v>
      </c>
      <c r="B9" s="31" t="s">
        <v>13</v>
      </c>
      <c r="C9" s="42">
        <v>7277691.8750600005</v>
      </c>
      <c r="D9" s="24">
        <v>1231527.6095</v>
      </c>
      <c r="E9" s="24">
        <v>16.921953150013604</v>
      </c>
      <c r="F9" s="24">
        <v>779458.03060000006</v>
      </c>
      <c r="G9" s="24">
        <v>121057.21901999999</v>
      </c>
      <c r="H9" s="24">
        <v>331012.35988</v>
      </c>
      <c r="I9" s="24">
        <v>0</v>
      </c>
    </row>
    <row r="10" spans="1:9" x14ac:dyDescent="0.35">
      <c r="A10" s="41">
        <v>4</v>
      </c>
      <c r="B10" s="31" t="s">
        <v>17</v>
      </c>
      <c r="C10" s="42">
        <v>6002284.27415</v>
      </c>
      <c r="D10" s="24">
        <v>1167642.9918500001</v>
      </c>
      <c r="E10" s="24">
        <v>19.453310415147794</v>
      </c>
      <c r="F10" s="24">
        <v>753317.25897000008</v>
      </c>
      <c r="G10" s="24">
        <v>268156.49865000002</v>
      </c>
      <c r="H10" s="24">
        <v>146169.23423</v>
      </c>
      <c r="I10" s="24">
        <v>0</v>
      </c>
    </row>
    <row r="11" spans="1:9" x14ac:dyDescent="0.35">
      <c r="A11" s="41">
        <v>5</v>
      </c>
      <c r="B11" s="31" t="s">
        <v>15</v>
      </c>
      <c r="C11" s="42">
        <v>4618595.7429900002</v>
      </c>
      <c r="D11" s="24">
        <v>1150428.08586</v>
      </c>
      <c r="E11" s="24">
        <v>24.90861183523355</v>
      </c>
      <c r="F11" s="24">
        <v>1136496.7090499999</v>
      </c>
      <c r="G11" s="24">
        <v>0</v>
      </c>
      <c r="H11" s="24">
        <v>13931.376809999998</v>
      </c>
      <c r="I11" s="24">
        <v>0</v>
      </c>
    </row>
    <row r="12" spans="1:9" x14ac:dyDescent="0.35">
      <c r="A12" s="41">
        <v>6</v>
      </c>
      <c r="B12" s="31" t="s">
        <v>19</v>
      </c>
      <c r="C12" s="42">
        <v>3153926.1597800003</v>
      </c>
      <c r="D12" s="24">
        <v>1121753.7699999998</v>
      </c>
      <c r="E12" s="24">
        <v>35.566900211710944</v>
      </c>
      <c r="F12" s="24">
        <v>1075131.3374599998</v>
      </c>
      <c r="G12" s="24">
        <v>34494.583159999995</v>
      </c>
      <c r="H12" s="24">
        <v>12127.84938</v>
      </c>
      <c r="I12" s="24">
        <v>0</v>
      </c>
    </row>
    <row r="13" spans="1:9" x14ac:dyDescent="0.35">
      <c r="A13" s="41">
        <v>7</v>
      </c>
      <c r="B13" s="31" t="s">
        <v>200</v>
      </c>
      <c r="C13" s="42">
        <v>2993864.7564699999</v>
      </c>
      <c r="D13" s="24">
        <v>721723.00891999993</v>
      </c>
      <c r="E13" s="24">
        <v>24.106733858311209</v>
      </c>
      <c r="F13" s="24">
        <v>401164.60936999996</v>
      </c>
      <c r="G13" s="24">
        <v>271324.44085000001</v>
      </c>
      <c r="H13" s="24">
        <v>49233.958700000003</v>
      </c>
      <c r="I13" s="24">
        <v>0</v>
      </c>
    </row>
    <row r="14" spans="1:9" x14ac:dyDescent="0.35">
      <c r="A14" s="41">
        <v>8</v>
      </c>
      <c r="B14" s="31" t="s">
        <v>21</v>
      </c>
      <c r="C14" s="42">
        <v>1257301.2575399999</v>
      </c>
      <c r="D14" s="24">
        <v>581152.41950999992</v>
      </c>
      <c r="E14" s="24">
        <v>46.22220935713262</v>
      </c>
      <c r="F14" s="24">
        <v>514036.75224999996</v>
      </c>
      <c r="G14" s="24">
        <v>2620.1351600000003</v>
      </c>
      <c r="H14" s="24">
        <v>64495.532100000004</v>
      </c>
      <c r="I14" s="24">
        <v>0</v>
      </c>
    </row>
    <row r="15" spans="1:9" x14ac:dyDescent="0.35">
      <c r="A15" s="41">
        <v>9</v>
      </c>
      <c r="B15" s="31" t="s">
        <v>180</v>
      </c>
      <c r="C15" s="42">
        <v>2257738.1994400001</v>
      </c>
      <c r="D15" s="24">
        <v>569997.35599000007</v>
      </c>
      <c r="E15" s="24">
        <v>25.24638844890784</v>
      </c>
      <c r="F15" s="24">
        <v>225001.26902000001</v>
      </c>
      <c r="G15" s="24">
        <v>42029.038840000001</v>
      </c>
      <c r="H15" s="24">
        <v>302967.04813000001</v>
      </c>
      <c r="I15" s="24">
        <v>0</v>
      </c>
    </row>
    <row r="16" spans="1:9" x14ac:dyDescent="0.35">
      <c r="A16" s="41">
        <v>10</v>
      </c>
      <c r="B16" s="31" t="s">
        <v>36</v>
      </c>
      <c r="C16" s="42">
        <v>3089664.87696</v>
      </c>
      <c r="D16" s="24">
        <v>546397.44947999995</v>
      </c>
      <c r="E16" s="24">
        <v>17.684683331015965</v>
      </c>
      <c r="F16" s="24">
        <v>260290.18585000001</v>
      </c>
      <c r="G16" s="24">
        <v>105375.60429</v>
      </c>
      <c r="H16" s="24">
        <v>180731.65934000001</v>
      </c>
      <c r="I16" s="24">
        <v>0</v>
      </c>
    </row>
    <row r="17" spans="1:9" x14ac:dyDescent="0.35">
      <c r="A17" s="41">
        <v>11</v>
      </c>
      <c r="B17" s="31" t="s">
        <v>32</v>
      </c>
      <c r="C17" s="42">
        <v>335870.15918000002</v>
      </c>
      <c r="D17" s="24">
        <v>277404.56485000002</v>
      </c>
      <c r="E17" s="24">
        <v>82.592798814655339</v>
      </c>
      <c r="F17" s="24">
        <v>144557.80815</v>
      </c>
      <c r="G17" s="24">
        <v>129618.52012999999</v>
      </c>
      <c r="H17" s="24">
        <v>3228.23657</v>
      </c>
      <c r="I17" s="24">
        <v>0</v>
      </c>
    </row>
    <row r="18" spans="1:9" x14ac:dyDescent="0.35">
      <c r="A18" s="41">
        <v>12</v>
      </c>
      <c r="B18" s="31" t="s">
        <v>30</v>
      </c>
      <c r="C18" s="42">
        <v>491402.29525000002</v>
      </c>
      <c r="D18" s="24">
        <v>255680.35339</v>
      </c>
      <c r="E18" s="24">
        <v>52.030760918591781</v>
      </c>
      <c r="F18" s="24">
        <v>82987.562399999995</v>
      </c>
      <c r="G18" s="24">
        <v>8540.2099599999983</v>
      </c>
      <c r="H18" s="24">
        <v>164152.58103</v>
      </c>
      <c r="I18" s="24">
        <v>0</v>
      </c>
    </row>
    <row r="19" spans="1:9" x14ac:dyDescent="0.35">
      <c r="A19" s="41">
        <v>13</v>
      </c>
      <c r="B19" s="31" t="s">
        <v>38</v>
      </c>
      <c r="C19" s="42">
        <v>524167.36935000005</v>
      </c>
      <c r="D19" s="24">
        <v>121652.15673999999</v>
      </c>
      <c r="E19" s="24">
        <v>23.208647438480611</v>
      </c>
      <c r="F19" s="24">
        <v>121652.15673999999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31" t="s">
        <v>46</v>
      </c>
      <c r="C20" s="42">
        <v>179523.54338999998</v>
      </c>
      <c r="D20" s="24">
        <v>107044.85036000001</v>
      </c>
      <c r="E20" s="24">
        <v>59.627193368980002</v>
      </c>
      <c r="F20" s="24">
        <v>11182.02968</v>
      </c>
      <c r="G20" s="24">
        <v>95862.820680000004</v>
      </c>
      <c r="H20" s="24">
        <v>0</v>
      </c>
      <c r="I20" s="24">
        <v>0</v>
      </c>
    </row>
    <row r="21" spans="1:9" x14ac:dyDescent="0.35">
      <c r="A21" s="41">
        <v>15</v>
      </c>
      <c r="B21" s="31" t="s">
        <v>44</v>
      </c>
      <c r="C21" s="42">
        <v>2052726.4672100001</v>
      </c>
      <c r="D21" s="24">
        <v>106253.14034000001</v>
      </c>
      <c r="E21" s="24">
        <v>5.1761957590197518</v>
      </c>
      <c r="F21" s="24">
        <v>98553.141759999999</v>
      </c>
      <c r="G21" s="24">
        <v>3568.8917000000001</v>
      </c>
      <c r="H21" s="24">
        <v>4131.1068800000003</v>
      </c>
      <c r="I21" s="24">
        <v>0</v>
      </c>
    </row>
    <row r="22" spans="1:9" x14ac:dyDescent="0.35">
      <c r="A22" s="41">
        <v>16</v>
      </c>
      <c r="B22" s="31" t="s">
        <v>34</v>
      </c>
      <c r="C22" s="42">
        <v>1012207.40467</v>
      </c>
      <c r="D22" s="24">
        <v>84407.901299999998</v>
      </c>
      <c r="E22" s="24">
        <v>8.3389926719137843</v>
      </c>
      <c r="F22" s="24">
        <v>46034.15178</v>
      </c>
      <c r="G22" s="24">
        <v>2494.4656800000002</v>
      </c>
      <c r="H22" s="24">
        <v>35879.283840000004</v>
      </c>
      <c r="I22" s="24">
        <v>0</v>
      </c>
    </row>
    <row r="23" spans="1:9" x14ac:dyDescent="0.35">
      <c r="A23" s="41">
        <v>17</v>
      </c>
      <c r="B23" s="31" t="s">
        <v>42</v>
      </c>
      <c r="C23" s="42">
        <v>516644.76335000002</v>
      </c>
      <c r="D23" s="24">
        <v>62869.779539999996</v>
      </c>
      <c r="E23" s="24">
        <v>12.168860307872507</v>
      </c>
      <c r="F23" s="24">
        <v>44228.956729999998</v>
      </c>
      <c r="G23" s="24">
        <v>14853.254719999999</v>
      </c>
      <c r="H23" s="24">
        <v>3787.5680899999998</v>
      </c>
      <c r="I23" s="24">
        <v>0</v>
      </c>
    </row>
    <row r="24" spans="1:9" x14ac:dyDescent="0.35">
      <c r="A24" s="41">
        <v>18</v>
      </c>
      <c r="B24" s="31" t="s">
        <v>40</v>
      </c>
      <c r="C24" s="42">
        <v>157203.77887000001</v>
      </c>
      <c r="D24" s="24">
        <v>60371.175620000002</v>
      </c>
      <c r="E24" s="24">
        <v>38.403132579862522</v>
      </c>
      <c r="F24" s="24">
        <v>19544.690050000005</v>
      </c>
      <c r="G24" s="24">
        <v>5001.3224500000006</v>
      </c>
      <c r="H24" s="24">
        <v>35825.163119999997</v>
      </c>
      <c r="I24" s="24">
        <v>0</v>
      </c>
    </row>
    <row r="25" spans="1:9" x14ac:dyDescent="0.35">
      <c r="A25" s="41">
        <v>19</v>
      </c>
      <c r="B25" s="31" t="s">
        <v>53</v>
      </c>
      <c r="C25" s="42">
        <v>742217.70802999998</v>
      </c>
      <c r="D25" s="24">
        <v>37854.107739999999</v>
      </c>
      <c r="E25" s="24">
        <v>5.100135355227871</v>
      </c>
      <c r="F25" s="24">
        <v>33597.831030000001</v>
      </c>
      <c r="G25" s="24">
        <v>0</v>
      </c>
      <c r="H25" s="24">
        <v>4256.2767100000001</v>
      </c>
      <c r="I25" s="24">
        <v>0</v>
      </c>
    </row>
    <row r="26" spans="1:9" x14ac:dyDescent="0.35">
      <c r="A26" s="41">
        <v>20</v>
      </c>
      <c r="B26" s="31" t="s">
        <v>59</v>
      </c>
      <c r="C26" s="42">
        <v>239306.67143000002</v>
      </c>
      <c r="D26" s="24">
        <v>35798.608300000007</v>
      </c>
      <c r="E26" s="24">
        <v>14.959302256841392</v>
      </c>
      <c r="F26" s="24">
        <v>34907.482300000003</v>
      </c>
      <c r="G26" s="24">
        <v>95.078199999999995</v>
      </c>
      <c r="H26" s="24">
        <v>796.04780000000005</v>
      </c>
      <c r="I26" s="24">
        <v>0</v>
      </c>
    </row>
    <row r="27" spans="1:9" x14ac:dyDescent="0.35">
      <c r="A27" s="41">
        <v>21</v>
      </c>
      <c r="B27" s="31" t="s">
        <v>55</v>
      </c>
      <c r="C27" s="42">
        <v>152982.66819999999</v>
      </c>
      <c r="D27" s="24">
        <v>33387.919600000001</v>
      </c>
      <c r="E27" s="24">
        <v>21.82464196293839</v>
      </c>
      <c r="F27" s="24">
        <v>1996.3699799999995</v>
      </c>
      <c r="G27" s="24">
        <v>27131.04565</v>
      </c>
      <c r="H27" s="24">
        <v>4260.5039700000007</v>
      </c>
      <c r="I27" s="24">
        <v>0</v>
      </c>
    </row>
    <row r="28" spans="1:9" x14ac:dyDescent="0.35">
      <c r="A28" s="41">
        <v>22</v>
      </c>
      <c r="B28" s="31" t="s">
        <v>103</v>
      </c>
      <c r="C28" s="42">
        <v>307172.29514</v>
      </c>
      <c r="D28" s="24">
        <v>25228.77464</v>
      </c>
      <c r="E28" s="24">
        <v>8.2132324559093046</v>
      </c>
      <c r="F28" s="24">
        <v>20120.910350000002</v>
      </c>
      <c r="G28" s="24">
        <v>4763.7222300000003</v>
      </c>
      <c r="H28" s="24">
        <v>344.14206000000001</v>
      </c>
      <c r="I28" s="24">
        <v>0</v>
      </c>
    </row>
    <row r="29" spans="1:9" x14ac:dyDescent="0.35">
      <c r="A29" s="41">
        <v>23</v>
      </c>
      <c r="B29" s="31" t="s">
        <v>57</v>
      </c>
      <c r="C29" s="42">
        <v>25016.581039999997</v>
      </c>
      <c r="D29" s="24">
        <v>25016.581039999997</v>
      </c>
      <c r="E29" s="24">
        <v>100</v>
      </c>
      <c r="F29" s="24">
        <v>25016.581039999997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31" t="s">
        <v>48</v>
      </c>
      <c r="C30" s="42">
        <v>340219.32011999999</v>
      </c>
      <c r="D30" s="24">
        <v>21791.948970000001</v>
      </c>
      <c r="E30" s="24">
        <v>6.4052649809286795</v>
      </c>
      <c r="F30" s="24">
        <v>21771.900280000002</v>
      </c>
      <c r="G30" s="24">
        <v>20.048689999999997</v>
      </c>
      <c r="H30" s="24">
        <v>0</v>
      </c>
      <c r="I30" s="24">
        <v>0</v>
      </c>
    </row>
    <row r="31" spans="1:9" x14ac:dyDescent="0.35">
      <c r="A31" s="41">
        <v>25</v>
      </c>
      <c r="B31" s="31" t="s">
        <v>61</v>
      </c>
      <c r="C31" s="42">
        <v>511681.31349999999</v>
      </c>
      <c r="D31" s="24">
        <v>21455.715970000001</v>
      </c>
      <c r="E31" s="24">
        <v>4.1931795052742338</v>
      </c>
      <c r="F31" s="24">
        <v>5321.2444300000016</v>
      </c>
      <c r="G31" s="24">
        <v>9131.1573499999995</v>
      </c>
      <c r="H31" s="24">
        <v>7003.3141900000001</v>
      </c>
      <c r="I31" s="24">
        <v>0</v>
      </c>
    </row>
    <row r="32" spans="1:9" x14ac:dyDescent="0.35">
      <c r="A32" s="41">
        <v>26</v>
      </c>
      <c r="B32" s="31" t="s">
        <v>120</v>
      </c>
      <c r="C32" s="42">
        <v>495901.24091000005</v>
      </c>
      <c r="D32" s="24">
        <v>9170.0177499999991</v>
      </c>
      <c r="E32" s="24">
        <v>1.8491620898493062</v>
      </c>
      <c r="F32" s="24">
        <v>6702.3746199999987</v>
      </c>
      <c r="G32" s="24">
        <v>402.09008</v>
      </c>
      <c r="H32" s="24">
        <v>2065.55305</v>
      </c>
      <c r="I32" s="24">
        <v>0</v>
      </c>
    </row>
    <row r="33" spans="1:9" x14ac:dyDescent="0.35">
      <c r="A33" s="41">
        <v>27</v>
      </c>
      <c r="B33" s="31" t="s">
        <v>94</v>
      </c>
      <c r="C33" s="42">
        <v>44404.085530000004</v>
      </c>
      <c r="D33" s="24">
        <v>6528.8009400000001</v>
      </c>
      <c r="E33" s="24">
        <v>14.703153689741125</v>
      </c>
      <c r="F33" s="24">
        <v>6528.8009400000001</v>
      </c>
      <c r="G33" s="24">
        <v>0</v>
      </c>
      <c r="H33" s="24">
        <v>0</v>
      </c>
      <c r="I33" s="24">
        <v>0</v>
      </c>
    </row>
    <row r="34" spans="1:9" x14ac:dyDescent="0.35">
      <c r="A34" s="41">
        <v>28</v>
      </c>
      <c r="B34" s="31" t="s">
        <v>75</v>
      </c>
      <c r="C34" s="42">
        <v>361377.61550000001</v>
      </c>
      <c r="D34" s="24">
        <v>5232.4290599999995</v>
      </c>
      <c r="E34" s="24">
        <v>1.4479117785866291</v>
      </c>
      <c r="F34" s="24">
        <v>4619.7288599999993</v>
      </c>
      <c r="G34" s="24">
        <v>76.20338000000001</v>
      </c>
      <c r="H34" s="24">
        <v>536.49681999999996</v>
      </c>
      <c r="I34" s="24">
        <v>0</v>
      </c>
    </row>
    <row r="35" spans="1:9" x14ac:dyDescent="0.35">
      <c r="A35" s="41">
        <v>29</v>
      </c>
      <c r="B35" s="31" t="s">
        <v>67</v>
      </c>
      <c r="C35" s="42">
        <v>50601.619909999994</v>
      </c>
      <c r="D35" s="24">
        <v>3972.5055600000001</v>
      </c>
      <c r="E35" s="24">
        <v>7.8505501742147699</v>
      </c>
      <c r="F35" s="24">
        <v>3231.16426</v>
      </c>
      <c r="G35" s="24">
        <v>270.96422999999999</v>
      </c>
      <c r="H35" s="24">
        <v>470.37707</v>
      </c>
      <c r="I35" s="24">
        <v>0</v>
      </c>
    </row>
    <row r="36" spans="1:9" x14ac:dyDescent="0.35">
      <c r="A36" s="41">
        <v>30</v>
      </c>
      <c r="B36" s="31" t="s">
        <v>71</v>
      </c>
      <c r="C36" s="42">
        <v>68161.542760000011</v>
      </c>
      <c r="D36" s="24">
        <v>1611.28826</v>
      </c>
      <c r="E36" s="24">
        <v>2.3639257486782856</v>
      </c>
      <c r="F36" s="24">
        <v>1118.7199000000001</v>
      </c>
      <c r="G36" s="24">
        <v>14.570649999999999</v>
      </c>
      <c r="H36" s="24">
        <v>477.99771000000004</v>
      </c>
      <c r="I36" s="24">
        <v>0</v>
      </c>
    </row>
    <row r="37" spans="1:9" x14ac:dyDescent="0.35">
      <c r="A37" s="41">
        <v>31</v>
      </c>
      <c r="B37" s="31" t="s">
        <v>108</v>
      </c>
      <c r="C37" s="42">
        <v>49119.930289999997</v>
      </c>
      <c r="D37" s="24">
        <v>1602.4598999999998</v>
      </c>
      <c r="E37" s="24">
        <v>3.2623415598092453</v>
      </c>
      <c r="F37" s="24">
        <v>1602.4598999999998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31" t="s">
        <v>73</v>
      </c>
      <c r="C38" s="42">
        <v>283254.32855000003</v>
      </c>
      <c r="D38" s="24">
        <v>461.65947999999997</v>
      </c>
      <c r="E38" s="24">
        <v>0.16298408654980462</v>
      </c>
      <c r="F38" s="24">
        <v>461.65947999999997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31" t="s">
        <v>80</v>
      </c>
      <c r="C39" s="42">
        <v>10698.399519999999</v>
      </c>
      <c r="D39" s="24">
        <v>369.00359999999995</v>
      </c>
      <c r="E39" s="24">
        <v>3.4491476908314223</v>
      </c>
      <c r="F39" s="24">
        <v>369.00359999999995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31" t="s">
        <v>102</v>
      </c>
      <c r="C40" s="42">
        <v>67338.128319999989</v>
      </c>
      <c r="D40" s="24">
        <v>205.45441</v>
      </c>
      <c r="E40" s="24">
        <v>0.30510858428326454</v>
      </c>
      <c r="F40" s="24">
        <v>146.99681000000001</v>
      </c>
      <c r="G40" s="24">
        <v>58.457599999999999</v>
      </c>
      <c r="H40" s="24">
        <v>0</v>
      </c>
      <c r="I40" s="24">
        <v>0</v>
      </c>
    </row>
    <row r="41" spans="1:9" x14ac:dyDescent="0.35">
      <c r="A41" s="41">
        <v>35</v>
      </c>
      <c r="B41" s="31" t="s">
        <v>82</v>
      </c>
      <c r="C41" s="42">
        <v>155924.92534000002</v>
      </c>
      <c r="D41" s="24">
        <v>160.41526000000002</v>
      </c>
      <c r="E41" s="24">
        <v>0.10287980555399251</v>
      </c>
      <c r="F41" s="24">
        <v>160.41526000000002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31" t="s">
        <v>84</v>
      </c>
      <c r="C42" s="42">
        <v>4035.99863</v>
      </c>
      <c r="D42" s="24">
        <v>27.123629999999999</v>
      </c>
      <c r="E42" s="24">
        <v>0.67204259680335909</v>
      </c>
      <c r="F42" s="24">
        <v>16.85276</v>
      </c>
      <c r="G42" s="24">
        <v>10.27087</v>
      </c>
      <c r="H42" s="24">
        <v>0</v>
      </c>
      <c r="I42" s="24">
        <v>0</v>
      </c>
    </row>
    <row r="43" spans="1:9" x14ac:dyDescent="0.35">
      <c r="A43" s="41">
        <v>37</v>
      </c>
      <c r="B43" s="31" t="s">
        <v>88</v>
      </c>
      <c r="C43" s="42">
        <v>88653.023969999995</v>
      </c>
      <c r="D43" s="24">
        <v>11.44908</v>
      </c>
      <c r="E43" s="24">
        <v>1.2914483327578703E-2</v>
      </c>
      <c r="F43" s="24">
        <v>11.203720000000001</v>
      </c>
      <c r="G43" s="24">
        <v>0</v>
      </c>
      <c r="H43" s="24">
        <v>0.24536000000000002</v>
      </c>
      <c r="I43" s="24">
        <v>0</v>
      </c>
    </row>
    <row r="44" spans="1:9" x14ac:dyDescent="0.35">
      <c r="A44" s="41">
        <v>38</v>
      </c>
      <c r="B44" s="31" t="s">
        <v>96</v>
      </c>
      <c r="C44" s="42">
        <v>372.553</v>
      </c>
      <c r="D44" s="24">
        <v>10.719329999999999</v>
      </c>
      <c r="E44" s="24">
        <v>2.8772631008205543</v>
      </c>
      <c r="F44" s="24">
        <v>10.719329999999999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31" t="s">
        <v>86</v>
      </c>
      <c r="C45" s="42">
        <v>139877.84112999999</v>
      </c>
      <c r="D45" s="24">
        <v>2.1753</v>
      </c>
      <c r="E45" s="24">
        <v>1.5551426747988731E-3</v>
      </c>
      <c r="F45" s="24">
        <v>0</v>
      </c>
      <c r="G45" s="24">
        <v>2.1753</v>
      </c>
      <c r="H45" s="24">
        <v>0</v>
      </c>
      <c r="I45" s="24">
        <v>0</v>
      </c>
    </row>
    <row r="46" spans="1:9" x14ac:dyDescent="0.35">
      <c r="A46" s="41">
        <v>40</v>
      </c>
      <c r="B46" s="31" t="s">
        <v>90</v>
      </c>
      <c r="C46" s="42">
        <v>487703.94584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31" t="s">
        <v>92</v>
      </c>
      <c r="C47" s="42">
        <v>168596.28618999998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31" t="s">
        <v>98</v>
      </c>
      <c r="C48" s="42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32" t="s">
        <v>122</v>
      </c>
      <c r="C49" s="44">
        <v>55212964.342069998</v>
      </c>
      <c r="D49" s="43">
        <v>12404424.307750002</v>
      </c>
      <c r="E49" s="43">
        <v>22.4665066539424</v>
      </c>
      <c r="F49" s="43">
        <v>8271558.5193899991</v>
      </c>
      <c r="G49" s="43">
        <v>1704121.1555599999</v>
      </c>
      <c r="H49" s="43">
        <v>2428744.6328000007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10474414.894790001</v>
      </c>
      <c r="D7" s="24">
        <v>2258083.6512800003</v>
      </c>
      <c r="E7" s="24">
        <v>21.55808867570423</v>
      </c>
      <c r="F7" s="24">
        <v>1499722.2236000001</v>
      </c>
      <c r="G7" s="24">
        <v>236142.44274</v>
      </c>
      <c r="H7" s="24">
        <v>522218.98493999999</v>
      </c>
      <c r="I7" s="24">
        <v>0</v>
      </c>
    </row>
    <row r="8" spans="1:9" x14ac:dyDescent="0.35">
      <c r="A8" s="41">
        <v>2</v>
      </c>
      <c r="B8" s="45" t="s">
        <v>11</v>
      </c>
      <c r="C8" s="42">
        <v>3702860.8158100001</v>
      </c>
      <c r="D8" s="24">
        <v>1733600.2864899999</v>
      </c>
      <c r="E8" s="24">
        <v>46.817862531805019</v>
      </c>
      <c r="F8" s="24">
        <v>872061.17990999995</v>
      </c>
      <c r="G8" s="24">
        <v>315016.54719999997</v>
      </c>
      <c r="H8" s="24">
        <v>546522.55937999999</v>
      </c>
      <c r="I8" s="24">
        <v>0</v>
      </c>
    </row>
    <row r="9" spans="1:9" x14ac:dyDescent="0.35">
      <c r="A9" s="41">
        <v>3</v>
      </c>
      <c r="B9" s="45" t="s">
        <v>13</v>
      </c>
      <c r="C9" s="42">
        <v>7293138.3939100001</v>
      </c>
      <c r="D9" s="24">
        <v>1234723.9922499999</v>
      </c>
      <c r="E9" s="24">
        <v>16.929940521642003</v>
      </c>
      <c r="F9" s="24">
        <v>778024.5975899999</v>
      </c>
      <c r="G9" s="24">
        <v>123013.36151</v>
      </c>
      <c r="H9" s="24">
        <v>333686.03314999997</v>
      </c>
      <c r="I9" s="24">
        <v>0</v>
      </c>
    </row>
    <row r="10" spans="1:9" x14ac:dyDescent="0.35">
      <c r="A10" s="41">
        <v>4</v>
      </c>
      <c r="B10" s="45" t="s">
        <v>17</v>
      </c>
      <c r="C10" s="42">
        <v>5965091.0003000004</v>
      </c>
      <c r="D10" s="24">
        <v>1159788.5679199998</v>
      </c>
      <c r="E10" s="24">
        <v>19.44293168137202</v>
      </c>
      <c r="F10" s="24">
        <v>748741.3910399999</v>
      </c>
      <c r="G10" s="24">
        <v>265429.20662999997</v>
      </c>
      <c r="H10" s="24">
        <v>145617.97025000001</v>
      </c>
      <c r="I10" s="24">
        <v>0</v>
      </c>
    </row>
    <row r="11" spans="1:9" x14ac:dyDescent="0.35">
      <c r="A11" s="41">
        <v>5</v>
      </c>
      <c r="B11" s="45" t="s">
        <v>15</v>
      </c>
      <c r="C11" s="42">
        <v>4613161.5710000005</v>
      </c>
      <c r="D11" s="24">
        <v>1151418.4227799999</v>
      </c>
      <c r="E11" s="24">
        <v>24.959421105435194</v>
      </c>
      <c r="F11" s="24">
        <v>1137379.9521999999</v>
      </c>
      <c r="G11" s="24">
        <v>0</v>
      </c>
      <c r="H11" s="24">
        <v>14038.470580000001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3162077.1579999998</v>
      </c>
      <c r="D12" s="24">
        <v>1119054.5263700001</v>
      </c>
      <c r="E12" s="24">
        <v>35.389855163363478</v>
      </c>
      <c r="F12" s="24">
        <v>1072490.53556</v>
      </c>
      <c r="G12" s="24">
        <v>34412.296979999999</v>
      </c>
      <c r="H12" s="24">
        <v>12151.69383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2986453.0877199997</v>
      </c>
      <c r="D13" s="24">
        <v>717009.68399000005</v>
      </c>
      <c r="E13" s="24">
        <v>24.008737553530409</v>
      </c>
      <c r="F13" s="24">
        <v>397834.01355999999</v>
      </c>
      <c r="G13" s="24">
        <v>269466.56836000003</v>
      </c>
      <c r="H13" s="24">
        <v>49709.102070000001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1245123.0801300001</v>
      </c>
      <c r="D14" s="24">
        <v>583204.29426</v>
      </c>
      <c r="E14" s="24">
        <v>46.839087923670093</v>
      </c>
      <c r="F14" s="24">
        <v>515787.82530000003</v>
      </c>
      <c r="G14" s="24">
        <v>2628.5981200000001</v>
      </c>
      <c r="H14" s="24">
        <v>64787.870840000003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2257265.0689400001</v>
      </c>
      <c r="D15" s="24">
        <v>568904.67778000003</v>
      </c>
      <c r="E15" s="24">
        <v>25.20327300537879</v>
      </c>
      <c r="F15" s="24">
        <v>226717.05563000002</v>
      </c>
      <c r="G15" s="24">
        <v>41942.870450000002</v>
      </c>
      <c r="H15" s="24">
        <v>300244.75169999996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3108538.1205899999</v>
      </c>
      <c r="D16" s="24">
        <v>544309.04915000009</v>
      </c>
      <c r="E16" s="24">
        <v>17.510129457466338</v>
      </c>
      <c r="F16" s="24">
        <v>256141.89639000001</v>
      </c>
      <c r="G16" s="24">
        <v>106071.37534</v>
      </c>
      <c r="H16" s="24">
        <v>182095.77742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333773.33154000004</v>
      </c>
      <c r="D17" s="24">
        <v>275219.79583999998</v>
      </c>
      <c r="E17" s="24">
        <v>82.457095829124711</v>
      </c>
      <c r="F17" s="24">
        <v>143248.20497999998</v>
      </c>
      <c r="G17" s="24">
        <v>128706.06984</v>
      </c>
      <c r="H17" s="24">
        <v>3265.5210200000001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496600.03918999998</v>
      </c>
      <c r="D18" s="24">
        <v>255721.79638000001</v>
      </c>
      <c r="E18" s="24">
        <v>51.494517962001296</v>
      </c>
      <c r="F18" s="24">
        <v>82399.982170000003</v>
      </c>
      <c r="G18" s="24">
        <v>8458.9844000000012</v>
      </c>
      <c r="H18" s="24">
        <v>164862.82981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523992.42843999999</v>
      </c>
      <c r="D19" s="24">
        <v>121254.90040000001</v>
      </c>
      <c r="E19" s="24">
        <v>23.140582538757879</v>
      </c>
      <c r="F19" s="24">
        <v>121254.90040000001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44</v>
      </c>
      <c r="C20" s="42">
        <v>2066415.59855</v>
      </c>
      <c r="D20" s="24">
        <v>108453.29664999999</v>
      </c>
      <c r="E20" s="24">
        <v>5.2483777574124719</v>
      </c>
      <c r="F20" s="24">
        <v>100870.06680999999</v>
      </c>
      <c r="G20" s="24">
        <v>3484.3191000000002</v>
      </c>
      <c r="H20" s="24">
        <v>4098.9107400000003</v>
      </c>
      <c r="I20" s="24">
        <v>0</v>
      </c>
    </row>
    <row r="21" spans="1:9" x14ac:dyDescent="0.35">
      <c r="A21" s="41">
        <v>15</v>
      </c>
      <c r="B21" s="45" t="s">
        <v>46</v>
      </c>
      <c r="C21" s="42">
        <v>179761.97732000001</v>
      </c>
      <c r="D21" s="24">
        <v>107424.66154999999</v>
      </c>
      <c r="E21" s="24">
        <v>59.759390251237576</v>
      </c>
      <c r="F21" s="24">
        <v>11249.31192</v>
      </c>
      <c r="G21" s="24">
        <v>96175.349629999997</v>
      </c>
      <c r="H21" s="24">
        <v>0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1004738.35147</v>
      </c>
      <c r="D22" s="24">
        <v>85631.220629999996</v>
      </c>
      <c r="E22" s="24">
        <v>8.5227383332900288</v>
      </c>
      <c r="F22" s="24">
        <v>47419.195499999987</v>
      </c>
      <c r="G22" s="24">
        <v>2415.9131400000001</v>
      </c>
      <c r="H22" s="24">
        <v>35796.111990000005</v>
      </c>
      <c r="I22" s="24">
        <v>0</v>
      </c>
    </row>
    <row r="23" spans="1:9" x14ac:dyDescent="0.35">
      <c r="A23" s="41">
        <v>17</v>
      </c>
      <c r="B23" s="45" t="s">
        <v>42</v>
      </c>
      <c r="C23" s="42">
        <v>513477.5711</v>
      </c>
      <c r="D23" s="24">
        <v>61486.571519999998</v>
      </c>
      <c r="E23" s="24">
        <v>11.97453890503534</v>
      </c>
      <c r="F23" s="24">
        <v>43101.316000000006</v>
      </c>
      <c r="G23" s="24">
        <v>14573.706569999998</v>
      </c>
      <c r="H23" s="24">
        <v>3811.5489500000003</v>
      </c>
      <c r="I23" s="24">
        <v>0</v>
      </c>
    </row>
    <row r="24" spans="1:9" x14ac:dyDescent="0.35">
      <c r="A24" s="41">
        <v>18</v>
      </c>
      <c r="B24" s="45" t="s">
        <v>40</v>
      </c>
      <c r="C24" s="42">
        <v>156363.17696000001</v>
      </c>
      <c r="D24" s="24">
        <v>60379.490379999996</v>
      </c>
      <c r="E24" s="24">
        <v>38.614903811685764</v>
      </c>
      <c r="F24" s="24">
        <v>19538.655909999994</v>
      </c>
      <c r="G24" s="24">
        <v>4884.0070900000001</v>
      </c>
      <c r="H24" s="24">
        <v>35956.827380000002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740274.23914999992</v>
      </c>
      <c r="D25" s="24">
        <v>38150.833729999998</v>
      </c>
      <c r="E25" s="24">
        <v>5.1536081782078043</v>
      </c>
      <c r="F25" s="24">
        <v>33605.362089999995</v>
      </c>
      <c r="G25" s="24">
        <v>0</v>
      </c>
      <c r="H25" s="24">
        <v>4545.4716399999998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240287.68500999999</v>
      </c>
      <c r="D26" s="24">
        <v>36249.401109999999</v>
      </c>
      <c r="E26" s="24">
        <v>15.085833927981543</v>
      </c>
      <c r="F26" s="24">
        <v>35326.05474</v>
      </c>
      <c r="G26" s="24">
        <v>91.62876</v>
      </c>
      <c r="H26" s="24">
        <v>831.71761000000004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152257.81034</v>
      </c>
      <c r="D27" s="24">
        <v>33087.914870000001</v>
      </c>
      <c r="E27" s="24">
        <v>21.731505790154792</v>
      </c>
      <c r="F27" s="24">
        <v>2080.7753700000003</v>
      </c>
      <c r="G27" s="24">
        <v>26786.061550000002</v>
      </c>
      <c r="H27" s="24">
        <v>4221.0779499999999</v>
      </c>
      <c r="I27" s="24">
        <v>0</v>
      </c>
    </row>
    <row r="28" spans="1:9" x14ac:dyDescent="0.35">
      <c r="A28" s="41">
        <v>22</v>
      </c>
      <c r="B28" s="45" t="s">
        <v>57</v>
      </c>
      <c r="C28" s="42">
        <v>24614.866839999999</v>
      </c>
      <c r="D28" s="24">
        <v>24614.866839999999</v>
      </c>
      <c r="E28" s="24">
        <v>100</v>
      </c>
      <c r="F28" s="24">
        <v>24614.866839999999</v>
      </c>
      <c r="G28" s="24">
        <v>0</v>
      </c>
      <c r="H28" s="24">
        <v>0</v>
      </c>
      <c r="I28" s="24">
        <v>0</v>
      </c>
    </row>
    <row r="29" spans="1:9" x14ac:dyDescent="0.35">
      <c r="A29" s="41">
        <v>23</v>
      </c>
      <c r="B29" s="45" t="s">
        <v>103</v>
      </c>
      <c r="C29" s="42">
        <v>310432.71369</v>
      </c>
      <c r="D29" s="24">
        <v>24432.31653</v>
      </c>
      <c r="E29" s="24">
        <v>7.870406517271328</v>
      </c>
      <c r="F29" s="24">
        <v>19410.815449999998</v>
      </c>
      <c r="G29" s="24">
        <v>4694.6063700000004</v>
      </c>
      <c r="H29" s="24">
        <v>326.89471000000003</v>
      </c>
      <c r="I29" s="24">
        <v>0</v>
      </c>
    </row>
    <row r="30" spans="1:9" x14ac:dyDescent="0.35">
      <c r="A30" s="41">
        <v>24</v>
      </c>
      <c r="B30" s="45" t="s">
        <v>48</v>
      </c>
      <c r="C30" s="42">
        <v>340998.27938000002</v>
      </c>
      <c r="D30" s="24">
        <v>24260.642790000002</v>
      </c>
      <c r="E30" s="24">
        <v>7.1145939017963622</v>
      </c>
      <c r="F30" s="24">
        <v>24241.17957</v>
      </c>
      <c r="G30" s="24">
        <v>19.46322</v>
      </c>
      <c r="H30" s="24">
        <v>0</v>
      </c>
      <c r="I30" s="24">
        <v>0</v>
      </c>
    </row>
    <row r="31" spans="1:9" x14ac:dyDescent="0.35">
      <c r="A31" s="41">
        <v>25</v>
      </c>
      <c r="B31" s="45" t="s">
        <v>61</v>
      </c>
      <c r="C31" s="42">
        <v>498863.39214000001</v>
      </c>
      <c r="D31" s="24">
        <v>21577.005510000003</v>
      </c>
      <c r="E31" s="24">
        <v>4.325233290308196</v>
      </c>
      <c r="F31" s="24">
        <v>4942.7718200000008</v>
      </c>
      <c r="G31" s="24">
        <v>9122.9499400000022</v>
      </c>
      <c r="H31" s="24">
        <v>7511.2837499999996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493525.82660000003</v>
      </c>
      <c r="D32" s="24">
        <v>9183.9225399999996</v>
      </c>
      <c r="E32" s="24">
        <v>1.8608798253315157</v>
      </c>
      <c r="F32" s="24">
        <v>6624.8402799999994</v>
      </c>
      <c r="G32" s="24">
        <v>412.41603999999995</v>
      </c>
      <c r="H32" s="24">
        <v>2146.6662200000001</v>
      </c>
      <c r="I32" s="24">
        <v>0</v>
      </c>
    </row>
    <row r="33" spans="1:9" x14ac:dyDescent="0.35">
      <c r="A33" s="41">
        <v>27</v>
      </c>
      <c r="B33" s="45" t="s">
        <v>94</v>
      </c>
      <c r="C33" s="42">
        <v>36713.929210000002</v>
      </c>
      <c r="D33" s="24">
        <v>6032.78766</v>
      </c>
      <c r="E33" s="24">
        <v>16.431876919228824</v>
      </c>
      <c r="F33" s="24">
        <v>6032.78766</v>
      </c>
      <c r="G33" s="24">
        <v>0</v>
      </c>
      <c r="H33" s="24">
        <v>0</v>
      </c>
      <c r="I33" s="24">
        <v>0</v>
      </c>
    </row>
    <row r="34" spans="1:9" x14ac:dyDescent="0.35">
      <c r="A34" s="41">
        <v>28</v>
      </c>
      <c r="B34" s="45" t="s">
        <v>75</v>
      </c>
      <c r="C34" s="42">
        <v>361128.19601000001</v>
      </c>
      <c r="D34" s="24">
        <v>5216.9266600000001</v>
      </c>
      <c r="E34" s="24">
        <v>1.444619034913446</v>
      </c>
      <c r="F34" s="24">
        <v>4595.8794900000003</v>
      </c>
      <c r="G34" s="24">
        <v>74.638070000000013</v>
      </c>
      <c r="H34" s="24">
        <v>546.40909999999997</v>
      </c>
      <c r="I34" s="24">
        <v>0</v>
      </c>
    </row>
    <row r="35" spans="1:9" x14ac:dyDescent="0.35">
      <c r="A35" s="41">
        <v>29</v>
      </c>
      <c r="B35" s="45" t="s">
        <v>67</v>
      </c>
      <c r="C35" s="42">
        <v>50007.767810000005</v>
      </c>
      <c r="D35" s="24">
        <v>3966.2787000000003</v>
      </c>
      <c r="E35" s="24">
        <v>7.9313252194529422</v>
      </c>
      <c r="F35" s="24">
        <v>3238.3399300000001</v>
      </c>
      <c r="G35" s="24">
        <v>268.09422999999998</v>
      </c>
      <c r="H35" s="24">
        <v>459.84453999999999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48402.852399999996</v>
      </c>
      <c r="D36" s="24">
        <v>1591.7900099999999</v>
      </c>
      <c r="E36" s="24">
        <v>3.2886285230578682</v>
      </c>
      <c r="F36" s="24">
        <v>1591.7900099999999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71</v>
      </c>
      <c r="C37" s="42">
        <v>66962.390189999991</v>
      </c>
      <c r="D37" s="24">
        <v>1576.0714700000001</v>
      </c>
      <c r="E37" s="24">
        <v>2.3536666859232973</v>
      </c>
      <c r="F37" s="24">
        <v>1121.38544</v>
      </c>
      <c r="G37" s="24">
        <v>43.026000000000003</v>
      </c>
      <c r="H37" s="24">
        <v>411.66003000000001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277084.06114000001</v>
      </c>
      <c r="D38" s="24">
        <v>461.22341</v>
      </c>
      <c r="E38" s="24">
        <v>0.16645613179711605</v>
      </c>
      <c r="F38" s="24">
        <v>461.22341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13999.52801</v>
      </c>
      <c r="D39" s="24">
        <v>363.95067999999998</v>
      </c>
      <c r="E39" s="24">
        <v>2.5997353606494906</v>
      </c>
      <c r="F39" s="24">
        <v>363.95067999999998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67592.95279000001</v>
      </c>
      <c r="D40" s="24">
        <v>202.56793999999999</v>
      </c>
      <c r="E40" s="24">
        <v>0.29968795804696485</v>
      </c>
      <c r="F40" s="24">
        <v>145.21142</v>
      </c>
      <c r="G40" s="24">
        <v>57.356519999999996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155767.14736999999</v>
      </c>
      <c r="D41" s="24">
        <v>159.25495999999998</v>
      </c>
      <c r="E41" s="24">
        <v>0.10223911953764887</v>
      </c>
      <c r="F41" s="24">
        <v>159.25495999999998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4032.0556800000004</v>
      </c>
      <c r="D42" s="24">
        <v>24.055680000000002</v>
      </c>
      <c r="E42" s="24">
        <v>0.59661080870787975</v>
      </c>
      <c r="F42" s="24">
        <v>14.377610000000001</v>
      </c>
      <c r="G42" s="24">
        <v>9.67807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96</v>
      </c>
      <c r="C43" s="42">
        <v>368.72821999999996</v>
      </c>
      <c r="D43" s="24">
        <v>10.71833</v>
      </c>
      <c r="E43" s="24">
        <v>2.9068374533416512</v>
      </c>
      <c r="F43" s="24">
        <v>10.71833</v>
      </c>
      <c r="G43" s="24">
        <v>0</v>
      </c>
      <c r="H43" s="24">
        <v>0</v>
      </c>
      <c r="I43" s="24">
        <v>0</v>
      </c>
    </row>
    <row r="44" spans="1:9" x14ac:dyDescent="0.35">
      <c r="A44" s="41">
        <v>38</v>
      </c>
      <c r="B44" s="45" t="s">
        <v>88</v>
      </c>
      <c r="C44" s="42">
        <v>87505.06869</v>
      </c>
      <c r="D44" s="24">
        <v>9.9228500000000004</v>
      </c>
      <c r="E44" s="24">
        <v>1.133974311265694E-2</v>
      </c>
      <c r="F44" s="24">
        <v>9.7939699999999998</v>
      </c>
      <c r="G44" s="24">
        <v>0</v>
      </c>
      <c r="H44" s="24">
        <v>0.12887999999999999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139740.91280000002</v>
      </c>
      <c r="D45" s="24">
        <v>1.9811099999999999</v>
      </c>
      <c r="E45" s="24">
        <v>1.4177022035310476E-3</v>
      </c>
      <c r="F45" s="24">
        <v>0</v>
      </c>
      <c r="G45" s="24">
        <v>1.9811099999999999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519327.24257999996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205225.45602000001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55227354.767830007</v>
      </c>
      <c r="D49" s="43">
        <v>12376843.318999998</v>
      </c>
      <c r="E49" s="43">
        <v>22.41071181306971</v>
      </c>
      <c r="F49" s="43">
        <v>8242573.6835400006</v>
      </c>
      <c r="G49" s="43">
        <v>1694403.5169799996</v>
      </c>
      <c r="H49" s="43">
        <v>2439866.1184799997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49"/>
  <sheetViews>
    <sheetView zoomScaleNormal="100" workbookViewId="0">
      <selection activeCell="B9" sqref="B9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10371303.08492</v>
      </c>
      <c r="D7" s="24">
        <v>2246218.6122500002</v>
      </c>
      <c r="E7" s="24">
        <v>21.658017260300003</v>
      </c>
      <c r="F7" s="24">
        <v>1490833.3992600001</v>
      </c>
      <c r="G7" s="24">
        <v>233563.50884999998</v>
      </c>
      <c r="H7" s="24">
        <v>521821.70413999999</v>
      </c>
      <c r="I7" s="24">
        <v>0</v>
      </c>
    </row>
    <row r="8" spans="1:9" x14ac:dyDescent="0.35">
      <c r="A8" s="41">
        <v>2</v>
      </c>
      <c r="B8" s="45" t="s">
        <v>11</v>
      </c>
      <c r="C8" s="42">
        <v>3678793.8062199997</v>
      </c>
      <c r="D8" s="24">
        <v>1731569.2092599999</v>
      </c>
      <c r="E8" s="24">
        <v>47.068938909604341</v>
      </c>
      <c r="F8" s="24">
        <v>872191.18909999984</v>
      </c>
      <c r="G8" s="24">
        <v>311699.79745999997</v>
      </c>
      <c r="H8" s="24">
        <v>547678.22270000004</v>
      </c>
      <c r="I8" s="24">
        <v>0</v>
      </c>
    </row>
    <row r="9" spans="1:9" x14ac:dyDescent="0.35">
      <c r="A9" s="41">
        <v>3</v>
      </c>
      <c r="B9" s="45" t="s">
        <v>13</v>
      </c>
      <c r="C9" s="42">
        <v>7106983.4958699998</v>
      </c>
      <c r="D9" s="24">
        <v>1242383.10118</v>
      </c>
      <c r="E9" s="24">
        <v>17.481159227427106</v>
      </c>
      <c r="F9" s="24">
        <v>782581.12404999998</v>
      </c>
      <c r="G9" s="24">
        <v>125111.00668999999</v>
      </c>
      <c r="H9" s="24">
        <v>334690.97044</v>
      </c>
      <c r="I9" s="24">
        <v>0</v>
      </c>
    </row>
    <row r="10" spans="1:9" x14ac:dyDescent="0.35">
      <c r="A10" s="41">
        <v>4</v>
      </c>
      <c r="B10" s="45" t="s">
        <v>17</v>
      </c>
      <c r="C10" s="42">
        <v>5940492.5852799993</v>
      </c>
      <c r="D10" s="24">
        <v>1153085.09561</v>
      </c>
      <c r="E10" s="24">
        <v>19.410597337790474</v>
      </c>
      <c r="F10" s="24">
        <v>745223.78276999993</v>
      </c>
      <c r="G10" s="24">
        <v>262481.36816000001</v>
      </c>
      <c r="H10" s="24">
        <v>145379.94468000002</v>
      </c>
      <c r="I10" s="24">
        <v>0</v>
      </c>
    </row>
    <row r="11" spans="1:9" x14ac:dyDescent="0.35">
      <c r="A11" s="41">
        <v>5</v>
      </c>
      <c r="B11" s="45" t="s">
        <v>15</v>
      </c>
      <c r="C11" s="42">
        <v>4573434.5626899991</v>
      </c>
      <c r="D11" s="24">
        <v>1151950.7755999998</v>
      </c>
      <c r="E11" s="24">
        <v>25.187870511969159</v>
      </c>
      <c r="F11" s="24">
        <v>1137920.4813299999</v>
      </c>
      <c r="G11" s="24">
        <v>0</v>
      </c>
      <c r="H11" s="24">
        <v>14030.29427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3168752.6313899998</v>
      </c>
      <c r="D12" s="24">
        <v>1116423.9712799999</v>
      </c>
      <c r="E12" s="24">
        <v>35.232285417946031</v>
      </c>
      <c r="F12" s="24">
        <v>1069698.2239499998</v>
      </c>
      <c r="G12" s="24">
        <v>34618.541409999998</v>
      </c>
      <c r="H12" s="24">
        <v>12107.20592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2978294.44875</v>
      </c>
      <c r="D13" s="24">
        <v>713890.80447000009</v>
      </c>
      <c r="E13" s="24">
        <v>23.969785954831377</v>
      </c>
      <c r="F13" s="24">
        <v>395887.70474000002</v>
      </c>
      <c r="G13" s="24">
        <v>268088.70785000001</v>
      </c>
      <c r="H13" s="24">
        <v>49914.391880000003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1244739.8194000002</v>
      </c>
      <c r="D14" s="24">
        <v>585168.41123000009</v>
      </c>
      <c r="E14" s="24">
        <v>47.011303254688826</v>
      </c>
      <c r="F14" s="24">
        <v>517948.34437000006</v>
      </c>
      <c r="G14" s="24">
        <v>2541.1872599999997</v>
      </c>
      <c r="H14" s="24">
        <v>64678.8796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2233215.5405900003</v>
      </c>
      <c r="D15" s="24">
        <v>565844.95751999994</v>
      </c>
      <c r="E15" s="24">
        <v>25.337677767122628</v>
      </c>
      <c r="F15" s="24">
        <v>227647.09357999999</v>
      </c>
      <c r="G15" s="24">
        <v>41865.515149999999</v>
      </c>
      <c r="H15" s="24">
        <v>296332.34879000002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2882090.4609099999</v>
      </c>
      <c r="D16" s="24">
        <v>542907.02632000006</v>
      </c>
      <c r="E16" s="24">
        <v>18.837265300429916</v>
      </c>
      <c r="F16" s="24">
        <v>253437.71064000003</v>
      </c>
      <c r="G16" s="24">
        <v>106518.8867</v>
      </c>
      <c r="H16" s="24">
        <v>182950.42898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332275.14966000005</v>
      </c>
      <c r="D17" s="24">
        <v>273548.53459000005</v>
      </c>
      <c r="E17" s="24">
        <v>82.325908172762269</v>
      </c>
      <c r="F17" s="24">
        <v>142587.82588000002</v>
      </c>
      <c r="G17" s="24">
        <v>127729.70659</v>
      </c>
      <c r="H17" s="24">
        <v>3231.0021200000001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494637.06276999996</v>
      </c>
      <c r="D18" s="24">
        <v>255747.49385000003</v>
      </c>
      <c r="E18" s="24">
        <v>51.704070135342725</v>
      </c>
      <c r="F18" s="24">
        <v>82080.825110000034</v>
      </c>
      <c r="G18" s="24">
        <v>8319.5369200000005</v>
      </c>
      <c r="H18" s="24">
        <v>165347.13181999998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524614.54342</v>
      </c>
      <c r="D19" s="24">
        <v>120941.28651999999</v>
      </c>
      <c r="E19" s="24">
        <v>23.053361374920154</v>
      </c>
      <c r="F19" s="24">
        <v>120941.28651999999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181191.36752</v>
      </c>
      <c r="D20" s="24">
        <v>108498.51763</v>
      </c>
      <c r="E20" s="24">
        <v>59.880621861316804</v>
      </c>
      <c r="F20" s="24">
        <v>11034.873230000001</v>
      </c>
      <c r="G20" s="24">
        <v>97463.644400000005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2066636.66377</v>
      </c>
      <c r="D21" s="24">
        <v>104786.49464</v>
      </c>
      <c r="E21" s="24">
        <v>5.0703878662854249</v>
      </c>
      <c r="F21" s="24">
        <v>97214.847229999999</v>
      </c>
      <c r="G21" s="24">
        <v>3420.4682000000003</v>
      </c>
      <c r="H21" s="24">
        <v>4151.1792100000002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1000944.03198</v>
      </c>
      <c r="D22" s="24">
        <v>84770.632259999998</v>
      </c>
      <c r="E22" s="24">
        <v>8.4690681548210502</v>
      </c>
      <c r="F22" s="24">
        <v>46617.004669999995</v>
      </c>
      <c r="G22" s="24">
        <v>2368.3743199999999</v>
      </c>
      <c r="H22" s="24">
        <v>35785.253270000001</v>
      </c>
      <c r="I22" s="24">
        <v>0</v>
      </c>
    </row>
    <row r="23" spans="1:9" x14ac:dyDescent="0.35">
      <c r="A23" s="41">
        <v>17</v>
      </c>
      <c r="B23" s="45" t="s">
        <v>42</v>
      </c>
      <c r="C23" s="42">
        <v>508970.25646</v>
      </c>
      <c r="D23" s="24">
        <v>60617.312550000002</v>
      </c>
      <c r="E23" s="24">
        <v>11.909794684586625</v>
      </c>
      <c r="F23" s="24">
        <v>42697.314680000003</v>
      </c>
      <c r="G23" s="24">
        <v>14173.80812</v>
      </c>
      <c r="H23" s="24">
        <v>3746.18975</v>
      </c>
      <c r="I23" s="24">
        <v>0</v>
      </c>
    </row>
    <row r="24" spans="1:9" x14ac:dyDescent="0.35">
      <c r="A24" s="41">
        <v>18</v>
      </c>
      <c r="B24" s="45" t="s">
        <v>40</v>
      </c>
      <c r="C24" s="42">
        <v>154708.26463999998</v>
      </c>
      <c r="D24" s="24">
        <v>60560.468679999998</v>
      </c>
      <c r="E24" s="24">
        <v>39.14494731158792</v>
      </c>
      <c r="F24" s="24">
        <v>19711.904210000001</v>
      </c>
      <c r="G24" s="24">
        <v>4718.7012100000002</v>
      </c>
      <c r="H24" s="24">
        <v>36129.863259999998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743449.20358000009</v>
      </c>
      <c r="D25" s="24">
        <v>38181.884420000002</v>
      </c>
      <c r="E25" s="24">
        <v>5.135775818460659</v>
      </c>
      <c r="F25" s="24">
        <v>33753.938670000003</v>
      </c>
      <c r="G25" s="24">
        <v>0</v>
      </c>
      <c r="H25" s="24">
        <v>4427.9457499999999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239362.35546000002</v>
      </c>
      <c r="D26" s="24">
        <v>36366.999189999995</v>
      </c>
      <c r="E26" s="24">
        <v>15.193282636323865</v>
      </c>
      <c r="F26" s="24">
        <v>35433.890429999999</v>
      </c>
      <c r="G26" s="24">
        <v>89.749839999999992</v>
      </c>
      <c r="H26" s="24">
        <v>843.35892000000001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147032.78497000001</v>
      </c>
      <c r="D27" s="24">
        <v>32675.438839999999</v>
      </c>
      <c r="E27" s="24">
        <v>22.22323330586914</v>
      </c>
      <c r="F27" s="24">
        <v>2083.1070399999999</v>
      </c>
      <c r="G27" s="24">
        <v>26327.083340000001</v>
      </c>
      <c r="H27" s="24">
        <v>4265.2484599999998</v>
      </c>
      <c r="I27" s="24">
        <v>0</v>
      </c>
    </row>
    <row r="28" spans="1:9" x14ac:dyDescent="0.35">
      <c r="A28" s="41">
        <v>22</v>
      </c>
      <c r="B28" s="45" t="s">
        <v>48</v>
      </c>
      <c r="C28" s="42">
        <v>338269.44439999998</v>
      </c>
      <c r="D28" s="24">
        <v>24747.628649999999</v>
      </c>
      <c r="E28" s="24">
        <v>7.3159515468196394</v>
      </c>
      <c r="F28" s="24">
        <v>24728.297449999998</v>
      </c>
      <c r="G28" s="24">
        <v>19.331199999999999</v>
      </c>
      <c r="H28" s="24">
        <v>0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24161.509600000001</v>
      </c>
      <c r="D29" s="24">
        <v>24161.509600000001</v>
      </c>
      <c r="E29" s="24">
        <v>100</v>
      </c>
      <c r="F29" s="24">
        <v>24161.509600000001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300280.60298000003</v>
      </c>
      <c r="D30" s="24">
        <v>24043.25722</v>
      </c>
      <c r="E30" s="24">
        <v>8.0069298454157494</v>
      </c>
      <c r="F30" s="24">
        <v>19074.348560000002</v>
      </c>
      <c r="G30" s="24">
        <v>4644.0054</v>
      </c>
      <c r="H30" s="24">
        <v>324.90325999999999</v>
      </c>
      <c r="I30" s="24">
        <v>0</v>
      </c>
    </row>
    <row r="31" spans="1:9" x14ac:dyDescent="0.35">
      <c r="A31" s="41">
        <v>25</v>
      </c>
      <c r="B31" s="45" t="s">
        <v>61</v>
      </c>
      <c r="C31" s="42">
        <v>493454.08529000002</v>
      </c>
      <c r="D31" s="24">
        <v>22092.654979999999</v>
      </c>
      <c r="E31" s="24">
        <v>4.4771450148226615</v>
      </c>
      <c r="F31" s="24">
        <v>5027.5331699999997</v>
      </c>
      <c r="G31" s="24">
        <v>9267.0134799999996</v>
      </c>
      <c r="H31" s="24">
        <v>7798.10833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497891.9069</v>
      </c>
      <c r="D32" s="24">
        <v>9316.9874999999993</v>
      </c>
      <c r="E32" s="24">
        <v>1.8712871952488448</v>
      </c>
      <c r="F32" s="24">
        <v>6637.2012500000001</v>
      </c>
      <c r="G32" s="24">
        <v>400.47784999999999</v>
      </c>
      <c r="H32" s="24">
        <v>2279.3083999999999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358467.11430000002</v>
      </c>
      <c r="D33" s="24">
        <v>5065.8815100000011</v>
      </c>
      <c r="E33" s="24">
        <v>1.4132067651149669</v>
      </c>
      <c r="F33" s="24">
        <v>4530.7873800000016</v>
      </c>
      <c r="G33" s="24">
        <v>39.126449999999998</v>
      </c>
      <c r="H33" s="24">
        <v>495.96767999999997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49788.414770000003</v>
      </c>
      <c r="D34" s="24">
        <v>3954.9703099999997</v>
      </c>
      <c r="E34" s="24">
        <v>7.9435553999262218</v>
      </c>
      <c r="F34" s="24">
        <v>3246.3515200000002</v>
      </c>
      <c r="G34" s="24">
        <v>259.33601999999996</v>
      </c>
      <c r="H34" s="24">
        <v>449.28277000000003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70575.092680000002</v>
      </c>
      <c r="D35" s="24">
        <v>1988.2859200000003</v>
      </c>
      <c r="E35" s="24">
        <v>2.8172629244926983</v>
      </c>
      <c r="F35" s="24">
        <v>1544.2004400000001</v>
      </c>
      <c r="G35" s="24">
        <v>26.661619999999999</v>
      </c>
      <c r="H35" s="24">
        <v>417.42385999999999</v>
      </c>
      <c r="I35" s="24">
        <v>0</v>
      </c>
    </row>
    <row r="36" spans="1:9" x14ac:dyDescent="0.35">
      <c r="A36" s="41">
        <v>30</v>
      </c>
      <c r="B36" s="45" t="s">
        <v>94</v>
      </c>
      <c r="C36" s="42">
        <v>32257.147649999999</v>
      </c>
      <c r="D36" s="24">
        <v>1853.5023700000002</v>
      </c>
      <c r="E36" s="24">
        <v>5.7460206652834671</v>
      </c>
      <c r="F36" s="24">
        <v>1853.5023700000002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108</v>
      </c>
      <c r="C37" s="42">
        <v>47816.999779999998</v>
      </c>
      <c r="D37" s="24">
        <v>1576.8974499999999</v>
      </c>
      <c r="E37" s="24">
        <v>3.2977758062093119</v>
      </c>
      <c r="F37" s="24">
        <v>1576.8974499999999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289799.92151000001</v>
      </c>
      <c r="D38" s="24">
        <v>535.75774999999999</v>
      </c>
      <c r="E38" s="24">
        <v>0.18487159941536174</v>
      </c>
      <c r="F38" s="24">
        <v>535.75774999999999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13979.40475</v>
      </c>
      <c r="D39" s="24">
        <v>360.36078000000003</v>
      </c>
      <c r="E39" s="24">
        <v>2.5777977420676659</v>
      </c>
      <c r="F39" s="24">
        <v>360.36078000000003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64661.077969999998</v>
      </c>
      <c r="D40" s="24">
        <v>199.86818</v>
      </c>
      <c r="E40" s="24">
        <v>0.30910121865387141</v>
      </c>
      <c r="F40" s="24">
        <v>143.41377</v>
      </c>
      <c r="G40" s="24">
        <v>56.454410000000003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155155.95833000002</v>
      </c>
      <c r="D41" s="24">
        <v>156.38354000000001</v>
      </c>
      <c r="E41" s="24">
        <v>0.10079119209034117</v>
      </c>
      <c r="F41" s="24">
        <v>156.38354000000001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4026.91383</v>
      </c>
      <c r="D42" s="24">
        <v>19.788829999999997</v>
      </c>
      <c r="E42" s="24">
        <v>0.49141428983594615</v>
      </c>
      <c r="F42" s="24">
        <v>10.70318</v>
      </c>
      <c r="G42" s="24">
        <v>9.0856499999999993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86918.166559999998</v>
      </c>
      <c r="D43" s="24">
        <v>8.8909599999999998</v>
      </c>
      <c r="E43" s="24">
        <v>1.0229115905088185E-2</v>
      </c>
      <c r="F43" s="24">
        <v>8.2022999999999993</v>
      </c>
      <c r="G43" s="24">
        <v>0</v>
      </c>
      <c r="H43" s="24">
        <v>0.68865999999999994</v>
      </c>
      <c r="I43" s="24">
        <v>0</v>
      </c>
    </row>
    <row r="44" spans="1:9" x14ac:dyDescent="0.35">
      <c r="A44" s="41">
        <v>38</v>
      </c>
      <c r="B44" s="45" t="s">
        <v>96</v>
      </c>
      <c r="C44" s="42">
        <v>358.01385999999997</v>
      </c>
      <c r="D44" s="24">
        <v>8.8434299999999997</v>
      </c>
      <c r="E44" s="24">
        <v>2.470136212044975</v>
      </c>
      <c r="F44" s="24">
        <v>8.8434299999999997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137217.33844999998</v>
      </c>
      <c r="D45" s="24">
        <v>1.7863900000000001</v>
      </c>
      <c r="E45" s="24">
        <v>1.301869005898941E-3</v>
      </c>
      <c r="F45" s="24">
        <v>0</v>
      </c>
      <c r="G45" s="24">
        <v>1.7863900000000001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471446.29264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118624.17366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278996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54406067.700160004</v>
      </c>
      <c r="D49" s="43">
        <v>12346230.283259999</v>
      </c>
      <c r="E49" s="43">
        <v>22.692745138836216</v>
      </c>
      <c r="F49" s="43">
        <v>8221130.1653999984</v>
      </c>
      <c r="G49" s="43">
        <v>1685822.8709400001</v>
      </c>
      <c r="H49" s="43">
        <v>2439277.2469200008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10355851.61234</v>
      </c>
      <c r="D7" s="24">
        <v>2240296.7961299997</v>
      </c>
      <c r="E7" s="24">
        <v>21.633148870735742</v>
      </c>
      <c r="F7" s="24">
        <v>1480669.78315</v>
      </c>
      <c r="G7" s="24">
        <v>232056.10683</v>
      </c>
      <c r="H7" s="24">
        <v>527570.90614999994</v>
      </c>
      <c r="I7" s="24">
        <v>0</v>
      </c>
    </row>
    <row r="8" spans="1:9" x14ac:dyDescent="0.35">
      <c r="A8" s="41">
        <v>2</v>
      </c>
      <c r="B8" s="45" t="s">
        <v>11</v>
      </c>
      <c r="C8" s="42">
        <v>3737260.3028899999</v>
      </c>
      <c r="D8" s="24">
        <v>1731899.9157999998</v>
      </c>
      <c r="E8" s="24">
        <v>46.341431300911324</v>
      </c>
      <c r="F8" s="24">
        <v>872596.30157999997</v>
      </c>
      <c r="G8" s="24">
        <v>309908.44007999997</v>
      </c>
      <c r="H8" s="24">
        <v>549395.17414000002</v>
      </c>
      <c r="I8" s="24">
        <v>0</v>
      </c>
    </row>
    <row r="9" spans="1:9" x14ac:dyDescent="0.35">
      <c r="A9" s="41">
        <v>3</v>
      </c>
      <c r="B9" s="45" t="s">
        <v>13</v>
      </c>
      <c r="C9" s="42">
        <v>7097660.8406699998</v>
      </c>
      <c r="D9" s="24">
        <v>1249724.1339399999</v>
      </c>
      <c r="E9" s="24">
        <v>17.607549332013861</v>
      </c>
      <c r="F9" s="24">
        <v>785126.86301999982</v>
      </c>
      <c r="G9" s="24">
        <v>129029.33387</v>
      </c>
      <c r="H9" s="24">
        <v>335567.93705000001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4507157.3365500001</v>
      </c>
      <c r="D10" s="24">
        <v>1153607.8343699998</v>
      </c>
      <c r="E10" s="24">
        <v>25.595020280632756</v>
      </c>
      <c r="F10" s="24">
        <v>1139546.1275999998</v>
      </c>
      <c r="G10" s="24">
        <v>0</v>
      </c>
      <c r="H10" s="24">
        <v>14061.706769999999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5922533.8448100006</v>
      </c>
      <c r="D11" s="24">
        <v>1142131.74499</v>
      </c>
      <c r="E11" s="24">
        <v>19.284511915298992</v>
      </c>
      <c r="F11" s="24">
        <v>740426.27701999992</v>
      </c>
      <c r="G11" s="24">
        <v>259185.00602999999</v>
      </c>
      <c r="H11" s="24">
        <v>142520.46194000001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3178551.01761</v>
      </c>
      <c r="D12" s="24">
        <v>1114527.9672700001</v>
      </c>
      <c r="E12" s="24">
        <v>35.06402637853617</v>
      </c>
      <c r="F12" s="24">
        <v>1067298.78523</v>
      </c>
      <c r="G12" s="24">
        <v>35124.649799999999</v>
      </c>
      <c r="H12" s="24">
        <v>12104.53224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2983947.7102199998</v>
      </c>
      <c r="D13" s="24">
        <v>715002.33163999999</v>
      </c>
      <c r="E13" s="24">
        <v>23.961624032188034</v>
      </c>
      <c r="F13" s="24">
        <v>395813.99469000002</v>
      </c>
      <c r="G13" s="24">
        <v>269122.04002999997</v>
      </c>
      <c r="H13" s="24">
        <v>50066.296920000001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1245859.19031</v>
      </c>
      <c r="D14" s="24">
        <v>587120.7578299999</v>
      </c>
      <c r="E14" s="24">
        <v>47.125771708110129</v>
      </c>
      <c r="F14" s="24">
        <v>520284.94966999994</v>
      </c>
      <c r="G14" s="24">
        <v>2453.2405899999999</v>
      </c>
      <c r="H14" s="24">
        <v>64382.567569999999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2238400.1919</v>
      </c>
      <c r="D15" s="24">
        <v>562688.25549000001</v>
      </c>
      <c r="E15" s="24">
        <v>25.137964941487013</v>
      </c>
      <c r="F15" s="24">
        <v>228222.6225</v>
      </c>
      <c r="G15" s="24">
        <v>41577.389069999997</v>
      </c>
      <c r="H15" s="24">
        <v>292888.24392000004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2850346.3372399998</v>
      </c>
      <c r="D16" s="24">
        <v>541458.50812999997</v>
      </c>
      <c r="E16" s="24">
        <v>18.996235687425134</v>
      </c>
      <c r="F16" s="24">
        <v>250819.44104000001</v>
      </c>
      <c r="G16" s="24">
        <v>107213.64209000001</v>
      </c>
      <c r="H16" s="24">
        <v>183425.42499999999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329324.07266000001</v>
      </c>
      <c r="D17" s="24">
        <v>271361.59857000003</v>
      </c>
      <c r="E17" s="24">
        <v>82.399563560043347</v>
      </c>
      <c r="F17" s="24">
        <v>141778.15632000001</v>
      </c>
      <c r="G17" s="24">
        <v>126352.97188</v>
      </c>
      <c r="H17" s="24">
        <v>3230.47037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464800.98994</v>
      </c>
      <c r="D18" s="24">
        <v>256013.59873000003</v>
      </c>
      <c r="E18" s="24">
        <v>55.080261073249467</v>
      </c>
      <c r="F18" s="24">
        <v>81642.281130000018</v>
      </c>
      <c r="G18" s="24">
        <v>8354.0764599999984</v>
      </c>
      <c r="H18" s="24">
        <v>166017.24114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525395.84486000007</v>
      </c>
      <c r="D19" s="24">
        <v>120453.44292</v>
      </c>
      <c r="E19" s="24">
        <v>22.926226786604431</v>
      </c>
      <c r="F19" s="24">
        <v>120453.44292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183777.53816999999</v>
      </c>
      <c r="D20" s="24">
        <v>103883.61968</v>
      </c>
      <c r="E20" s="24">
        <v>56.526831687071791</v>
      </c>
      <c r="F20" s="24">
        <v>5234.1470899999995</v>
      </c>
      <c r="G20" s="24">
        <v>98649.472590000005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2044502.7487000001</v>
      </c>
      <c r="D21" s="24">
        <v>94396.575150000004</v>
      </c>
      <c r="E21" s="24">
        <v>4.6170921124964099</v>
      </c>
      <c r="F21" s="24">
        <v>86993.773420000012</v>
      </c>
      <c r="G21" s="24">
        <v>3328.7022299999999</v>
      </c>
      <c r="H21" s="24">
        <v>4074.0994999999998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999077.25357000006</v>
      </c>
      <c r="D22" s="24">
        <v>85989.971320000011</v>
      </c>
      <c r="E22" s="24">
        <v>8.6069391543779297</v>
      </c>
      <c r="F22" s="24">
        <v>48068.253040000003</v>
      </c>
      <c r="G22" s="24">
        <v>2325.2773999999999</v>
      </c>
      <c r="H22" s="24">
        <v>35596.440880000002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155264.53118000002</v>
      </c>
      <c r="D23" s="24">
        <v>60961.77304</v>
      </c>
      <c r="E23" s="24">
        <v>39.263167560997104</v>
      </c>
      <c r="F23" s="24">
        <v>19520.409840000008</v>
      </c>
      <c r="G23" s="24">
        <v>4540.6007900000004</v>
      </c>
      <c r="H23" s="24">
        <v>36900.762409999996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498752.78720999998</v>
      </c>
      <c r="D24" s="24">
        <v>59646.310290000001</v>
      </c>
      <c r="E24" s="24">
        <v>11.959093125806614</v>
      </c>
      <c r="F24" s="24">
        <v>42283.94558</v>
      </c>
      <c r="G24" s="24">
        <v>13679.803330000002</v>
      </c>
      <c r="H24" s="24">
        <v>3682.5613800000001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751566.43739999994</v>
      </c>
      <c r="D25" s="24">
        <v>37731.941570000003</v>
      </c>
      <c r="E25" s="24">
        <v>5.0204399361593959</v>
      </c>
      <c r="F25" s="24">
        <v>33135.34936</v>
      </c>
      <c r="G25" s="24">
        <v>0</v>
      </c>
      <c r="H25" s="24">
        <v>4596.5922099999998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239124.69743999999</v>
      </c>
      <c r="D26" s="24">
        <v>36564.682950000002</v>
      </c>
      <c r="E26" s="24">
        <v>15.291052468210498</v>
      </c>
      <c r="F26" s="24">
        <v>35681.008549999999</v>
      </c>
      <c r="G26" s="24">
        <v>87.858199999999997</v>
      </c>
      <c r="H26" s="24">
        <v>795.81619999999998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148649.21193000002</v>
      </c>
      <c r="D27" s="24">
        <v>32243.267800000001</v>
      </c>
      <c r="E27" s="24">
        <v>21.690843416770743</v>
      </c>
      <c r="F27" s="24">
        <v>2101.0524399999995</v>
      </c>
      <c r="G27" s="24">
        <v>25841.169870000002</v>
      </c>
      <c r="H27" s="24">
        <v>4301.0454900000004</v>
      </c>
      <c r="I27" s="24">
        <v>0</v>
      </c>
    </row>
    <row r="28" spans="1:9" x14ac:dyDescent="0.35">
      <c r="A28" s="41">
        <v>22</v>
      </c>
      <c r="B28" s="45" t="s">
        <v>103</v>
      </c>
      <c r="C28" s="42">
        <v>290263.71848000004</v>
      </c>
      <c r="D28" s="24">
        <v>23754.262009999999</v>
      </c>
      <c r="E28" s="24">
        <v>8.1836828021056078</v>
      </c>
      <c r="F28" s="24">
        <v>18756.462119999997</v>
      </c>
      <c r="G28" s="24">
        <v>4604.4809500000001</v>
      </c>
      <c r="H28" s="24">
        <v>393.31894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23668.354059999998</v>
      </c>
      <c r="D29" s="24">
        <v>23668.354059999998</v>
      </c>
      <c r="E29" s="24">
        <v>100</v>
      </c>
      <c r="F29" s="24">
        <v>23668.354059999998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61</v>
      </c>
      <c r="C30" s="42">
        <v>494576.36577999999</v>
      </c>
      <c r="D30" s="24">
        <v>23111.041819999999</v>
      </c>
      <c r="E30" s="24">
        <v>4.6728965270209395</v>
      </c>
      <c r="F30" s="24">
        <v>5053.8195799999976</v>
      </c>
      <c r="G30" s="24">
        <v>9646.9920500000007</v>
      </c>
      <c r="H30" s="24">
        <v>8410.230190000002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338486.21307</v>
      </c>
      <c r="D31" s="24">
        <v>21413.106340000002</v>
      </c>
      <c r="E31" s="24">
        <v>6.326138410716216</v>
      </c>
      <c r="F31" s="24">
        <v>21394.684830000002</v>
      </c>
      <c r="G31" s="24">
        <v>18.421509999999998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493396.99761999998</v>
      </c>
      <c r="D32" s="24">
        <v>9493.5698799999991</v>
      </c>
      <c r="E32" s="24">
        <v>1.9241239662572229</v>
      </c>
      <c r="F32" s="24">
        <v>6688.9490299999998</v>
      </c>
      <c r="G32" s="24">
        <v>389.23189000000002</v>
      </c>
      <c r="H32" s="24">
        <v>2415.3889599999998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350902.02265</v>
      </c>
      <c r="D33" s="24">
        <v>5101.8116500000006</v>
      </c>
      <c r="E33" s="24">
        <v>1.4539134347164187</v>
      </c>
      <c r="F33" s="24">
        <v>4522.3460300000006</v>
      </c>
      <c r="G33" s="24">
        <v>37.489190000000001</v>
      </c>
      <c r="H33" s="24">
        <v>541.97643000000005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49025.029990000003</v>
      </c>
      <c r="D34" s="24">
        <v>3958.8813800000003</v>
      </c>
      <c r="E34" s="24">
        <v>8.0752248000817595</v>
      </c>
      <c r="F34" s="24">
        <v>3254.7046500000001</v>
      </c>
      <c r="G34" s="24">
        <v>255.42264</v>
      </c>
      <c r="H34" s="24">
        <v>448.75409000000002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73156.634030000001</v>
      </c>
      <c r="D35" s="24">
        <v>2155.6806500000002</v>
      </c>
      <c r="E35" s="24">
        <v>2.9466646170680852</v>
      </c>
      <c r="F35" s="24">
        <v>1645.8854900000001</v>
      </c>
      <c r="G35" s="24">
        <v>26.20346</v>
      </c>
      <c r="H35" s="24">
        <v>483.5917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41735.963459999999</v>
      </c>
      <c r="D36" s="24">
        <v>1552.6014599999999</v>
      </c>
      <c r="E36" s="24">
        <v>3.7200565921714555</v>
      </c>
      <c r="F36" s="24">
        <v>1552.6014599999999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94</v>
      </c>
      <c r="C37" s="42">
        <v>28486.28068</v>
      </c>
      <c r="D37" s="24">
        <v>1477.3357900000001</v>
      </c>
      <c r="E37" s="24">
        <v>5.1861308487254583</v>
      </c>
      <c r="F37" s="24">
        <v>1477.3357900000001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279969.61371000001</v>
      </c>
      <c r="D38" s="24">
        <v>493.52082999999999</v>
      </c>
      <c r="E38" s="24">
        <v>0.17627656925340549</v>
      </c>
      <c r="F38" s="24">
        <v>493.52082999999999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15021.7479</v>
      </c>
      <c r="D39" s="24">
        <v>355.98159999999996</v>
      </c>
      <c r="E39" s="24">
        <v>2.3697748249389803</v>
      </c>
      <c r="F39" s="24">
        <v>355.98159999999996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64497.18318</v>
      </c>
      <c r="D40" s="24">
        <v>207.74973000000003</v>
      </c>
      <c r="E40" s="24">
        <v>0.32210667157387018</v>
      </c>
      <c r="F40" s="24">
        <v>152.20376000000002</v>
      </c>
      <c r="G40" s="24">
        <v>55.545970000000004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150773.02997999999</v>
      </c>
      <c r="D41" s="24">
        <v>154.21329999999998</v>
      </c>
      <c r="E41" s="24">
        <v>0.10228175425038305</v>
      </c>
      <c r="F41" s="24">
        <v>154.21329999999998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4020.96162</v>
      </c>
      <c r="D42" s="24">
        <v>14.71162</v>
      </c>
      <c r="E42" s="24">
        <v>0.36587317637714734</v>
      </c>
      <c r="F42" s="24">
        <v>6.2206299999999999</v>
      </c>
      <c r="G42" s="24">
        <v>8.49099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96</v>
      </c>
      <c r="C43" s="42">
        <v>354.19018</v>
      </c>
      <c r="D43" s="24">
        <v>8.8434299999999997</v>
      </c>
      <c r="E43" s="24">
        <v>2.4968027063878506</v>
      </c>
      <c r="F43" s="24">
        <v>8.8434299999999997</v>
      </c>
      <c r="G43" s="24">
        <v>0</v>
      </c>
      <c r="H43" s="24">
        <v>0</v>
      </c>
      <c r="I43" s="24">
        <v>0</v>
      </c>
    </row>
    <row r="44" spans="1:9" x14ac:dyDescent="0.35">
      <c r="A44" s="41">
        <v>38</v>
      </c>
      <c r="B44" s="45" t="s">
        <v>88</v>
      </c>
      <c r="C44" s="42">
        <v>85964.374989999997</v>
      </c>
      <c r="D44" s="24">
        <v>8.4263500000000011</v>
      </c>
      <c r="E44" s="24">
        <v>9.8021418767718794E-3</v>
      </c>
      <c r="F44" s="24">
        <v>7.7381300000000008</v>
      </c>
      <c r="G44" s="24">
        <v>0</v>
      </c>
      <c r="H44" s="24">
        <v>0.68822000000000005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131810.20587999999</v>
      </c>
      <c r="D45" s="24">
        <v>1.5908900000000001</v>
      </c>
      <c r="E45" s="24">
        <v>1.2069550983391578E-3</v>
      </c>
      <c r="F45" s="24">
        <v>0</v>
      </c>
      <c r="G45" s="24">
        <v>1.5908900000000001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444847.34077999997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122997.01890000001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54140753.744539998</v>
      </c>
      <c r="D49" s="43">
        <v>12314636.710399998</v>
      </c>
      <c r="E49" s="43">
        <v>22.745595246985101</v>
      </c>
      <c r="F49" s="43">
        <v>8186890.8299099989</v>
      </c>
      <c r="G49" s="43">
        <v>1683873.65068</v>
      </c>
      <c r="H49" s="43">
        <v>2443872.2298099995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204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10294778.6972</v>
      </c>
      <c r="D7" s="24">
        <v>2237414.7745699999</v>
      </c>
      <c r="E7" s="24">
        <v>21.733490737188337</v>
      </c>
      <c r="F7" s="24">
        <v>1475585.73685</v>
      </c>
      <c r="G7" s="24">
        <v>231701.56005999999</v>
      </c>
      <c r="H7" s="24">
        <v>530127.47765999998</v>
      </c>
      <c r="I7" s="24">
        <v>0</v>
      </c>
    </row>
    <row r="8" spans="1:9" x14ac:dyDescent="0.35">
      <c r="A8" s="41">
        <v>2</v>
      </c>
      <c r="B8" s="45" t="s">
        <v>11</v>
      </c>
      <c r="C8" s="42">
        <v>3760093.5632099998</v>
      </c>
      <c r="D8" s="24">
        <v>1742022.39</v>
      </c>
      <c r="E8" s="24">
        <v>46.329229863972628</v>
      </c>
      <c r="F8" s="24">
        <v>874319.98681999999</v>
      </c>
      <c r="G8" s="24">
        <v>310255.1189</v>
      </c>
      <c r="H8" s="24">
        <v>557447.28428000002</v>
      </c>
      <c r="I8" s="24">
        <v>0</v>
      </c>
    </row>
    <row r="9" spans="1:9" x14ac:dyDescent="0.35">
      <c r="A9" s="41">
        <v>3</v>
      </c>
      <c r="B9" s="45" t="s">
        <v>13</v>
      </c>
      <c r="C9" s="42">
        <v>7080530.9362500003</v>
      </c>
      <c r="D9" s="24">
        <v>1260889.4225099999</v>
      </c>
      <c r="E9" s="24">
        <v>17.807837206877508</v>
      </c>
      <c r="F9" s="24">
        <v>789543.66538000002</v>
      </c>
      <c r="G9" s="24">
        <v>133899.99958999999</v>
      </c>
      <c r="H9" s="24">
        <v>337445.75754000002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4433469.6134200003</v>
      </c>
      <c r="D10" s="24">
        <v>1158520.76529</v>
      </c>
      <c r="E10" s="24">
        <v>26.131244066344493</v>
      </c>
      <c r="F10" s="24">
        <v>1144628.6593200001</v>
      </c>
      <c r="G10" s="24">
        <v>0</v>
      </c>
      <c r="H10" s="24">
        <v>13892.105969999999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5918383.5529499995</v>
      </c>
      <c r="D11" s="24">
        <v>1132919.11784</v>
      </c>
      <c r="E11" s="24">
        <v>19.142374057107197</v>
      </c>
      <c r="F11" s="24">
        <v>736098.96137999999</v>
      </c>
      <c r="G11" s="24">
        <v>255267.07665999999</v>
      </c>
      <c r="H11" s="24">
        <v>141553.07980000001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3199405.9168200004</v>
      </c>
      <c r="D12" s="24">
        <v>1118820.7295600001</v>
      </c>
      <c r="E12" s="24">
        <v>34.969639947157269</v>
      </c>
      <c r="F12" s="24">
        <v>1070850.6345300002</v>
      </c>
      <c r="G12" s="24">
        <v>35513.501380000002</v>
      </c>
      <c r="H12" s="24">
        <v>12456.593650000001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3012828.4634400001</v>
      </c>
      <c r="D13" s="24">
        <v>722688.28743999987</v>
      </c>
      <c r="E13" s="24">
        <v>23.987037304302607</v>
      </c>
      <c r="F13" s="24">
        <v>399927.13734999998</v>
      </c>
      <c r="G13" s="24">
        <v>272025.30554999999</v>
      </c>
      <c r="H13" s="24">
        <v>50735.844539999998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1249026.5578000001</v>
      </c>
      <c r="D14" s="24">
        <v>589562.99580999999</v>
      </c>
      <c r="E14" s="24">
        <v>47.201798242660232</v>
      </c>
      <c r="F14" s="24">
        <v>522823.3015099999</v>
      </c>
      <c r="G14" s="24">
        <v>2384.9156600000001</v>
      </c>
      <c r="H14" s="24">
        <v>64354.778640000004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2249973.40148</v>
      </c>
      <c r="D15" s="24">
        <v>561777.4495300001</v>
      </c>
      <c r="E15" s="24">
        <v>24.968181808748096</v>
      </c>
      <c r="F15" s="24">
        <v>229247.58966</v>
      </c>
      <c r="G15" s="24">
        <v>41486.059430000001</v>
      </c>
      <c r="H15" s="24">
        <v>291043.80044000002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2832221.1881500003</v>
      </c>
      <c r="D16" s="24">
        <v>540260.27110000001</v>
      </c>
      <c r="E16" s="24">
        <v>19.075497117260699</v>
      </c>
      <c r="F16" s="24">
        <v>248138.45180000001</v>
      </c>
      <c r="G16" s="24">
        <v>108285.59005</v>
      </c>
      <c r="H16" s="24">
        <v>183836.22925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329623.89833</v>
      </c>
      <c r="D17" s="24">
        <v>271665.36907000002</v>
      </c>
      <c r="E17" s="24">
        <v>82.416769671847234</v>
      </c>
      <c r="F17" s="24">
        <v>142274.97748</v>
      </c>
      <c r="G17" s="24">
        <v>126190.70084999999</v>
      </c>
      <c r="H17" s="24">
        <v>3199.69074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472021.24562</v>
      </c>
      <c r="D18" s="24">
        <v>258006.45185999997</v>
      </c>
      <c r="E18" s="24">
        <v>54.659923521261945</v>
      </c>
      <c r="F18" s="24">
        <v>82374.123369999987</v>
      </c>
      <c r="G18" s="24">
        <v>8406.7356299999992</v>
      </c>
      <c r="H18" s="24">
        <v>167225.59286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527485.06539999996</v>
      </c>
      <c r="D19" s="24">
        <v>120536.51406999999</v>
      </c>
      <c r="E19" s="24">
        <v>22.851170957531341</v>
      </c>
      <c r="F19" s="24">
        <v>120536.51406999999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186640.42679</v>
      </c>
      <c r="D20" s="24">
        <v>105001.32058</v>
      </c>
      <c r="E20" s="24">
        <v>56.25861577038885</v>
      </c>
      <c r="F20" s="24">
        <v>5195.9316799999997</v>
      </c>
      <c r="G20" s="24">
        <v>99805.388900000005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2027221.5126199999</v>
      </c>
      <c r="D21" s="24">
        <v>88202.33772000001</v>
      </c>
      <c r="E21" s="24">
        <v>4.3508978752897356</v>
      </c>
      <c r="F21" s="24">
        <v>80953.731910000002</v>
      </c>
      <c r="G21" s="24">
        <v>3190.0035699999999</v>
      </c>
      <c r="H21" s="24">
        <v>4058.6022400000002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988212.48690999998</v>
      </c>
      <c r="D22" s="24">
        <v>88081.944149999996</v>
      </c>
      <c r="E22" s="24">
        <v>8.9132595789615774</v>
      </c>
      <c r="F22" s="24">
        <v>50079.783300000003</v>
      </c>
      <c r="G22" s="24">
        <v>2282.1463399999998</v>
      </c>
      <c r="H22" s="24">
        <v>35720.014510000001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157938.59769999998</v>
      </c>
      <c r="D23" s="24">
        <v>61185.894410000008</v>
      </c>
      <c r="E23" s="24">
        <v>38.740304967263874</v>
      </c>
      <c r="F23" s="24">
        <v>19313.479260000007</v>
      </c>
      <c r="G23" s="24">
        <v>4386.6369199999999</v>
      </c>
      <c r="H23" s="24">
        <v>37485.778229999996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496000.67832999997</v>
      </c>
      <c r="D24" s="24">
        <v>58709.519669999994</v>
      </c>
      <c r="E24" s="24">
        <v>11.836580519944226</v>
      </c>
      <c r="F24" s="24">
        <v>41758.862129999994</v>
      </c>
      <c r="G24" s="24">
        <v>13288.96427</v>
      </c>
      <c r="H24" s="24">
        <v>3661.6932700000011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749020.27127999999</v>
      </c>
      <c r="D25" s="24">
        <v>36988.765270000004</v>
      </c>
      <c r="E25" s="24">
        <v>4.9382862771911284</v>
      </c>
      <c r="F25" s="24">
        <v>32440.332080000004</v>
      </c>
      <c r="G25" s="24">
        <v>0</v>
      </c>
      <c r="H25" s="24">
        <v>4548.4331900000006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227731.27122</v>
      </c>
      <c r="D26" s="24">
        <v>36790.073849999993</v>
      </c>
      <c r="E26" s="24">
        <v>16.155038196075807</v>
      </c>
      <c r="F26" s="24">
        <v>35836.197059999991</v>
      </c>
      <c r="G26" s="24">
        <v>85.93983999999999</v>
      </c>
      <c r="H26" s="24">
        <v>867.93694999999991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152988.71935</v>
      </c>
      <c r="D27" s="24">
        <v>31740.510810000003</v>
      </c>
      <c r="E27" s="24">
        <v>20.746961570013301</v>
      </c>
      <c r="F27" s="24">
        <v>2123.1007200000004</v>
      </c>
      <c r="G27" s="24">
        <v>25322.317300000002</v>
      </c>
      <c r="H27" s="24">
        <v>4295.0927899999997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490917.22593000002</v>
      </c>
      <c r="D28" s="24">
        <v>24032.922469999998</v>
      </c>
      <c r="E28" s="24">
        <v>4.8955141927382391</v>
      </c>
      <c r="F28" s="24">
        <v>5192.328980000002</v>
      </c>
      <c r="G28" s="24">
        <v>9723.910679999999</v>
      </c>
      <c r="H28" s="24">
        <v>9116.6828099999984</v>
      </c>
      <c r="I28" s="24">
        <v>0</v>
      </c>
    </row>
    <row r="29" spans="1:9" x14ac:dyDescent="0.35">
      <c r="A29" s="41">
        <v>23</v>
      </c>
      <c r="B29" s="45" t="s">
        <v>103</v>
      </c>
      <c r="C29" s="42">
        <v>283254.27726999996</v>
      </c>
      <c r="D29" s="24">
        <v>23593.574809999998</v>
      </c>
      <c r="E29" s="24">
        <v>8.329468150452831</v>
      </c>
      <c r="F29" s="24">
        <v>18707.719959999999</v>
      </c>
      <c r="G29" s="24">
        <v>4537.4326700000001</v>
      </c>
      <c r="H29" s="24">
        <v>348.42217999999997</v>
      </c>
      <c r="I29" s="24">
        <v>0</v>
      </c>
    </row>
    <row r="30" spans="1:9" x14ac:dyDescent="0.35">
      <c r="A30" s="41">
        <v>24</v>
      </c>
      <c r="B30" s="45" t="s">
        <v>57</v>
      </c>
      <c r="C30" s="42">
        <v>23367.590049999995</v>
      </c>
      <c r="D30" s="24">
        <v>23367.590049999995</v>
      </c>
      <c r="E30" s="24">
        <v>100</v>
      </c>
      <c r="F30" s="24">
        <v>23367.590049999995</v>
      </c>
      <c r="G30" s="24">
        <v>0</v>
      </c>
      <c r="H30" s="24">
        <v>0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339925.33351999999</v>
      </c>
      <c r="D31" s="24">
        <v>21516.639120000003</v>
      </c>
      <c r="E31" s="24">
        <v>6.3298133437689312</v>
      </c>
      <c r="F31" s="24">
        <v>21499.926380000004</v>
      </c>
      <c r="G31" s="24">
        <v>16.71274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500383.79089999996</v>
      </c>
      <c r="D32" s="24">
        <v>9982.1202699999994</v>
      </c>
      <c r="E32" s="24">
        <v>1.9948928105856436</v>
      </c>
      <c r="F32" s="24">
        <v>6959.1442900000002</v>
      </c>
      <c r="G32" s="24">
        <v>358.10097999999999</v>
      </c>
      <c r="H32" s="24">
        <v>2664.875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350297.39269000001</v>
      </c>
      <c r="D33" s="24">
        <v>5027.4198699999997</v>
      </c>
      <c r="E33" s="24">
        <v>1.4351862088933893</v>
      </c>
      <c r="F33" s="24">
        <v>4475.0656599999993</v>
      </c>
      <c r="G33" s="24">
        <v>36.349069999999998</v>
      </c>
      <c r="H33" s="24">
        <v>516.00513999999998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48662.062579999998</v>
      </c>
      <c r="D34" s="24">
        <v>3956.1044900000002</v>
      </c>
      <c r="E34" s="24">
        <v>8.1297509399569723</v>
      </c>
      <c r="F34" s="24">
        <v>3263.2004099999999</v>
      </c>
      <c r="G34" s="24">
        <v>245.82198</v>
      </c>
      <c r="H34" s="24">
        <v>447.08209999999997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69561.681219999999</v>
      </c>
      <c r="D35" s="24">
        <v>1769.0900000000001</v>
      </c>
      <c r="E35" s="24">
        <v>2.5431961519230231</v>
      </c>
      <c r="F35" s="24">
        <v>1298.6208100000001</v>
      </c>
      <c r="G35" s="24">
        <v>25.73799</v>
      </c>
      <c r="H35" s="24">
        <v>444.7312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41306.428829999997</v>
      </c>
      <c r="D36" s="24">
        <v>1549.5065199999999</v>
      </c>
      <c r="E36" s="24">
        <v>3.7512478417757227</v>
      </c>
      <c r="F36" s="24">
        <v>1549.5065199999999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94</v>
      </c>
      <c r="C37" s="42">
        <v>8767.6160999999993</v>
      </c>
      <c r="D37" s="24">
        <v>564.23442</v>
      </c>
      <c r="E37" s="24">
        <v>6.4354371081553179</v>
      </c>
      <c r="F37" s="24">
        <v>564.23442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273301.64857999998</v>
      </c>
      <c r="D38" s="24">
        <v>493.07828000000001</v>
      </c>
      <c r="E38" s="24">
        <v>0.18041540640603482</v>
      </c>
      <c r="F38" s="24">
        <v>493.07828000000001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14912.730169999999</v>
      </c>
      <c r="D39" s="24">
        <v>349.96821</v>
      </c>
      <c r="E39" s="24">
        <v>2.3467749098286008</v>
      </c>
      <c r="F39" s="24">
        <v>349.96821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64597.957270000006</v>
      </c>
      <c r="D40" s="24">
        <v>191.26571000000001</v>
      </c>
      <c r="E40" s="24">
        <v>0.29608631307111916</v>
      </c>
      <c r="F40" s="24">
        <v>150.24350000000001</v>
      </c>
      <c r="G40" s="24">
        <v>41.022210000000001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150423.59888000001</v>
      </c>
      <c r="D41" s="24">
        <v>152.16661999999999</v>
      </c>
      <c r="E41" s="24">
        <v>0.10115874180180365</v>
      </c>
      <c r="F41" s="24">
        <v>152.16661999999999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4019.88022</v>
      </c>
      <c r="D42" s="24">
        <v>13.630220000000001</v>
      </c>
      <c r="E42" s="24">
        <v>0.33907030195043975</v>
      </c>
      <c r="F42" s="24">
        <v>5.7374300000000007</v>
      </c>
      <c r="G42" s="24">
        <v>7.8927899999999998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90996.973610000001</v>
      </c>
      <c r="D43" s="24">
        <v>9.4639699999999998</v>
      </c>
      <c r="E43" s="24">
        <v>1.0400312916516566E-2</v>
      </c>
      <c r="F43" s="24">
        <v>6.3954199999999997</v>
      </c>
      <c r="G43" s="24">
        <v>0</v>
      </c>
      <c r="H43" s="24">
        <v>3.0685500000000001</v>
      </c>
      <c r="I43" s="24">
        <v>0</v>
      </c>
    </row>
    <row r="44" spans="1:9" x14ac:dyDescent="0.35">
      <c r="A44" s="41">
        <v>38</v>
      </c>
      <c r="B44" s="45" t="s">
        <v>96</v>
      </c>
      <c r="C44" s="42">
        <v>350.36649999999997</v>
      </c>
      <c r="D44" s="24">
        <v>8.8434299999999997</v>
      </c>
      <c r="E44" s="24">
        <v>2.5240512434836093</v>
      </c>
      <c r="F44" s="24">
        <v>8.8434299999999997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132825.95204999999</v>
      </c>
      <c r="D45" s="24">
        <v>1.3942699999999999</v>
      </c>
      <c r="E45" s="24">
        <v>1.0496969744851906E-3</v>
      </c>
      <c r="F45" s="24">
        <v>0</v>
      </c>
      <c r="G45" s="24">
        <v>1.3942699999999999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430717.97845999995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134978.75346000001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53998161.302559994</v>
      </c>
      <c r="D49" s="43">
        <v>12338363.917839998</v>
      </c>
      <c r="E49" s="43">
        <v>22.849600097874166</v>
      </c>
      <c r="F49" s="43">
        <v>8192094.9280299991</v>
      </c>
      <c r="G49" s="43">
        <v>1688772.3362799999</v>
      </c>
      <c r="H49" s="43">
        <v>2457496.6535299993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10261180.779370001</v>
      </c>
      <c r="D7" s="24">
        <v>2241117.2265400002</v>
      </c>
      <c r="E7" s="24">
        <v>21.840734265648486</v>
      </c>
      <c r="F7" s="24">
        <v>1472378.4162699999</v>
      </c>
      <c r="G7" s="24">
        <v>230946.85647999999</v>
      </c>
      <c r="H7" s="24">
        <v>537791.95378999994</v>
      </c>
      <c r="I7" s="24">
        <v>0</v>
      </c>
    </row>
    <row r="8" spans="1:9" x14ac:dyDescent="0.35">
      <c r="A8" s="41">
        <v>2</v>
      </c>
      <c r="B8" s="45" t="s">
        <v>11</v>
      </c>
      <c r="C8" s="42">
        <v>3781236.98893</v>
      </c>
      <c r="D8" s="24">
        <v>1748549.7853100002</v>
      </c>
      <c r="E8" s="24">
        <v>46.242798069231789</v>
      </c>
      <c r="F8" s="24">
        <v>873941.82759</v>
      </c>
      <c r="G8" s="24">
        <v>309527.60213999997</v>
      </c>
      <c r="H8" s="24">
        <v>565080.35558000009</v>
      </c>
      <c r="I8" s="24">
        <v>0</v>
      </c>
    </row>
    <row r="9" spans="1:9" x14ac:dyDescent="0.35">
      <c r="A9" s="41">
        <v>3</v>
      </c>
      <c r="B9" s="45" t="s">
        <v>13</v>
      </c>
      <c r="C9" s="42">
        <v>7075182.6393400002</v>
      </c>
      <c r="D9" s="24">
        <v>1272178.9702300001</v>
      </c>
      <c r="E9" s="24">
        <v>17.980864029662332</v>
      </c>
      <c r="F9" s="24">
        <v>791467.61002000002</v>
      </c>
      <c r="G9" s="24">
        <v>139059.63121000002</v>
      </c>
      <c r="H9" s="24">
        <v>341651.72899999999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5308130.7675100006</v>
      </c>
      <c r="D10" s="24">
        <v>1163601.6503399999</v>
      </c>
      <c r="E10" s="24">
        <v>21.921118776164509</v>
      </c>
      <c r="F10" s="24">
        <v>1149720.7211199999</v>
      </c>
      <c r="G10" s="24">
        <v>0</v>
      </c>
      <c r="H10" s="24">
        <v>13880.929219999998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5905340.5754799992</v>
      </c>
      <c r="D11" s="24">
        <v>1135333.37405</v>
      </c>
      <c r="E11" s="24">
        <v>19.225535928682955</v>
      </c>
      <c r="F11" s="24">
        <v>741324.04802999995</v>
      </c>
      <c r="G11" s="24">
        <v>251861.46414</v>
      </c>
      <c r="H11" s="24">
        <v>142147.86187999998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3211702.9810900004</v>
      </c>
      <c r="D12" s="24">
        <v>1121990.6421699999</v>
      </c>
      <c r="E12" s="24">
        <v>34.934445955186497</v>
      </c>
      <c r="F12" s="24">
        <v>1073368.4894799998</v>
      </c>
      <c r="G12" s="24">
        <v>36008.610549999998</v>
      </c>
      <c r="H12" s="24">
        <v>12613.542140000001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2998944.9733800003</v>
      </c>
      <c r="D13" s="24">
        <v>728200.74218000006</v>
      </c>
      <c r="E13" s="24">
        <v>24.28189742205479</v>
      </c>
      <c r="F13" s="24">
        <v>401529.01136</v>
      </c>
      <c r="G13" s="24">
        <v>275295.61875000002</v>
      </c>
      <c r="H13" s="24">
        <v>51376.112070000003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1243572.8296700001</v>
      </c>
      <c r="D14" s="24">
        <v>591219.64302000008</v>
      </c>
      <c r="E14" s="24">
        <v>47.542019969742242</v>
      </c>
      <c r="F14" s="24">
        <v>524563.89744000009</v>
      </c>
      <c r="G14" s="24">
        <v>2327.1206899999997</v>
      </c>
      <c r="H14" s="24">
        <v>64328.624889999999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2249156.6883800002</v>
      </c>
      <c r="D15" s="24">
        <v>559970.01650999999</v>
      </c>
      <c r="E15" s="24">
        <v>24.896887771448664</v>
      </c>
      <c r="F15" s="24">
        <v>229368.95851999999</v>
      </c>
      <c r="G15" s="24">
        <v>41102.232170000003</v>
      </c>
      <c r="H15" s="24">
        <v>289498.82581999997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2811168.57492</v>
      </c>
      <c r="D16" s="24">
        <v>541972.24014999997</v>
      </c>
      <c r="E16" s="24">
        <v>19.279250806416805</v>
      </c>
      <c r="F16" s="24">
        <v>246358.96309999999</v>
      </c>
      <c r="G16" s="24">
        <v>110335.07433</v>
      </c>
      <c r="H16" s="24">
        <v>185278.20272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328765.41787</v>
      </c>
      <c r="D17" s="24">
        <v>271057.15928999998</v>
      </c>
      <c r="E17" s="24">
        <v>82.446980295592112</v>
      </c>
      <c r="F17" s="24">
        <v>141883.30622</v>
      </c>
      <c r="G17" s="24">
        <v>126015.40176000001</v>
      </c>
      <c r="H17" s="24">
        <v>3158.4513099999999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476111.45249</v>
      </c>
      <c r="D18" s="24">
        <v>260562.37675</v>
      </c>
      <c r="E18" s="24">
        <v>54.727181080667805</v>
      </c>
      <c r="F18" s="24">
        <v>83115.547989999992</v>
      </c>
      <c r="G18" s="24">
        <v>8369.5612999999994</v>
      </c>
      <c r="H18" s="24">
        <v>169077.26746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529183.58037999994</v>
      </c>
      <c r="D19" s="24">
        <v>120218.52678</v>
      </c>
      <c r="E19" s="24">
        <v>22.717735628469921</v>
      </c>
      <c r="F19" s="24">
        <v>120218.52678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187888.2573</v>
      </c>
      <c r="D20" s="24">
        <v>105811.05345000001</v>
      </c>
      <c r="E20" s="24">
        <v>56.31594809091883</v>
      </c>
      <c r="F20" s="24">
        <v>5158.2491900000005</v>
      </c>
      <c r="G20" s="24">
        <v>100652.80426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2016251.2111500001</v>
      </c>
      <c r="D21" s="24">
        <v>93022.897390000013</v>
      </c>
      <c r="E21" s="24">
        <v>4.6136561196133377</v>
      </c>
      <c r="F21" s="24">
        <v>85744.321970000005</v>
      </c>
      <c r="G21" s="24">
        <v>3120.2081000000003</v>
      </c>
      <c r="H21" s="24">
        <v>4158.3673199999994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982749.03613999998</v>
      </c>
      <c r="D22" s="24">
        <v>88749.496179999987</v>
      </c>
      <c r="E22" s="24">
        <v>9.0307385625720364</v>
      </c>
      <c r="F22" s="24">
        <v>50827.214369999994</v>
      </c>
      <c r="G22" s="24">
        <v>2239.6458299999999</v>
      </c>
      <c r="H22" s="24">
        <v>35682.635979999999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162950.62550999998</v>
      </c>
      <c r="D23" s="24">
        <v>61395.4692</v>
      </c>
      <c r="E23" s="24">
        <v>37.67734490606928</v>
      </c>
      <c r="F23" s="24">
        <v>18997.829789999996</v>
      </c>
      <c r="G23" s="24">
        <v>4259.8606500000005</v>
      </c>
      <c r="H23" s="24">
        <v>38137.778760000001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490688.32149</v>
      </c>
      <c r="D24" s="24">
        <v>58475.631240000002</v>
      </c>
      <c r="E24" s="24">
        <v>11.917061947273531</v>
      </c>
      <c r="F24" s="24">
        <v>41612.406199999998</v>
      </c>
      <c r="G24" s="24">
        <v>13051.676089999999</v>
      </c>
      <c r="H24" s="24">
        <v>3811.5489500000003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736694.56337999995</v>
      </c>
      <c r="D25" s="24">
        <v>37375.98517</v>
      </c>
      <c r="E25" s="24">
        <v>5.0734710187783501</v>
      </c>
      <c r="F25" s="24">
        <v>33016.57013</v>
      </c>
      <c r="G25" s="24">
        <v>0</v>
      </c>
      <c r="H25" s="24">
        <v>4359.4150399999999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231817.69368999999</v>
      </c>
      <c r="D26" s="24">
        <v>37260.808869999993</v>
      </c>
      <c r="E26" s="24">
        <v>16.073323945594638</v>
      </c>
      <c r="F26" s="24">
        <v>36353.432809999998</v>
      </c>
      <c r="G26" s="24">
        <v>53.327150000000003</v>
      </c>
      <c r="H26" s="24">
        <v>854.04890999999998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150650.83600000001</v>
      </c>
      <c r="D27" s="24">
        <v>31329.269610000003</v>
      </c>
      <c r="E27" s="24">
        <v>20.795948062312778</v>
      </c>
      <c r="F27" s="24">
        <v>2117.3967499999999</v>
      </c>
      <c r="G27" s="24">
        <v>24851.447110000001</v>
      </c>
      <c r="H27" s="24">
        <v>4360.4257500000003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480536.68960000004</v>
      </c>
      <c r="D28" s="24">
        <v>25494.678319999999</v>
      </c>
      <c r="E28" s="24">
        <v>5.30545926497763</v>
      </c>
      <c r="F28" s="24">
        <v>5410.4307499999995</v>
      </c>
      <c r="G28" s="24">
        <v>10321.433929999999</v>
      </c>
      <c r="H28" s="24">
        <v>9762.8136400000003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23428.937080000003</v>
      </c>
      <c r="D29" s="24">
        <v>23428.937080000003</v>
      </c>
      <c r="E29" s="24">
        <v>100</v>
      </c>
      <c r="F29" s="24">
        <v>23428.937080000003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286618.28895999998</v>
      </c>
      <c r="D30" s="24">
        <v>23206.096199999996</v>
      </c>
      <c r="E30" s="24">
        <v>8.0965162007643574</v>
      </c>
      <c r="F30" s="24">
        <v>18297.609169999996</v>
      </c>
      <c r="G30" s="24">
        <v>4506.1587300000001</v>
      </c>
      <c r="H30" s="24">
        <v>402.32830000000001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332599.27286000003</v>
      </c>
      <c r="D31" s="24">
        <v>21691.181399999998</v>
      </c>
      <c r="E31" s="24">
        <v>6.5217164227326503</v>
      </c>
      <c r="F31" s="24">
        <v>21674.468659999999</v>
      </c>
      <c r="G31" s="24">
        <v>16.71274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487794.30319999997</v>
      </c>
      <c r="D32" s="24">
        <v>10148.493979999999</v>
      </c>
      <c r="E32" s="24">
        <v>2.0804863675988905</v>
      </c>
      <c r="F32" s="24">
        <v>6944.6770699999997</v>
      </c>
      <c r="G32" s="24">
        <v>347.96234999999996</v>
      </c>
      <c r="H32" s="24">
        <v>2855.8545600000002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348909.49786</v>
      </c>
      <c r="D33" s="24">
        <v>4882.0938200000001</v>
      </c>
      <c r="E33" s="24">
        <v>1.3992436004017699</v>
      </c>
      <c r="F33" s="24">
        <v>4324.86175</v>
      </c>
      <c r="G33" s="24">
        <v>54.385930000000002</v>
      </c>
      <c r="H33" s="24">
        <v>502.84613999999999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48458.562170000005</v>
      </c>
      <c r="D34" s="24">
        <v>3937.0063700000001</v>
      </c>
      <c r="E34" s="24">
        <v>8.1244803677591229</v>
      </c>
      <c r="F34" s="24">
        <v>3271.5467800000001</v>
      </c>
      <c r="G34" s="24">
        <v>219.66992999999999</v>
      </c>
      <c r="H34" s="24">
        <v>445.78965999999997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73547.110790000006</v>
      </c>
      <c r="D35" s="24">
        <v>2263.7052600000006</v>
      </c>
      <c r="E35" s="24">
        <v>3.0778982827260024</v>
      </c>
      <c r="F35" s="24">
        <v>1771.1946200000004</v>
      </c>
      <c r="G35" s="24">
        <v>25.274039999999999</v>
      </c>
      <c r="H35" s="24">
        <v>467.23659999999995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41447.911549999997</v>
      </c>
      <c r="D36" s="24">
        <v>1542.54682</v>
      </c>
      <c r="E36" s="24">
        <v>3.7216514953694935</v>
      </c>
      <c r="F36" s="24">
        <v>1542.54682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73</v>
      </c>
      <c r="C37" s="42">
        <v>279695.54123999999</v>
      </c>
      <c r="D37" s="24">
        <v>483.42778000000004</v>
      </c>
      <c r="E37" s="24">
        <v>0.17284071739462673</v>
      </c>
      <c r="F37" s="24">
        <v>483.42778000000004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80</v>
      </c>
      <c r="C38" s="42">
        <v>14901.952059999998</v>
      </c>
      <c r="D38" s="24">
        <v>351.08110999999997</v>
      </c>
      <c r="E38" s="24">
        <v>2.3559404069106904</v>
      </c>
      <c r="F38" s="24">
        <v>351.08110999999997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102</v>
      </c>
      <c r="C39" s="42">
        <v>63307.872779999998</v>
      </c>
      <c r="D39" s="24">
        <v>188.37056000000001</v>
      </c>
      <c r="E39" s="24">
        <v>0.29754681641982034</v>
      </c>
      <c r="F39" s="24">
        <v>148.2696</v>
      </c>
      <c r="G39" s="24">
        <v>40.100960000000001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143363.65958000001</v>
      </c>
      <c r="D40" s="24">
        <v>149.97942999999998</v>
      </c>
      <c r="E40" s="24">
        <v>0.10461467741503085</v>
      </c>
      <c r="F40" s="24">
        <v>149.97942999999998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84</v>
      </c>
      <c r="C41" s="42">
        <v>4017.3995299999997</v>
      </c>
      <c r="D41" s="24">
        <v>11.14953</v>
      </c>
      <c r="E41" s="24">
        <v>0.27753102266131846</v>
      </c>
      <c r="F41" s="24">
        <v>3.8540700000000001</v>
      </c>
      <c r="G41" s="24">
        <v>7.2954600000000003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96</v>
      </c>
      <c r="C42" s="42">
        <v>346.54282000000001</v>
      </c>
      <c r="D42" s="24">
        <v>8.8434299999999997</v>
      </c>
      <c r="E42" s="24">
        <v>2.5519010897412331</v>
      </c>
      <c r="F42" s="24">
        <v>8.8434299999999997</v>
      </c>
      <c r="G42" s="24">
        <v>0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91811.027430000002</v>
      </c>
      <c r="D43" s="24">
        <v>5.02691</v>
      </c>
      <c r="E43" s="24">
        <v>5.4752791039537107E-3</v>
      </c>
      <c r="F43" s="24">
        <v>4.9150499999999999</v>
      </c>
      <c r="G43" s="24">
        <v>0</v>
      </c>
      <c r="H43" s="24">
        <v>0.11186</v>
      </c>
      <c r="I43" s="24">
        <v>0</v>
      </c>
    </row>
    <row r="44" spans="1:9" x14ac:dyDescent="0.35">
      <c r="A44" s="41">
        <v>38</v>
      </c>
      <c r="B44" s="45" t="s">
        <v>86</v>
      </c>
      <c r="C44" s="42">
        <v>102235.67689</v>
      </c>
      <c r="D44" s="24">
        <v>1.19702</v>
      </c>
      <c r="E44" s="24">
        <v>1.170843717587871E-3</v>
      </c>
      <c r="F44" s="24">
        <v>0</v>
      </c>
      <c r="G44" s="24">
        <v>1.19702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405583.42602999997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131163.57094000001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94</v>
      </c>
      <c r="C47" s="42">
        <v>388.97769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54698521.014529996</v>
      </c>
      <c r="D49" s="43">
        <v>12387186.779449999</v>
      </c>
      <c r="E49" s="43">
        <v>22.646291983213761</v>
      </c>
      <c r="F49" s="43">
        <v>8210991.3154499996</v>
      </c>
      <c r="G49" s="43">
        <v>1694618.3337999999</v>
      </c>
      <c r="H49" s="43">
        <v>2481577.1302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49"/>
  <sheetViews>
    <sheetView zoomScaleNormal="100" workbookViewId="0">
      <selection activeCell="B6" sqref="B6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206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10123268.784089999</v>
      </c>
      <c r="D7" s="24">
        <v>2194346.2711800002</v>
      </c>
      <c r="E7" s="24">
        <v>21.676262064963577</v>
      </c>
      <c r="F7" s="24">
        <v>1444823.01413</v>
      </c>
      <c r="G7" s="24">
        <v>231708.49422999998</v>
      </c>
      <c r="H7" s="24">
        <v>517814.76282</v>
      </c>
      <c r="I7" s="24">
        <v>0</v>
      </c>
    </row>
    <row r="8" spans="1:9" x14ac:dyDescent="0.35">
      <c r="A8" s="41">
        <v>2</v>
      </c>
      <c r="B8" s="45" t="s">
        <v>11</v>
      </c>
      <c r="C8" s="42">
        <v>3679137.8907699999</v>
      </c>
      <c r="D8" s="24">
        <v>1753880.8563399999</v>
      </c>
      <c r="E8" s="24">
        <v>47.670973701204048</v>
      </c>
      <c r="F8" s="24">
        <v>878314.36311000003</v>
      </c>
      <c r="G8" s="24">
        <v>311868.95908</v>
      </c>
      <c r="H8" s="24">
        <v>563697.53414999996</v>
      </c>
      <c r="I8" s="24">
        <v>0</v>
      </c>
    </row>
    <row r="9" spans="1:9" x14ac:dyDescent="0.35">
      <c r="A9" s="41">
        <v>3</v>
      </c>
      <c r="B9" s="45" t="s">
        <v>13</v>
      </c>
      <c r="C9" s="42">
        <v>7188677.8861199999</v>
      </c>
      <c r="D9" s="24">
        <v>1278271.7409300001</v>
      </c>
      <c r="E9" s="24">
        <v>17.781736241070213</v>
      </c>
      <c r="F9" s="24">
        <v>792107.83440000005</v>
      </c>
      <c r="G9" s="24">
        <v>143444.99378999998</v>
      </c>
      <c r="H9" s="24">
        <v>342718.91274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4979394.6817399999</v>
      </c>
      <c r="D10" s="24">
        <v>1173308.4925899999</v>
      </c>
      <c r="E10" s="24">
        <v>23.563275610440243</v>
      </c>
      <c r="F10" s="24">
        <v>1159653.8619799998</v>
      </c>
      <c r="G10" s="24">
        <v>0</v>
      </c>
      <c r="H10" s="24">
        <v>13654.63061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5828070.74608</v>
      </c>
      <c r="D11" s="24">
        <v>1129816.54366</v>
      </c>
      <c r="E11" s="24">
        <v>19.38577263187689</v>
      </c>
      <c r="F11" s="24">
        <v>741890.98994</v>
      </c>
      <c r="G11" s="24">
        <v>248296.38816</v>
      </c>
      <c r="H11" s="24">
        <v>139629.16555999999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3273603.11136</v>
      </c>
      <c r="D12" s="24">
        <v>1126007.2915099999</v>
      </c>
      <c r="E12" s="24">
        <v>34.396573231573164</v>
      </c>
      <c r="F12" s="24">
        <v>1076939.8697499998</v>
      </c>
      <c r="G12" s="24">
        <v>36488.121939999997</v>
      </c>
      <c r="H12" s="24">
        <v>12579.29982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3012176.2027099999</v>
      </c>
      <c r="D13" s="24">
        <v>739520.86849999998</v>
      </c>
      <c r="E13" s="24">
        <v>24.551049431791757</v>
      </c>
      <c r="F13" s="24">
        <v>407956.96080999996</v>
      </c>
      <c r="G13" s="24">
        <v>279958.31325000001</v>
      </c>
      <c r="H13" s="24">
        <v>51605.594440000001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1243347.4612499999</v>
      </c>
      <c r="D14" s="24">
        <v>596088.12690999999</v>
      </c>
      <c r="E14" s="24">
        <v>47.942200027554847</v>
      </c>
      <c r="F14" s="24">
        <v>529804.29174999997</v>
      </c>
      <c r="G14" s="24">
        <v>2272.3405499999999</v>
      </c>
      <c r="H14" s="24">
        <v>64011.494610000002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2204668.4835999999</v>
      </c>
      <c r="D15" s="24">
        <v>558296.37116999994</v>
      </c>
      <c r="E15" s="24">
        <v>25.323370625698725</v>
      </c>
      <c r="F15" s="24">
        <v>230893.89356</v>
      </c>
      <c r="G15" s="24">
        <v>40804.675149999995</v>
      </c>
      <c r="H15" s="24">
        <v>286597.80245999998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2979977.0377699998</v>
      </c>
      <c r="D16" s="24">
        <v>540912.50908999995</v>
      </c>
      <c r="E16" s="24">
        <v>18.151566345450096</v>
      </c>
      <c r="F16" s="24">
        <v>242986.56876000002</v>
      </c>
      <c r="G16" s="24">
        <v>112708.64288</v>
      </c>
      <c r="H16" s="24">
        <v>185217.29744999998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329650.58402999997</v>
      </c>
      <c r="D17" s="24">
        <v>272055.55842000002</v>
      </c>
      <c r="E17" s="24">
        <v>82.528462438653378</v>
      </c>
      <c r="F17" s="24">
        <v>141997.60881000001</v>
      </c>
      <c r="G17" s="24">
        <v>126880.77154</v>
      </c>
      <c r="H17" s="24">
        <v>3177.1780699999999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483224.87662</v>
      </c>
      <c r="D18" s="24">
        <v>261737.19785</v>
      </c>
      <c r="E18" s="24">
        <v>54.164677878499582</v>
      </c>
      <c r="F18" s="24">
        <v>83755.937730000005</v>
      </c>
      <c r="G18" s="24">
        <v>8298.5918299999994</v>
      </c>
      <c r="H18" s="24">
        <v>169682.66829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532095.22817000002</v>
      </c>
      <c r="D19" s="24">
        <v>120256.07661</v>
      </c>
      <c r="E19" s="24">
        <v>22.600480185396286</v>
      </c>
      <c r="F19" s="24">
        <v>120256.07661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190114.52241999999</v>
      </c>
      <c r="D20" s="24">
        <v>106746.96931000001</v>
      </c>
      <c r="E20" s="24">
        <v>56.148771777768339</v>
      </c>
      <c r="F20" s="24">
        <v>5226.22091</v>
      </c>
      <c r="G20" s="24">
        <v>101520.74840000001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34</v>
      </c>
      <c r="C21" s="42">
        <v>962239.64465000003</v>
      </c>
      <c r="D21" s="24">
        <v>82932.966480000003</v>
      </c>
      <c r="E21" s="24">
        <v>8.6187434638660729</v>
      </c>
      <c r="F21" s="24">
        <v>45266.241850000006</v>
      </c>
      <c r="G21" s="24">
        <v>2209.38562</v>
      </c>
      <c r="H21" s="24">
        <v>35457.339009999996</v>
      </c>
      <c r="I21" s="24">
        <v>0</v>
      </c>
    </row>
    <row r="22" spans="1:9" x14ac:dyDescent="0.35">
      <c r="A22" s="41">
        <v>16</v>
      </c>
      <c r="B22" s="45" t="s">
        <v>44</v>
      </c>
      <c r="C22" s="42">
        <v>1930442.76694</v>
      </c>
      <c r="D22" s="24">
        <v>81668.932990000001</v>
      </c>
      <c r="E22" s="24">
        <v>4.2305803823159058</v>
      </c>
      <c r="F22" s="24">
        <v>74359.747820000004</v>
      </c>
      <c r="G22" s="24">
        <v>3011.0081600000003</v>
      </c>
      <c r="H22" s="24">
        <v>4298.1770099999994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156094.30919</v>
      </c>
      <c r="D23" s="24">
        <v>61393.113340000004</v>
      </c>
      <c r="E23" s="24">
        <v>39.330782562528604</v>
      </c>
      <c r="F23" s="24">
        <v>18742.540470000007</v>
      </c>
      <c r="G23" s="24">
        <v>4127.0327100000004</v>
      </c>
      <c r="H23" s="24">
        <v>38523.540159999997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483505.27461999998</v>
      </c>
      <c r="D24" s="24">
        <v>58010.593079999999</v>
      </c>
      <c r="E24" s="24">
        <v>11.997923523293952</v>
      </c>
      <c r="F24" s="24">
        <v>41528.83395</v>
      </c>
      <c r="G24" s="24">
        <v>12754.481370000001</v>
      </c>
      <c r="H24" s="24">
        <v>3727.2777599999999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728718.18565</v>
      </c>
      <c r="D25" s="24">
        <v>37946.738689999998</v>
      </c>
      <c r="E25" s="24">
        <v>5.2073269800660151</v>
      </c>
      <c r="F25" s="24">
        <v>33587.745649999997</v>
      </c>
      <c r="G25" s="24">
        <v>0</v>
      </c>
      <c r="H25" s="24">
        <v>4358.9930400000003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235922.88683</v>
      </c>
      <c r="D26" s="24">
        <v>37273.780350000001</v>
      </c>
      <c r="E26" s="24">
        <v>15.799137104005739</v>
      </c>
      <c r="F26" s="24">
        <v>36358.781490000001</v>
      </c>
      <c r="G26" s="24">
        <v>51.96246</v>
      </c>
      <c r="H26" s="24">
        <v>863.03640000000007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139224.78434000001</v>
      </c>
      <c r="D27" s="24">
        <v>30829.337610000002</v>
      </c>
      <c r="E27" s="24">
        <v>22.143570023216459</v>
      </c>
      <c r="F27" s="24">
        <v>2110.03467</v>
      </c>
      <c r="G27" s="24">
        <v>24374.88668</v>
      </c>
      <c r="H27" s="24">
        <v>4344.41626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468015.11349000002</v>
      </c>
      <c r="D28" s="24">
        <v>26120.196770000002</v>
      </c>
      <c r="E28" s="24">
        <v>5.5810583925850308</v>
      </c>
      <c r="F28" s="24">
        <v>5348.4123800000016</v>
      </c>
      <c r="G28" s="24">
        <v>10681.25101</v>
      </c>
      <c r="H28" s="24">
        <v>10090.533379999999</v>
      </c>
      <c r="I28" s="24">
        <v>0</v>
      </c>
    </row>
    <row r="29" spans="1:9" x14ac:dyDescent="0.35">
      <c r="A29" s="41">
        <v>23</v>
      </c>
      <c r="B29" s="45" t="s">
        <v>48</v>
      </c>
      <c r="C29" s="42">
        <v>333543.75048000005</v>
      </c>
      <c r="D29" s="24">
        <v>23202.419160000001</v>
      </c>
      <c r="E29" s="24">
        <v>6.9563345517970552</v>
      </c>
      <c r="F29" s="24">
        <v>23185.706420000002</v>
      </c>
      <c r="G29" s="24">
        <v>16.71274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57</v>
      </c>
      <c r="C30" s="42">
        <v>22976.322609999999</v>
      </c>
      <c r="D30" s="24">
        <v>22976.322609999999</v>
      </c>
      <c r="E30" s="24">
        <v>100</v>
      </c>
      <c r="F30" s="24">
        <v>22976.322609999999</v>
      </c>
      <c r="G30" s="24">
        <v>0</v>
      </c>
      <c r="H30" s="24">
        <v>0</v>
      </c>
      <c r="I30" s="24">
        <v>0</v>
      </c>
    </row>
    <row r="31" spans="1:9" x14ac:dyDescent="0.35">
      <c r="A31" s="41">
        <v>25</v>
      </c>
      <c r="B31" s="45" t="s">
        <v>103</v>
      </c>
      <c r="C31" s="42">
        <v>276339.16931000003</v>
      </c>
      <c r="D31" s="24">
        <v>21612.664380000002</v>
      </c>
      <c r="E31" s="24">
        <v>7.8210643948758127</v>
      </c>
      <c r="F31" s="24">
        <v>16726.851690000003</v>
      </c>
      <c r="G31" s="24">
        <v>4473.9000600000018</v>
      </c>
      <c r="H31" s="24">
        <v>411.91262999999998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347909.20741000003</v>
      </c>
      <c r="D32" s="24">
        <v>14376.421940000002</v>
      </c>
      <c r="E32" s="24">
        <v>4.1322338224460502</v>
      </c>
      <c r="F32" s="24">
        <v>13796.801070000001</v>
      </c>
      <c r="G32" s="24">
        <v>53.280660000000005</v>
      </c>
      <c r="H32" s="24">
        <v>526.34020999999996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499518.88413999998</v>
      </c>
      <c r="D33" s="24">
        <v>10279.05327</v>
      </c>
      <c r="E33" s="24">
        <v>2.0577907255092067</v>
      </c>
      <c r="F33" s="24">
        <v>6904.1726000000008</v>
      </c>
      <c r="G33" s="24">
        <v>337.98245000000003</v>
      </c>
      <c r="H33" s="24">
        <v>3036.89822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48299.194280000003</v>
      </c>
      <c r="D34" s="24">
        <v>3920.5321100000001</v>
      </c>
      <c r="E34" s="24">
        <v>8.1171791133241236</v>
      </c>
      <c r="F34" s="24">
        <v>3278.4050800000005</v>
      </c>
      <c r="G34" s="24">
        <v>198.22439000000003</v>
      </c>
      <c r="H34" s="24">
        <v>443.90264000000002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78476.340540000005</v>
      </c>
      <c r="D35" s="24">
        <v>2190.4565000000002</v>
      </c>
      <c r="E35" s="24">
        <v>2.7912317074513782</v>
      </c>
      <c r="F35" s="24">
        <v>1725.84085</v>
      </c>
      <c r="G35" s="24">
        <v>20.802919999999997</v>
      </c>
      <c r="H35" s="24">
        <v>443.81272999999999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42969.503880000004</v>
      </c>
      <c r="D36" s="24">
        <v>1531.4485500000001</v>
      </c>
      <c r="E36" s="24">
        <v>3.5640359131835524</v>
      </c>
      <c r="F36" s="24">
        <v>1531.4485500000001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73</v>
      </c>
      <c r="C37" s="42">
        <v>298996.34365</v>
      </c>
      <c r="D37" s="24">
        <v>478.4554</v>
      </c>
      <c r="E37" s="24">
        <v>0.16002048525385035</v>
      </c>
      <c r="F37" s="24">
        <v>478.4554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102</v>
      </c>
      <c r="C38" s="42">
        <v>66978.130929999999</v>
      </c>
      <c r="D38" s="24">
        <v>469.12400000000002</v>
      </c>
      <c r="E38" s="24">
        <v>0.70041369247865337</v>
      </c>
      <c r="F38" s="24">
        <v>429.58001000000002</v>
      </c>
      <c r="G38" s="24">
        <v>39.173230000000004</v>
      </c>
      <c r="H38" s="24">
        <v>0.37075999999999998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13130.34042</v>
      </c>
      <c r="D39" s="24">
        <v>349.20254</v>
      </c>
      <c r="E39" s="24">
        <v>2.6595086557550194</v>
      </c>
      <c r="F39" s="24">
        <v>349.20254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142086.88144999999</v>
      </c>
      <c r="D40" s="24">
        <v>148.73644000000002</v>
      </c>
      <c r="E40" s="24">
        <v>0.10467992434075625</v>
      </c>
      <c r="F40" s="24">
        <v>148.73644000000002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335.82834000000003</v>
      </c>
      <c r="D41" s="24">
        <v>6.9684999999999997</v>
      </c>
      <c r="E41" s="24">
        <v>2.0750184454355458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4012.94094</v>
      </c>
      <c r="D42" s="24">
        <v>6.6909399999999994</v>
      </c>
      <c r="E42" s="24">
        <v>0.16673407608136886</v>
      </c>
      <c r="F42" s="24">
        <v>0</v>
      </c>
      <c r="G42" s="24">
        <v>6.6909399999999994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94355.225290000002</v>
      </c>
      <c r="D43" s="24">
        <v>4.6078000000000001</v>
      </c>
      <c r="E43" s="24">
        <v>4.8834603339009209E-3</v>
      </c>
      <c r="F43" s="24">
        <v>3.6798500000000001</v>
      </c>
      <c r="G43" s="24">
        <v>0</v>
      </c>
      <c r="H43" s="24">
        <v>0.92795000000000005</v>
      </c>
      <c r="I43" s="24">
        <v>0</v>
      </c>
    </row>
    <row r="44" spans="1:9" x14ac:dyDescent="0.35">
      <c r="A44" s="41">
        <v>38</v>
      </c>
      <c r="B44" s="45" t="s">
        <v>90</v>
      </c>
      <c r="C44" s="42">
        <v>404704.76406000002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92</v>
      </c>
      <c r="C45" s="42">
        <v>158735.09162999998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86</v>
      </c>
      <c r="C46" s="42">
        <v>108329.24919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94</v>
      </c>
      <c r="C47" s="42">
        <v>390.64139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54292654.272379994</v>
      </c>
      <c r="D49" s="43">
        <v>12368973.63752</v>
      </c>
      <c r="E49" s="43">
        <v>22.782038939312642</v>
      </c>
      <c r="F49" s="43">
        <v>8205452.0021399986</v>
      </c>
      <c r="G49" s="43">
        <v>1706607.8162000005</v>
      </c>
      <c r="H49" s="43">
        <v>2456913.8191800006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207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10051843.610309999</v>
      </c>
      <c r="D7" s="24">
        <v>2175925.8150599999</v>
      </c>
      <c r="E7" s="24">
        <v>21.647032120835931</v>
      </c>
      <c r="F7" s="24">
        <v>1437545.2546700002</v>
      </c>
      <c r="G7" s="24">
        <v>229388.08275999999</v>
      </c>
      <c r="H7" s="24">
        <v>508992.47762999998</v>
      </c>
      <c r="I7" s="24">
        <v>0</v>
      </c>
    </row>
    <row r="8" spans="1:9" x14ac:dyDescent="0.35">
      <c r="A8" s="41">
        <v>2</v>
      </c>
      <c r="B8" s="45" t="s">
        <v>11</v>
      </c>
      <c r="C8" s="42">
        <v>3701322.7670399998</v>
      </c>
      <c r="D8" s="24">
        <v>1756100.9045500001</v>
      </c>
      <c r="E8" s="24">
        <v>47.445224723116461</v>
      </c>
      <c r="F8" s="24">
        <v>879073.79041999986</v>
      </c>
      <c r="G8" s="24">
        <v>312661.35327999998</v>
      </c>
      <c r="H8" s="24">
        <v>564365.76085000008</v>
      </c>
      <c r="I8" s="24">
        <v>0</v>
      </c>
    </row>
    <row r="9" spans="1:9" x14ac:dyDescent="0.35">
      <c r="A9" s="41">
        <v>3</v>
      </c>
      <c r="B9" s="45" t="s">
        <v>13</v>
      </c>
      <c r="C9" s="42">
        <v>7162622.4356499994</v>
      </c>
      <c r="D9" s="24">
        <v>1282798.04807</v>
      </c>
      <c r="E9" s="24">
        <v>17.909614245268919</v>
      </c>
      <c r="F9" s="24">
        <v>794809.2943500001</v>
      </c>
      <c r="G9" s="24">
        <v>146744.23011999999</v>
      </c>
      <c r="H9" s="24">
        <v>341244.52360000001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4967117.8910400001</v>
      </c>
      <c r="D10" s="24">
        <v>1175729.16548</v>
      </c>
      <c r="E10" s="24">
        <v>23.670248849958931</v>
      </c>
      <c r="F10" s="24">
        <v>1162214.88641</v>
      </c>
      <c r="G10" s="24">
        <v>0</v>
      </c>
      <c r="H10" s="24">
        <v>13514.279069999999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5821600.9483700003</v>
      </c>
      <c r="D11" s="24">
        <v>1130114.3581300001</v>
      </c>
      <c r="E11" s="24">
        <v>19.412432561981472</v>
      </c>
      <c r="F11" s="24">
        <v>748463.17137</v>
      </c>
      <c r="G11" s="24">
        <v>244950.48865000001</v>
      </c>
      <c r="H11" s="24">
        <v>136700.69811000003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3288189.1314000003</v>
      </c>
      <c r="D12" s="24">
        <v>1127618.0354500001</v>
      </c>
      <c r="E12" s="24">
        <v>34.292979825339252</v>
      </c>
      <c r="F12" s="24">
        <v>1077835.8204099999</v>
      </c>
      <c r="G12" s="24">
        <v>37258.100880000005</v>
      </c>
      <c r="H12" s="24">
        <v>12524.114160000001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3028694.9776599999</v>
      </c>
      <c r="D13" s="24">
        <v>744124.90864000004</v>
      </c>
      <c r="E13" s="24">
        <v>24.569159790891799</v>
      </c>
      <c r="F13" s="24">
        <v>409563.30409000005</v>
      </c>
      <c r="G13" s="24">
        <v>282641.31672</v>
      </c>
      <c r="H13" s="24">
        <v>51920.287830000001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1243483.50239</v>
      </c>
      <c r="D14" s="24">
        <v>598544.9486</v>
      </c>
      <c r="E14" s="24">
        <v>48.134530731576632</v>
      </c>
      <c r="F14" s="24">
        <v>532624.65405000001</v>
      </c>
      <c r="G14" s="24">
        <v>2238.25344</v>
      </c>
      <c r="H14" s="24">
        <v>63682.041109999998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2195462.3854399999</v>
      </c>
      <c r="D15" s="24">
        <v>555296.29095000005</v>
      </c>
      <c r="E15" s="24">
        <v>25.292908438452304</v>
      </c>
      <c r="F15" s="24">
        <v>231072.94679999998</v>
      </c>
      <c r="G15" s="24">
        <v>40544.170250000003</v>
      </c>
      <c r="H15" s="24">
        <v>283679.17389999999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3000097.70988</v>
      </c>
      <c r="D16" s="24">
        <v>536599.07098999992</v>
      </c>
      <c r="E16" s="24">
        <v>17.886053151630957</v>
      </c>
      <c r="F16" s="24">
        <v>239651.19532</v>
      </c>
      <c r="G16" s="24">
        <v>113745.4773</v>
      </c>
      <c r="H16" s="24">
        <v>183202.39837000001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328618.36789999995</v>
      </c>
      <c r="D17" s="24">
        <v>271208.56204999995</v>
      </c>
      <c r="E17" s="24">
        <v>82.529946144863672</v>
      </c>
      <c r="F17" s="24">
        <v>141681.67316999999</v>
      </c>
      <c r="G17" s="24">
        <v>126469.23259999999</v>
      </c>
      <c r="H17" s="24">
        <v>3057.6562799999997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494752.47156999999</v>
      </c>
      <c r="D18" s="24">
        <v>262600.95995000005</v>
      </c>
      <c r="E18" s="24">
        <v>53.077240648578751</v>
      </c>
      <c r="F18" s="24">
        <v>84312.344119999994</v>
      </c>
      <c r="G18" s="24">
        <v>8217.752840000001</v>
      </c>
      <c r="H18" s="24">
        <v>170070.86299000002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533971.35496999999</v>
      </c>
      <c r="D19" s="24">
        <v>120096.11091</v>
      </c>
      <c r="E19" s="24">
        <v>22.491114887005004</v>
      </c>
      <c r="F19" s="24">
        <v>120096.11091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190362.27318000002</v>
      </c>
      <c r="D20" s="24">
        <v>106650.73999</v>
      </c>
      <c r="E20" s="24">
        <v>56.025145218325235</v>
      </c>
      <c r="F20" s="24">
        <v>5176.0373300000001</v>
      </c>
      <c r="G20" s="24">
        <v>101474.70266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34</v>
      </c>
      <c r="C21" s="42">
        <v>957479.92539999995</v>
      </c>
      <c r="D21" s="24">
        <v>80883.548750000002</v>
      </c>
      <c r="E21" s="24">
        <v>8.4475451238531001</v>
      </c>
      <c r="F21" s="24">
        <v>43638.690629999997</v>
      </c>
      <c r="G21" s="24">
        <v>2162.64878</v>
      </c>
      <c r="H21" s="24">
        <v>35082.209340000001</v>
      </c>
      <c r="I21" s="24">
        <v>0</v>
      </c>
    </row>
    <row r="22" spans="1:9" x14ac:dyDescent="0.35">
      <c r="A22" s="41">
        <v>16</v>
      </c>
      <c r="B22" s="45" t="s">
        <v>44</v>
      </c>
      <c r="C22" s="42">
        <v>1918088.9945999999</v>
      </c>
      <c r="D22" s="24">
        <v>80124.239409999995</v>
      </c>
      <c r="E22" s="24">
        <v>4.1772951951433921</v>
      </c>
      <c r="F22" s="24">
        <v>72972.091090000002</v>
      </c>
      <c r="G22" s="24">
        <v>2959.0868999999998</v>
      </c>
      <c r="H22" s="24">
        <v>4193.06142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154456.84028</v>
      </c>
      <c r="D23" s="24">
        <v>61354.965200000006</v>
      </c>
      <c r="E23" s="24">
        <v>39.723048256571523</v>
      </c>
      <c r="F23" s="24">
        <v>18629.627840000001</v>
      </c>
      <c r="G23" s="24">
        <v>3987.4931099999999</v>
      </c>
      <c r="H23" s="24">
        <v>38737.844250000002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477587.29988000001</v>
      </c>
      <c r="D24" s="24">
        <v>57333.87928999999</v>
      </c>
      <c r="E24" s="24">
        <v>12.004900319670533</v>
      </c>
      <c r="F24" s="24">
        <v>41318.877769999992</v>
      </c>
      <c r="G24" s="24">
        <v>12465.96113</v>
      </c>
      <c r="H24" s="24">
        <v>3549.0403900000001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734116.59730999998</v>
      </c>
      <c r="D25" s="24">
        <v>38138.484520000005</v>
      </c>
      <c r="E25" s="24">
        <v>5.1951535573163223</v>
      </c>
      <c r="F25" s="24">
        <v>33794.994390000007</v>
      </c>
      <c r="G25" s="24">
        <v>0</v>
      </c>
      <c r="H25" s="24">
        <v>4343.4901300000001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231938.64402000001</v>
      </c>
      <c r="D26" s="24">
        <v>35421.832420000006</v>
      </c>
      <c r="E26" s="24">
        <v>15.272070150132286</v>
      </c>
      <c r="F26" s="24">
        <v>34578.841790000006</v>
      </c>
      <c r="G26" s="24">
        <v>49.088430000000002</v>
      </c>
      <c r="H26" s="24">
        <v>793.90219999999999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140227.54309999998</v>
      </c>
      <c r="D27" s="24">
        <v>30444.145530000002</v>
      </c>
      <c r="E27" s="24">
        <v>21.710531937573403</v>
      </c>
      <c r="F27" s="24">
        <v>2123.8082100000001</v>
      </c>
      <c r="G27" s="24">
        <v>24021.409820000001</v>
      </c>
      <c r="H27" s="24">
        <v>4298.9274999999998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471033.59925000003</v>
      </c>
      <c r="D28" s="24">
        <v>26626.900860000002</v>
      </c>
      <c r="E28" s="24">
        <v>5.6528665688385074</v>
      </c>
      <c r="F28" s="24">
        <v>5345.8587399999997</v>
      </c>
      <c r="G28" s="24">
        <v>10877.01065</v>
      </c>
      <c r="H28" s="24">
        <v>10404.03147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22442.102070000001</v>
      </c>
      <c r="D29" s="24">
        <v>22442.102070000001</v>
      </c>
      <c r="E29" s="24">
        <v>100</v>
      </c>
      <c r="F29" s="24">
        <v>22442.102070000001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274984.61942</v>
      </c>
      <c r="D30" s="24">
        <v>21527.417730000005</v>
      </c>
      <c r="E30" s="24">
        <v>7.8285897500034087</v>
      </c>
      <c r="F30" s="24">
        <v>16727.972560000002</v>
      </c>
      <c r="G30" s="24">
        <v>4421.6731500000005</v>
      </c>
      <c r="H30" s="24">
        <v>377.77202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328938.55012000003</v>
      </c>
      <c r="D31" s="24">
        <v>19136.909240000001</v>
      </c>
      <c r="E31" s="24">
        <v>5.8177763697865963</v>
      </c>
      <c r="F31" s="24">
        <v>19119.7654</v>
      </c>
      <c r="G31" s="24">
        <v>17.143840000000001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346875.61516000004</v>
      </c>
      <c r="D32" s="24">
        <v>14492.64566</v>
      </c>
      <c r="E32" s="24">
        <v>4.1780526005885754</v>
      </c>
      <c r="F32" s="24">
        <v>13918.768109999999</v>
      </c>
      <c r="G32" s="24">
        <v>51.632460000000002</v>
      </c>
      <c r="H32" s="24">
        <v>522.24509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489665.85376999999</v>
      </c>
      <c r="D33" s="24">
        <v>10264.497310000001</v>
      </c>
      <c r="E33" s="24">
        <v>2.0962248502672436</v>
      </c>
      <c r="F33" s="24">
        <v>6796.755900000001</v>
      </c>
      <c r="G33" s="24">
        <v>329.25584000000003</v>
      </c>
      <c r="H33" s="24">
        <v>3138.4855699999998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48273.685219999999</v>
      </c>
      <c r="D34" s="24">
        <v>3922.48423</v>
      </c>
      <c r="E34" s="24">
        <v>8.1255122995559024</v>
      </c>
      <c r="F34" s="24">
        <v>3286.0020299999996</v>
      </c>
      <c r="G34" s="24">
        <v>195.39922000000001</v>
      </c>
      <c r="H34" s="24">
        <v>441.08297999999996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77286.533819999997</v>
      </c>
      <c r="D35" s="24">
        <v>2292.7707399999999</v>
      </c>
      <c r="E35" s="24">
        <v>2.9665850267523357</v>
      </c>
      <c r="F35" s="24">
        <v>1788.4788199999998</v>
      </c>
      <c r="G35" s="24">
        <v>20.333110000000001</v>
      </c>
      <c r="H35" s="24">
        <v>483.95880999999997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42942.843049999996</v>
      </c>
      <c r="D36" s="24">
        <v>1512.9095500000001</v>
      </c>
      <c r="E36" s="24">
        <v>3.5230772872640537</v>
      </c>
      <c r="F36" s="24">
        <v>1512.9095500000001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73</v>
      </c>
      <c r="C37" s="42">
        <v>276802.45480000001</v>
      </c>
      <c r="D37" s="24">
        <v>487.48023000000001</v>
      </c>
      <c r="E37" s="24">
        <v>0.17611123801348599</v>
      </c>
      <c r="F37" s="24">
        <v>476.00771000000003</v>
      </c>
      <c r="G37" s="24">
        <v>0</v>
      </c>
      <c r="H37" s="24">
        <v>11.472520000000001</v>
      </c>
      <c r="I37" s="24">
        <v>0</v>
      </c>
    </row>
    <row r="38" spans="1:9" x14ac:dyDescent="0.35">
      <c r="A38" s="41">
        <v>32</v>
      </c>
      <c r="B38" s="45" t="s">
        <v>102</v>
      </c>
      <c r="C38" s="42">
        <v>65647.416620000004</v>
      </c>
      <c r="D38" s="24">
        <v>464.88467000000003</v>
      </c>
      <c r="E38" s="24">
        <v>0.70815379177978077</v>
      </c>
      <c r="F38" s="24">
        <v>426.17536000000001</v>
      </c>
      <c r="G38" s="24">
        <v>37.89002</v>
      </c>
      <c r="H38" s="24">
        <v>0.81928999999999996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16144.870180000002</v>
      </c>
      <c r="D39" s="24">
        <v>349.82465000000002</v>
      </c>
      <c r="E39" s="24">
        <v>2.1667851528057316</v>
      </c>
      <c r="F39" s="24">
        <v>349.82465000000002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130532.73976000001</v>
      </c>
      <c r="D40" s="24">
        <v>146.48203000000001</v>
      </c>
      <c r="E40" s="24">
        <v>0.11221861294670185</v>
      </c>
      <c r="F40" s="24">
        <v>146.48203000000001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332.00466</v>
      </c>
      <c r="D41" s="24">
        <v>6.9684999999999997</v>
      </c>
      <c r="E41" s="24">
        <v>2.0989163224395706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3962.3370499999996</v>
      </c>
      <c r="D42" s="24">
        <v>6.0870500000000005</v>
      </c>
      <c r="E42" s="24">
        <v>0.15362272121701512</v>
      </c>
      <c r="F42" s="24">
        <v>0</v>
      </c>
      <c r="G42" s="24">
        <v>6.0870500000000005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94541.255909999993</v>
      </c>
      <c r="D43" s="24">
        <v>2.9304800000000002</v>
      </c>
      <c r="E43" s="24">
        <v>3.0996838066015497E-3</v>
      </c>
      <c r="F43" s="24">
        <v>2.63687</v>
      </c>
      <c r="G43" s="24">
        <v>0</v>
      </c>
      <c r="H43" s="24">
        <v>0.29361000000000004</v>
      </c>
      <c r="I43" s="24">
        <v>0</v>
      </c>
    </row>
    <row r="44" spans="1:9" x14ac:dyDescent="0.35">
      <c r="A44" s="41">
        <v>38</v>
      </c>
      <c r="B44" s="45" t="s">
        <v>94</v>
      </c>
      <c r="C44" s="42">
        <v>492.97426000000002</v>
      </c>
      <c r="D44" s="24">
        <v>0.61136000000000001</v>
      </c>
      <c r="E44" s="24">
        <v>0.12401458851015873</v>
      </c>
      <c r="F44" s="24">
        <v>0</v>
      </c>
      <c r="G44" s="24">
        <v>0</v>
      </c>
      <c r="H44" s="24">
        <v>0.61136000000000001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396478.41213000001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157658.28356000001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86</v>
      </c>
      <c r="C47" s="42">
        <v>108235.86864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54174303.690839998</v>
      </c>
      <c r="D49" s="43">
        <v>12350792.920299999</v>
      </c>
      <c r="E49" s="43">
        <v>22.798249499953091</v>
      </c>
      <c r="F49" s="43">
        <v>8203524.1234399993</v>
      </c>
      <c r="G49" s="43">
        <v>1707935.27501</v>
      </c>
      <c r="H49" s="43">
        <v>2439333.5218500006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109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7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4">
      <c r="A10" s="7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4">
      <c r="A11" s="7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4">
      <c r="A12" s="7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4">
      <c r="A13" s="7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4">
      <c r="A14" s="7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4">
      <c r="A15" s="7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4">
      <c r="A16" s="7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4">
      <c r="A17" s="7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4">
      <c r="A18" s="7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4">
      <c r="A19" s="7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4">
      <c r="A20" s="7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4">
      <c r="A21" s="7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4">
      <c r="A22" s="7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4">
      <c r="A23" s="7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7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4">
      <c r="A25" s="7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4">
      <c r="A26" s="7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4">
      <c r="A27" s="7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4">
      <c r="A28" s="7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4">
      <c r="A29" s="7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4">
      <c r="A30" s="7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4">
      <c r="A31" s="7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4">
      <c r="A32" s="7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4">
      <c r="A33" s="7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4">
      <c r="A34" s="7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4">
      <c r="A35" s="7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7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4">
      <c r="A37" s="7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7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4">
      <c r="A39" s="7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4">
      <c r="A40" s="7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4">
      <c r="A41" s="7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4">
      <c r="A42" s="7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4">
      <c r="A43" s="7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4">
      <c r="A44" s="7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7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7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7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4">
      <c r="A48" s="7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4">
      <c r="A49" s="7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4">
      <c r="A50" s="7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7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7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7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7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7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10022145.714639999</v>
      </c>
      <c r="D7" s="24">
        <v>2171222.89359</v>
      </c>
      <c r="E7" s="24">
        <v>21.664251901849259</v>
      </c>
      <c r="F7" s="24">
        <v>1433180.93454</v>
      </c>
      <c r="G7" s="24">
        <v>228501.12430000002</v>
      </c>
      <c r="H7" s="24">
        <v>509540.83474999998</v>
      </c>
      <c r="I7" s="24">
        <v>0</v>
      </c>
    </row>
    <row r="8" spans="1:9" x14ac:dyDescent="0.35">
      <c r="A8" s="41">
        <v>2</v>
      </c>
      <c r="B8" s="45" t="s">
        <v>11</v>
      </c>
      <c r="C8" s="42">
        <v>3688963.8990199999</v>
      </c>
      <c r="D8" s="24">
        <v>1759467.6301899999</v>
      </c>
      <c r="E8" s="24">
        <v>47.695441819244024</v>
      </c>
      <c r="F8" s="24">
        <v>881328.4005799999</v>
      </c>
      <c r="G8" s="24">
        <v>312213.62014000001</v>
      </c>
      <c r="H8" s="24">
        <v>565925.60947000002</v>
      </c>
      <c r="I8" s="24">
        <v>0</v>
      </c>
    </row>
    <row r="9" spans="1:9" x14ac:dyDescent="0.35">
      <c r="A9" s="41">
        <v>3</v>
      </c>
      <c r="B9" s="45" t="s">
        <v>13</v>
      </c>
      <c r="C9" s="42">
        <v>7204357.0173000004</v>
      </c>
      <c r="D9" s="24">
        <v>1289928.7250799998</v>
      </c>
      <c r="E9" s="24">
        <v>17.904841778141506</v>
      </c>
      <c r="F9" s="24">
        <v>797333.15943999984</v>
      </c>
      <c r="G9" s="24">
        <v>149479.19158000001</v>
      </c>
      <c r="H9" s="24">
        <v>343116.37406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4962946.3279200001</v>
      </c>
      <c r="D10" s="24">
        <v>1176525.1808699998</v>
      </c>
      <c r="E10" s="24">
        <v>23.706183849928685</v>
      </c>
      <c r="F10" s="24">
        <v>1163001.0921599998</v>
      </c>
      <c r="G10" s="24">
        <v>0</v>
      </c>
      <c r="H10" s="24">
        <v>13524.088709999998</v>
      </c>
      <c r="I10" s="24">
        <v>0</v>
      </c>
    </row>
    <row r="11" spans="1:9" x14ac:dyDescent="0.35">
      <c r="A11" s="41">
        <v>5</v>
      </c>
      <c r="B11" s="45" t="s">
        <v>19</v>
      </c>
      <c r="C11" s="42">
        <v>3309228.3581999997</v>
      </c>
      <c r="D11" s="24">
        <v>1131731.9657800002</v>
      </c>
      <c r="E11" s="24">
        <v>34.199270744663487</v>
      </c>
      <c r="F11" s="24">
        <v>1081690.7864800002</v>
      </c>
      <c r="G11" s="24">
        <v>37507.28587</v>
      </c>
      <c r="H11" s="24">
        <v>12533.89343</v>
      </c>
      <c r="I11" s="24">
        <v>0</v>
      </c>
    </row>
    <row r="12" spans="1:9" x14ac:dyDescent="0.35">
      <c r="A12" s="41">
        <v>6</v>
      </c>
      <c r="B12" s="45" t="s">
        <v>17</v>
      </c>
      <c r="C12" s="42">
        <v>5784722.02501</v>
      </c>
      <c r="D12" s="24">
        <v>1126572.8555399999</v>
      </c>
      <c r="E12" s="24">
        <v>19.474969595242605</v>
      </c>
      <c r="F12" s="24">
        <v>748243.05859999987</v>
      </c>
      <c r="G12" s="24">
        <v>242220.52278999999</v>
      </c>
      <c r="H12" s="24">
        <v>136109.27415000001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3044504.51602</v>
      </c>
      <c r="D13" s="24">
        <v>749575.76763000002</v>
      </c>
      <c r="E13" s="24">
        <v>24.620616053803744</v>
      </c>
      <c r="F13" s="24">
        <v>413220.06835000002</v>
      </c>
      <c r="G13" s="24">
        <v>284457.53048000002</v>
      </c>
      <c r="H13" s="24">
        <v>51898.168799999999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1244848.4893099999</v>
      </c>
      <c r="D14" s="24">
        <v>600872.49688999995</v>
      </c>
      <c r="E14" s="24">
        <v>48.268725234430278</v>
      </c>
      <c r="F14" s="24">
        <v>534946.89050999994</v>
      </c>
      <c r="G14" s="24">
        <v>2234.4393300000002</v>
      </c>
      <c r="H14" s="24">
        <v>63691.167049999996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2198351.67466</v>
      </c>
      <c r="D15" s="24">
        <v>555247.81961999997</v>
      </c>
      <c r="E15" s="24">
        <v>25.257461125089335</v>
      </c>
      <c r="F15" s="24">
        <v>235207.02455999999</v>
      </c>
      <c r="G15" s="24">
        <v>40465.357509999994</v>
      </c>
      <c r="H15" s="24">
        <v>279575.43755000003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2995917.5216399999</v>
      </c>
      <c r="D16" s="24">
        <v>534812.58149000001</v>
      </c>
      <c r="E16" s="24">
        <v>17.851378672041594</v>
      </c>
      <c r="F16" s="24">
        <v>236058.44372000001</v>
      </c>
      <c r="G16" s="24">
        <v>115491.78667</v>
      </c>
      <c r="H16" s="24">
        <v>183262.3511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328393.56879000005</v>
      </c>
      <c r="D17" s="24">
        <v>271002.03735</v>
      </c>
      <c r="E17" s="24">
        <v>82.523551952778774</v>
      </c>
      <c r="F17" s="24">
        <v>141924.45298999999</v>
      </c>
      <c r="G17" s="24">
        <v>126057.11517</v>
      </c>
      <c r="H17" s="24">
        <v>3020.4691899999998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498376.49520999996</v>
      </c>
      <c r="D18" s="24">
        <v>264181.90226999996</v>
      </c>
      <c r="E18" s="24">
        <v>53.0084995598924</v>
      </c>
      <c r="F18" s="24">
        <v>85028.843579999986</v>
      </c>
      <c r="G18" s="24">
        <v>8141.9470700000002</v>
      </c>
      <c r="H18" s="24">
        <v>171011.11162000001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536747.87552</v>
      </c>
      <c r="D19" s="24">
        <v>119803.92515000001</v>
      </c>
      <c r="E19" s="24">
        <v>22.32033522888829</v>
      </c>
      <c r="F19" s="24">
        <v>119803.92515000001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190173.09495</v>
      </c>
      <c r="D20" s="24">
        <v>106326.27512000001</v>
      </c>
      <c r="E20" s="24">
        <v>55.910261726536625</v>
      </c>
      <c r="F20" s="24">
        <v>5101.3237499999996</v>
      </c>
      <c r="G20" s="24">
        <v>101224.95137000001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1931384.1854999999</v>
      </c>
      <c r="D21" s="24">
        <v>81079.574619999999</v>
      </c>
      <c r="E21" s="24">
        <v>4.1980034437845406</v>
      </c>
      <c r="F21" s="24">
        <v>73992.355070000005</v>
      </c>
      <c r="G21" s="24">
        <v>2897.4075400000002</v>
      </c>
      <c r="H21" s="24">
        <v>4189.8120099999996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953627.21457000007</v>
      </c>
      <c r="D22" s="24">
        <v>79116.307020000007</v>
      </c>
      <c r="E22" s="24">
        <v>8.2963558307922582</v>
      </c>
      <c r="F22" s="24">
        <v>41802.604320000006</v>
      </c>
      <c r="G22" s="24">
        <v>2098.8941299999997</v>
      </c>
      <c r="H22" s="24">
        <v>35214.808570000001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153079.57583000002</v>
      </c>
      <c r="D23" s="24">
        <v>61734.279370000004</v>
      </c>
      <c r="E23" s="24">
        <v>40.328227351869586</v>
      </c>
      <c r="F23" s="24">
        <v>18530.753049999999</v>
      </c>
      <c r="G23" s="24">
        <v>3854.3654700000002</v>
      </c>
      <c r="H23" s="24">
        <v>39349.16085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473376.66591000004</v>
      </c>
      <c r="D24" s="24">
        <v>57661.0386</v>
      </c>
      <c r="E24" s="24">
        <v>12.180794439699467</v>
      </c>
      <c r="F24" s="24">
        <v>41839.545290000002</v>
      </c>
      <c r="G24" s="24">
        <v>12234.153470000001</v>
      </c>
      <c r="H24" s="24">
        <v>3587.3398399999996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726258.90864000004</v>
      </c>
      <c r="D25" s="24">
        <v>38207.670310000001</v>
      </c>
      <c r="E25" s="24">
        <v>5.2608883492455991</v>
      </c>
      <c r="F25" s="24">
        <v>33784.159299999999</v>
      </c>
      <c r="G25" s="24">
        <v>0</v>
      </c>
      <c r="H25" s="24">
        <v>4423.5110100000002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236903.41402</v>
      </c>
      <c r="D26" s="24">
        <v>35453.572809999998</v>
      </c>
      <c r="E26" s="24">
        <v>14.965412362950126</v>
      </c>
      <c r="F26" s="24">
        <v>34535.403590000002</v>
      </c>
      <c r="G26" s="24">
        <v>47.595379999999999</v>
      </c>
      <c r="H26" s="24">
        <v>870.57384000000002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141257.64190000002</v>
      </c>
      <c r="D27" s="24">
        <v>29999.222969999999</v>
      </c>
      <c r="E27" s="24">
        <v>21.237238967387857</v>
      </c>
      <c r="F27" s="24">
        <v>2145.0896299999995</v>
      </c>
      <c r="G27" s="24">
        <v>23564.70737</v>
      </c>
      <c r="H27" s="24">
        <v>4289.4259700000002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472501.62332000001</v>
      </c>
      <c r="D28" s="24">
        <v>26961.869429999999</v>
      </c>
      <c r="E28" s="24">
        <v>5.7061961481855414</v>
      </c>
      <c r="F28" s="24">
        <v>5258.002410000001</v>
      </c>
      <c r="G28" s="24">
        <v>10933.83728</v>
      </c>
      <c r="H28" s="24">
        <v>10770.02974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22570.716099999998</v>
      </c>
      <c r="D29" s="24">
        <v>22570.716099999998</v>
      </c>
      <c r="E29" s="24">
        <v>100</v>
      </c>
      <c r="F29" s="24">
        <v>22570.716099999998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274721.25195999997</v>
      </c>
      <c r="D30" s="24">
        <v>21344.549120000003</v>
      </c>
      <c r="E30" s="24">
        <v>7.7695296478584117</v>
      </c>
      <c r="F30" s="24">
        <v>16586.707060000004</v>
      </c>
      <c r="G30" s="24">
        <v>4362.5141299999996</v>
      </c>
      <c r="H30" s="24">
        <v>395.32792999999998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321526.27487999998</v>
      </c>
      <c r="D31" s="24">
        <v>18489.862550000002</v>
      </c>
      <c r="E31" s="24">
        <v>5.7506536773396784</v>
      </c>
      <c r="F31" s="24">
        <v>18472.718710000001</v>
      </c>
      <c r="G31" s="24">
        <v>17.143840000000001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343523.80791999999</v>
      </c>
      <c r="D32" s="24">
        <v>14442.181690000001</v>
      </c>
      <c r="E32" s="24">
        <v>4.2041283186297536</v>
      </c>
      <c r="F32" s="24">
        <v>13910.161540000001</v>
      </c>
      <c r="G32" s="24">
        <v>41.782959999999996</v>
      </c>
      <c r="H32" s="24">
        <v>490.23719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495627.00712000002</v>
      </c>
      <c r="D33" s="24">
        <v>10440.553740000001</v>
      </c>
      <c r="E33" s="24">
        <v>2.1065344684641367</v>
      </c>
      <c r="F33" s="24">
        <v>6822.7419300000001</v>
      </c>
      <c r="G33" s="24">
        <v>394.30432000000002</v>
      </c>
      <c r="H33" s="24">
        <v>3223.5074900000004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47754.830110000003</v>
      </c>
      <c r="D34" s="24">
        <v>3893.5361000000003</v>
      </c>
      <c r="E34" s="24">
        <v>8.1531775760305383</v>
      </c>
      <c r="F34" s="24">
        <v>3259.8727600000002</v>
      </c>
      <c r="G34" s="24">
        <v>193.85342</v>
      </c>
      <c r="H34" s="24">
        <v>439.80991999999998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78748.26079</v>
      </c>
      <c r="D35" s="24">
        <v>2363.8757000000001</v>
      </c>
      <c r="E35" s="24">
        <v>3.0018132162992246</v>
      </c>
      <c r="F35" s="24">
        <v>1808.97192</v>
      </c>
      <c r="G35" s="24">
        <v>19.860349999999997</v>
      </c>
      <c r="H35" s="24">
        <v>535.04343000000006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42316.394569999997</v>
      </c>
      <c r="D36" s="24">
        <v>1494.5995500000001</v>
      </c>
      <c r="E36" s="24">
        <v>3.5319633564897077</v>
      </c>
      <c r="F36" s="24">
        <v>1494.5995500000001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102</v>
      </c>
      <c r="C37" s="42">
        <v>73842.49841</v>
      </c>
      <c r="D37" s="24">
        <v>463.85926999999998</v>
      </c>
      <c r="E37" s="24">
        <v>0.62817385650264324</v>
      </c>
      <c r="F37" s="24">
        <v>422.61450000000002</v>
      </c>
      <c r="G37" s="24">
        <v>36.648470000000003</v>
      </c>
      <c r="H37" s="24">
        <v>4.5963000000000003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268081.09490000003</v>
      </c>
      <c r="D38" s="24">
        <v>402.11259000000001</v>
      </c>
      <c r="E38" s="24">
        <v>0.14999662327923444</v>
      </c>
      <c r="F38" s="24">
        <v>385.82929000000001</v>
      </c>
      <c r="G38" s="24">
        <v>0</v>
      </c>
      <c r="H38" s="24">
        <v>16.283300000000001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15995.08361</v>
      </c>
      <c r="D39" s="24">
        <v>348.41669000000002</v>
      </c>
      <c r="E39" s="24">
        <v>2.1782736401713629</v>
      </c>
      <c r="F39" s="24">
        <v>348.41669000000002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127228.31134</v>
      </c>
      <c r="D40" s="24">
        <v>144.16705999999999</v>
      </c>
      <c r="E40" s="24">
        <v>0.11331366303741432</v>
      </c>
      <c r="F40" s="24">
        <v>144.16705999999999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328.18097999999998</v>
      </c>
      <c r="D41" s="24">
        <v>6.9684999999999997</v>
      </c>
      <c r="E41" s="24">
        <v>2.123371074094544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4242.1573699999999</v>
      </c>
      <c r="D42" s="24">
        <v>5.4813700000000001</v>
      </c>
      <c r="E42" s="24">
        <v>0.12921184958303422</v>
      </c>
      <c r="F42" s="24">
        <v>0</v>
      </c>
      <c r="G42" s="24">
        <v>5.4813700000000001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94219.352809999997</v>
      </c>
      <c r="D43" s="24">
        <v>1.9104300000000001</v>
      </c>
      <c r="E43" s="24">
        <v>2.0276407585313365E-3</v>
      </c>
      <c r="F43" s="24">
        <v>1.85388</v>
      </c>
      <c r="G43" s="24">
        <v>0</v>
      </c>
      <c r="H43" s="24">
        <v>5.6549999999999996E-2</v>
      </c>
      <c r="I43" s="24">
        <v>0</v>
      </c>
    </row>
    <row r="44" spans="1:9" x14ac:dyDescent="0.35">
      <c r="A44" s="41">
        <v>38</v>
      </c>
      <c r="B44" s="45" t="s">
        <v>94</v>
      </c>
      <c r="C44" s="42">
        <v>497.86165999999997</v>
      </c>
      <c r="D44" s="24">
        <v>0.85180999999999996</v>
      </c>
      <c r="E44" s="24">
        <v>0.17109371306077273</v>
      </c>
      <c r="F44" s="24">
        <v>0</v>
      </c>
      <c r="G44" s="24">
        <v>0</v>
      </c>
      <c r="H44" s="24">
        <v>0.85180999999999996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417268.62847000005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121308.01262000001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86</v>
      </c>
      <c r="C47" s="42">
        <v>96571.616569999998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54143433.150069997</v>
      </c>
      <c r="D49" s="43">
        <v>12363899.233969999</v>
      </c>
      <c r="E49" s="43">
        <v>22.835454855071404</v>
      </c>
      <c r="F49" s="43">
        <v>8214192.65656</v>
      </c>
      <c r="G49" s="43">
        <v>1708697.42178</v>
      </c>
      <c r="H49" s="43">
        <v>2441009.1556299999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49"/>
  <sheetViews>
    <sheetView topLeftCell="A22" zoomScaleNormal="100" workbookViewId="0">
      <selection activeCell="F49" sqref="F49:H49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9979196.6087600011</v>
      </c>
      <c r="D7" s="24">
        <v>2158282.7245100001</v>
      </c>
      <c r="E7" s="24">
        <v>21.627820446140952</v>
      </c>
      <c r="F7" s="24">
        <v>1424930.88531</v>
      </c>
      <c r="G7" s="24">
        <v>227673.15544</v>
      </c>
      <c r="H7" s="24">
        <v>505678.68375999999</v>
      </c>
      <c r="I7" s="24">
        <v>0</v>
      </c>
    </row>
    <row r="8" spans="1:9" x14ac:dyDescent="0.35">
      <c r="A8" s="41">
        <v>2</v>
      </c>
      <c r="B8" s="45" t="s">
        <v>11</v>
      </c>
      <c r="C8" s="42">
        <v>3718233.59161</v>
      </c>
      <c r="D8" s="24">
        <v>1760071.3520400003</v>
      </c>
      <c r="E8" s="24">
        <v>47.336223200487169</v>
      </c>
      <c r="F8" s="24">
        <v>880345.05666000023</v>
      </c>
      <c r="G8" s="24">
        <v>313233.64938000002</v>
      </c>
      <c r="H8" s="24">
        <v>566492.64599999995</v>
      </c>
      <c r="I8" s="24">
        <v>0</v>
      </c>
    </row>
    <row r="9" spans="1:9" x14ac:dyDescent="0.35">
      <c r="A9" s="41">
        <v>3</v>
      </c>
      <c r="B9" s="45" t="s">
        <v>13</v>
      </c>
      <c r="C9" s="42">
        <v>7228878.0011099996</v>
      </c>
      <c r="D9" s="24">
        <v>1308879.9289699998</v>
      </c>
      <c r="E9" s="24">
        <v>18.106266681620859</v>
      </c>
      <c r="F9" s="24">
        <v>809075.20428999979</v>
      </c>
      <c r="G9" s="24">
        <v>154450.14866000001</v>
      </c>
      <c r="H9" s="24">
        <v>345354.57601999998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4963717.4263399998</v>
      </c>
      <c r="D10" s="24">
        <v>1183345.77089</v>
      </c>
      <c r="E10" s="24">
        <v>23.83991007647953</v>
      </c>
      <c r="F10" s="24">
        <v>1169718.19564</v>
      </c>
      <c r="G10" s="24">
        <v>0</v>
      </c>
      <c r="H10" s="24">
        <v>13627.57525</v>
      </c>
      <c r="I10" s="24">
        <v>0</v>
      </c>
    </row>
    <row r="11" spans="1:9" x14ac:dyDescent="0.35">
      <c r="A11" s="41">
        <v>5</v>
      </c>
      <c r="B11" s="45" t="s">
        <v>19</v>
      </c>
      <c r="C11" s="42">
        <v>3337509.99915</v>
      </c>
      <c r="D11" s="24">
        <v>1136408.3740099999</v>
      </c>
      <c r="E11" s="24">
        <v>34.049587096350912</v>
      </c>
      <c r="F11" s="24">
        <v>1085717.0256000001</v>
      </c>
      <c r="G11" s="24">
        <v>37958.027240000003</v>
      </c>
      <c r="H11" s="24">
        <v>12733.321169999999</v>
      </c>
      <c r="I11" s="24">
        <v>0</v>
      </c>
    </row>
    <row r="12" spans="1:9" x14ac:dyDescent="0.35">
      <c r="A12" s="41">
        <v>6</v>
      </c>
      <c r="B12" s="45" t="s">
        <v>17</v>
      </c>
      <c r="C12" s="42">
        <v>5755475.9901700001</v>
      </c>
      <c r="D12" s="24">
        <v>1113864.6148999999</v>
      </c>
      <c r="E12" s="24">
        <v>19.353127644045642</v>
      </c>
      <c r="F12" s="24">
        <v>740459.60586000001</v>
      </c>
      <c r="G12" s="24">
        <v>238928.52353999999</v>
      </c>
      <c r="H12" s="24">
        <v>134476.48550000001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3041057.10042</v>
      </c>
      <c r="D13" s="24">
        <v>754398.15452999994</v>
      </c>
      <c r="E13" s="24">
        <v>24.807102583697297</v>
      </c>
      <c r="F13" s="24">
        <v>416368.15440999996</v>
      </c>
      <c r="G13" s="24">
        <v>285653.88868999999</v>
      </c>
      <c r="H13" s="24">
        <v>52376.111429999997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1240803.3604100002</v>
      </c>
      <c r="D14" s="24">
        <v>599144.30832000007</v>
      </c>
      <c r="E14" s="24">
        <v>48.286805745112112</v>
      </c>
      <c r="F14" s="24">
        <v>534773.70807000005</v>
      </c>
      <c r="G14" s="24">
        <v>2170.2231299999999</v>
      </c>
      <c r="H14" s="24">
        <v>62200.377119999997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2211794.1829200001</v>
      </c>
      <c r="D15" s="24">
        <v>554248.32924999995</v>
      </c>
      <c r="E15" s="24">
        <v>25.058766024887717</v>
      </c>
      <c r="F15" s="24">
        <v>245077.39288999996</v>
      </c>
      <c r="G15" s="24">
        <v>40559.788420000004</v>
      </c>
      <c r="H15" s="24">
        <v>268611.14794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2987214.9440799998</v>
      </c>
      <c r="D16" s="24">
        <v>532482.64341000002</v>
      </c>
      <c r="E16" s="24">
        <v>17.825387639589277</v>
      </c>
      <c r="F16" s="24">
        <v>234270.77044000002</v>
      </c>
      <c r="G16" s="24">
        <v>117763.67118</v>
      </c>
      <c r="H16" s="24">
        <v>180448.20178999999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328335.87785000005</v>
      </c>
      <c r="D17" s="24">
        <v>270687.87692000001</v>
      </c>
      <c r="E17" s="24">
        <v>82.442369287362354</v>
      </c>
      <c r="F17" s="24">
        <v>141766.95212</v>
      </c>
      <c r="G17" s="24">
        <v>126004.74227</v>
      </c>
      <c r="H17" s="24">
        <v>2916.1825299999996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492508.91282999999</v>
      </c>
      <c r="D18" s="24">
        <v>265014.44503</v>
      </c>
      <c r="E18" s="24">
        <v>53.809065811053749</v>
      </c>
      <c r="F18" s="24">
        <v>86794.593649999966</v>
      </c>
      <c r="G18" s="24">
        <v>7965.2582999999995</v>
      </c>
      <c r="H18" s="24">
        <v>170254.59308000002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539020.15041</v>
      </c>
      <c r="D19" s="24">
        <v>119650.22641</v>
      </c>
      <c r="E19" s="24">
        <v>22.197727917776231</v>
      </c>
      <c r="F19" s="24">
        <v>119650.22641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189742.96859</v>
      </c>
      <c r="D20" s="24">
        <v>106317.10587999999</v>
      </c>
      <c r="E20" s="24">
        <v>56.032171663621376</v>
      </c>
      <c r="F20" s="24">
        <v>5043.2859700000008</v>
      </c>
      <c r="G20" s="24">
        <v>101273.81990999999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34</v>
      </c>
      <c r="C21" s="42">
        <v>955623.76614999992</v>
      </c>
      <c r="D21" s="24">
        <v>78733.001729999989</v>
      </c>
      <c r="E21" s="24">
        <v>8.2389120613019191</v>
      </c>
      <c r="F21" s="24">
        <v>41792.483639999999</v>
      </c>
      <c r="G21" s="24">
        <v>2027.5953999999999</v>
      </c>
      <c r="H21" s="24">
        <v>34912.922689999999</v>
      </c>
      <c r="I21" s="24">
        <v>0</v>
      </c>
    </row>
    <row r="22" spans="1:9" x14ac:dyDescent="0.35">
      <c r="A22" s="41">
        <v>16</v>
      </c>
      <c r="B22" s="45" t="s">
        <v>44</v>
      </c>
      <c r="C22" s="42">
        <v>1948793.7068399999</v>
      </c>
      <c r="D22" s="24">
        <v>78070.773440000004</v>
      </c>
      <c r="E22" s="24">
        <v>4.0061076329414576</v>
      </c>
      <c r="F22" s="24">
        <v>71024.515700000004</v>
      </c>
      <c r="G22" s="24">
        <v>2850.1668999999997</v>
      </c>
      <c r="H22" s="24">
        <v>4196.0908399999998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157168.02367</v>
      </c>
      <c r="D23" s="24">
        <v>61394.194390000004</v>
      </c>
      <c r="E23" s="24">
        <v>39.062776865418357</v>
      </c>
      <c r="F23" s="24">
        <v>21936.22754</v>
      </c>
      <c r="G23" s="24">
        <v>3698.4362599999999</v>
      </c>
      <c r="H23" s="24">
        <v>35759.530590000002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463359.33897000004</v>
      </c>
      <c r="D24" s="24">
        <v>57054.482950000005</v>
      </c>
      <c r="E24" s="24">
        <v>12.313226075647083</v>
      </c>
      <c r="F24" s="24">
        <v>41651.824240000002</v>
      </c>
      <c r="G24" s="24">
        <v>11808.080559999999</v>
      </c>
      <c r="H24" s="24">
        <v>3594.5781499999998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732444.55835000006</v>
      </c>
      <c r="D25" s="24">
        <v>38208.554889999999</v>
      </c>
      <c r="E25" s="24">
        <v>5.2165798017632294</v>
      </c>
      <c r="F25" s="24">
        <v>33953.742570000002</v>
      </c>
      <c r="G25" s="24">
        <v>0</v>
      </c>
      <c r="H25" s="24">
        <v>4254.81232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243291.58614</v>
      </c>
      <c r="D26" s="24">
        <v>36844.869400000011</v>
      </c>
      <c r="E26" s="24">
        <v>15.144325368818121</v>
      </c>
      <c r="F26" s="24">
        <v>35895.510010000005</v>
      </c>
      <c r="G26" s="24">
        <v>45.894309999999997</v>
      </c>
      <c r="H26" s="24">
        <v>903.46507999999994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141690.01420999999</v>
      </c>
      <c r="D27" s="24">
        <v>29405.018319999999</v>
      </c>
      <c r="E27" s="24">
        <v>20.753063286745508</v>
      </c>
      <c r="F27" s="24">
        <v>2144.7524799999992</v>
      </c>
      <c r="G27" s="24">
        <v>23074.037039999999</v>
      </c>
      <c r="H27" s="24">
        <v>4186.2287999999999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470109.80202999996</v>
      </c>
      <c r="D28" s="24">
        <v>27288.63552</v>
      </c>
      <c r="E28" s="24">
        <v>5.804736553495343</v>
      </c>
      <c r="F28" s="24">
        <v>5030.2965599999989</v>
      </c>
      <c r="G28" s="24">
        <v>11169.12766</v>
      </c>
      <c r="H28" s="24">
        <v>11089.211300000001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22593.95851</v>
      </c>
      <c r="D29" s="24">
        <v>22593.95851</v>
      </c>
      <c r="E29" s="24">
        <v>100</v>
      </c>
      <c r="F29" s="24">
        <v>22593.95851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275143.88368999999</v>
      </c>
      <c r="D30" s="24">
        <v>20472.293650000003</v>
      </c>
      <c r="E30" s="24">
        <v>7.4405774082428069</v>
      </c>
      <c r="F30" s="24">
        <v>15774.735130000003</v>
      </c>
      <c r="G30" s="24">
        <v>4266.8610699999999</v>
      </c>
      <c r="H30" s="24">
        <v>430.69745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321099.01682000002</v>
      </c>
      <c r="D31" s="24">
        <v>18343.155920000001</v>
      </c>
      <c r="E31" s="24">
        <v>5.7126166568995478</v>
      </c>
      <c r="F31" s="24">
        <v>18326.01208</v>
      </c>
      <c r="G31" s="24">
        <v>17.143840000000001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342705.68923000002</v>
      </c>
      <c r="D32" s="24">
        <v>14492.058490000001</v>
      </c>
      <c r="E32" s="24">
        <v>4.2287183859016562</v>
      </c>
      <c r="F32" s="24">
        <v>13930.17395</v>
      </c>
      <c r="G32" s="24">
        <v>73.266550000000009</v>
      </c>
      <c r="H32" s="24">
        <v>488.61798999999996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498647.86281999998</v>
      </c>
      <c r="D33" s="24">
        <v>10586.004349999999</v>
      </c>
      <c r="E33" s="24">
        <v>2.1229418873136323</v>
      </c>
      <c r="F33" s="24">
        <v>6790.4983700000003</v>
      </c>
      <c r="G33" s="24">
        <v>389.71929999999998</v>
      </c>
      <c r="H33" s="24">
        <v>3405.7866800000002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47656.091229999998</v>
      </c>
      <c r="D34" s="24">
        <v>3888.8851500000001</v>
      </c>
      <c r="E34" s="24">
        <v>8.1603107800664674</v>
      </c>
      <c r="F34" s="24">
        <v>3268.1661300000001</v>
      </c>
      <c r="G34" s="24">
        <v>188.94799</v>
      </c>
      <c r="H34" s="24">
        <v>431.77103000000005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80168.427100000001</v>
      </c>
      <c r="D35" s="24">
        <v>2513.4313400000001</v>
      </c>
      <c r="E35" s="24">
        <v>3.1351885410759173</v>
      </c>
      <c r="F35" s="24">
        <v>2030.0127600000001</v>
      </c>
      <c r="G35" s="24">
        <v>19.372689999999999</v>
      </c>
      <c r="H35" s="24">
        <v>464.04588999999999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41798.1633</v>
      </c>
      <c r="D36" s="24">
        <v>1496.01856</v>
      </c>
      <c r="E36" s="24">
        <v>3.5791490388286986</v>
      </c>
      <c r="F36" s="24">
        <v>1496.01856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102</v>
      </c>
      <c r="C37" s="42">
        <v>72804.253769999996</v>
      </c>
      <c r="D37" s="24">
        <v>459.76872000000003</v>
      </c>
      <c r="E37" s="24">
        <v>0.6315135396517918</v>
      </c>
      <c r="F37" s="24">
        <v>419.23342000000002</v>
      </c>
      <c r="G37" s="24">
        <v>35.436320000000002</v>
      </c>
      <c r="H37" s="24">
        <v>5.0989799999999992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253697.39648</v>
      </c>
      <c r="D38" s="24">
        <v>401.45652000000001</v>
      </c>
      <c r="E38" s="24">
        <v>0.15824227034653407</v>
      </c>
      <c r="F38" s="24">
        <v>386.06578999999999</v>
      </c>
      <c r="G38" s="24">
        <v>0</v>
      </c>
      <c r="H38" s="24">
        <v>15.39073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16104.136400000001</v>
      </c>
      <c r="D39" s="24">
        <v>343.65813000000003</v>
      </c>
      <c r="E39" s="24">
        <v>2.1339742875004464</v>
      </c>
      <c r="F39" s="24">
        <v>343.65813000000003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116354.64705</v>
      </c>
      <c r="D40" s="24">
        <v>141.38585</v>
      </c>
      <c r="E40" s="24">
        <v>0.12151285194414588</v>
      </c>
      <c r="F40" s="24">
        <v>141.38585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324.35730000000001</v>
      </c>
      <c r="D41" s="24">
        <v>6.9684999999999997</v>
      </c>
      <c r="E41" s="24">
        <v>2.1484023945198705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5519.3366900000001</v>
      </c>
      <c r="D42" s="24">
        <v>5.0006899999999996</v>
      </c>
      <c r="E42" s="24">
        <v>9.0603097453002088E-2</v>
      </c>
      <c r="F42" s="24">
        <v>0</v>
      </c>
      <c r="G42" s="24">
        <v>5.0006899999999996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94634.027589999998</v>
      </c>
      <c r="D43" s="24">
        <v>4.0615700000000006</v>
      </c>
      <c r="E43" s="24">
        <v>4.2918705918305305E-3</v>
      </c>
      <c r="F43" s="24">
        <v>0.94925000000000059</v>
      </c>
      <c r="G43" s="24">
        <v>0</v>
      </c>
      <c r="H43" s="24">
        <v>3.11232</v>
      </c>
      <c r="I43" s="24">
        <v>0</v>
      </c>
    </row>
    <row r="44" spans="1:9" x14ac:dyDescent="0.35">
      <c r="A44" s="41">
        <v>38</v>
      </c>
      <c r="B44" s="45" t="s">
        <v>94</v>
      </c>
      <c r="C44" s="42">
        <v>504.42259000000001</v>
      </c>
      <c r="D44" s="24">
        <v>0.76737999999999995</v>
      </c>
      <c r="E44" s="24">
        <v>0.15213037941064456</v>
      </c>
      <c r="F44" s="24">
        <v>0</v>
      </c>
      <c r="G44" s="24">
        <v>0</v>
      </c>
      <c r="H44" s="24">
        <v>0.76737999999999995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414989.00033999997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115212.08292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86</v>
      </c>
      <c r="C47" s="42">
        <v>62672.69109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128996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54037595.355930001</v>
      </c>
      <c r="D49" s="43">
        <v>12365544.25904</v>
      </c>
      <c r="E49" s="43">
        <v>22.883224498780411</v>
      </c>
      <c r="F49" s="43">
        <v>8232928.2464899998</v>
      </c>
      <c r="G49" s="43">
        <v>1713303.9827400001</v>
      </c>
      <c r="H49" s="43">
        <v>2419312.0298099997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8"/>
  <sheetViews>
    <sheetView zoomScale="107" zoomScaleNormal="107" workbookViewId="0">
      <selection activeCell="D17" sqref="D17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3" width="17.36328125" style="57" customWidth="1"/>
    <col min="4" max="5" width="14.453125" style="57" customWidth="1"/>
    <col min="6" max="6" width="16.6328125" style="57" customWidth="1"/>
    <col min="7" max="8" width="14.453125" style="57" customWidth="1"/>
    <col min="9" max="9" width="11.90625" style="57" bestFit="1" customWidth="1"/>
    <col min="10" max="16384" width="11.453125" style="57"/>
  </cols>
  <sheetData>
    <row r="1" spans="1:8" x14ac:dyDescent="0.2">
      <c r="A1" s="105" t="s">
        <v>210</v>
      </c>
      <c r="B1" s="106"/>
      <c r="C1" s="106"/>
      <c r="D1" s="106"/>
      <c r="E1" s="106"/>
      <c r="F1" s="106"/>
      <c r="G1" s="106"/>
      <c r="H1" s="106"/>
    </row>
    <row r="2" spans="1:8" x14ac:dyDescent="0.2">
      <c r="A2" s="106"/>
      <c r="B2" s="106"/>
      <c r="C2" s="106"/>
      <c r="D2" s="106"/>
      <c r="E2" s="106"/>
      <c r="F2" s="106"/>
      <c r="G2" s="106"/>
      <c r="H2" s="106"/>
    </row>
    <row r="3" spans="1:8" x14ac:dyDescent="0.2">
      <c r="A3" s="106"/>
      <c r="B3" s="106"/>
      <c r="C3" s="106"/>
      <c r="D3" s="106"/>
      <c r="E3" s="106"/>
      <c r="F3" s="106"/>
      <c r="G3" s="106"/>
      <c r="H3" s="106"/>
    </row>
    <row r="4" spans="1:8" x14ac:dyDescent="0.2">
      <c r="A4" s="106"/>
      <c r="B4" s="106"/>
      <c r="C4" s="106"/>
      <c r="D4" s="106"/>
      <c r="E4" s="106"/>
      <c r="F4" s="106"/>
      <c r="G4" s="106"/>
      <c r="H4" s="106"/>
    </row>
    <row r="5" spans="1:8" x14ac:dyDescent="0.2">
      <c r="A5" s="106"/>
      <c r="B5" s="106"/>
      <c r="C5" s="106"/>
      <c r="D5" s="106"/>
      <c r="E5" s="106"/>
      <c r="F5" s="106"/>
      <c r="G5" s="106"/>
      <c r="H5" s="106"/>
    </row>
    <row r="6" spans="1:8" ht="10.5" x14ac:dyDescent="0.2">
      <c r="A6" s="56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</row>
    <row r="7" spans="1:8" x14ac:dyDescent="0.2">
      <c r="A7" s="58">
        <v>1</v>
      </c>
      <c r="B7" s="50" t="s">
        <v>135</v>
      </c>
      <c r="C7" s="70">
        <v>9961996315.1499996</v>
      </c>
      <c r="D7" s="71">
        <v>2155164949.1700001</v>
      </c>
      <c r="E7" s="78">
        <f>D7/C7</f>
        <v>0.21633866154843578</v>
      </c>
      <c r="F7" s="71">
        <v>1422493505.45</v>
      </c>
      <c r="G7" s="71">
        <v>227142170.22999999</v>
      </c>
      <c r="H7" s="71">
        <v>505529273.49000001</v>
      </c>
    </row>
    <row r="8" spans="1:8" x14ac:dyDescent="0.2">
      <c r="A8" s="58">
        <v>2</v>
      </c>
      <c r="B8" s="50" t="s">
        <v>151</v>
      </c>
      <c r="C8" s="70">
        <v>3723213064.8600001</v>
      </c>
      <c r="D8" s="71">
        <v>1771917736.1300001</v>
      </c>
      <c r="E8" s="78">
        <f t="shared" ref="E8:E48" si="0">D8/C8</f>
        <v>0.47591091491741627</v>
      </c>
      <c r="F8" s="71">
        <v>882681361.12</v>
      </c>
      <c r="G8" s="71">
        <v>315259790.64999998</v>
      </c>
      <c r="H8" s="71">
        <v>573976584.36000001</v>
      </c>
    </row>
    <row r="9" spans="1:8" x14ac:dyDescent="0.2">
      <c r="A9" s="58">
        <v>3</v>
      </c>
      <c r="B9" s="50" t="s">
        <v>153</v>
      </c>
      <c r="C9" s="70">
        <v>7267812713.1700001</v>
      </c>
      <c r="D9" s="71">
        <v>1315540926.1500001</v>
      </c>
      <c r="E9" s="78">
        <f t="shared" si="0"/>
        <v>0.18100919465991591</v>
      </c>
      <c r="F9" s="71">
        <v>812203178.53999996</v>
      </c>
      <c r="G9" s="71">
        <v>157659921.44</v>
      </c>
      <c r="H9" s="71">
        <v>345677826.17000002</v>
      </c>
    </row>
    <row r="10" spans="1:8" x14ac:dyDescent="0.2">
      <c r="A10" s="58">
        <v>4</v>
      </c>
      <c r="B10" s="50" t="s">
        <v>133</v>
      </c>
      <c r="C10" s="70">
        <v>4967320086.2300005</v>
      </c>
      <c r="D10" s="71">
        <v>1188790218.6400001</v>
      </c>
      <c r="E10" s="78">
        <f t="shared" si="0"/>
        <v>0.23932224982550801</v>
      </c>
      <c r="F10" s="71">
        <v>1175162019.0700002</v>
      </c>
      <c r="G10" s="51">
        <v>0</v>
      </c>
      <c r="H10" s="71">
        <v>13628199.569999998</v>
      </c>
    </row>
    <row r="11" spans="1:8" x14ac:dyDescent="0.2">
      <c r="A11" s="58">
        <v>5</v>
      </c>
      <c r="B11" s="50" t="s">
        <v>134</v>
      </c>
      <c r="C11" s="70">
        <v>3362593505.0200005</v>
      </c>
      <c r="D11" s="71">
        <v>1139773389.9400001</v>
      </c>
      <c r="E11" s="78">
        <f t="shared" si="0"/>
        <v>0.33895663815398369</v>
      </c>
      <c r="F11" s="71">
        <v>1088401062.8299999</v>
      </c>
      <c r="G11" s="71">
        <v>38559854.68</v>
      </c>
      <c r="H11" s="71">
        <v>12812472.43</v>
      </c>
    </row>
    <row r="12" spans="1:8" x14ac:dyDescent="0.2">
      <c r="A12" s="58">
        <v>6</v>
      </c>
      <c r="B12" s="50" t="s">
        <v>150</v>
      </c>
      <c r="C12" s="70">
        <v>5762921080.9499998</v>
      </c>
      <c r="D12" s="71">
        <v>1115411399.05</v>
      </c>
      <c r="E12" s="78">
        <f t="shared" si="0"/>
        <v>0.19354965708920099</v>
      </c>
      <c r="F12" s="71">
        <v>739903397.46000004</v>
      </c>
      <c r="G12" s="71">
        <v>241473879.78999999</v>
      </c>
      <c r="H12" s="71">
        <v>134034121.8</v>
      </c>
    </row>
    <row r="13" spans="1:8" x14ac:dyDescent="0.2">
      <c r="A13" s="58">
        <v>7</v>
      </c>
      <c r="B13" s="52" t="s">
        <v>226</v>
      </c>
      <c r="C13" s="75">
        <v>3062827373.3800001</v>
      </c>
      <c r="D13" s="71">
        <v>763054532.63999999</v>
      </c>
      <c r="E13" s="78">
        <f t="shared" si="0"/>
        <v>0.2491340319313938</v>
      </c>
      <c r="F13" s="52">
        <v>421136656.24000001</v>
      </c>
      <c r="G13" s="52">
        <v>288634009.50999999</v>
      </c>
      <c r="H13" s="52">
        <v>53283866.890000001</v>
      </c>
    </row>
    <row r="14" spans="1:8" x14ac:dyDescent="0.2">
      <c r="A14" s="58">
        <v>8</v>
      </c>
      <c r="B14" s="50" t="s">
        <v>149</v>
      </c>
      <c r="C14" s="70">
        <v>1237255924.8299999</v>
      </c>
      <c r="D14" s="71">
        <v>600579469.69999993</v>
      </c>
      <c r="E14" s="78">
        <f t="shared" si="0"/>
        <v>0.48541248229021017</v>
      </c>
      <c r="F14" s="71">
        <v>536593401.91999996</v>
      </c>
      <c r="G14" s="71">
        <v>2127901.67</v>
      </c>
      <c r="H14" s="71">
        <v>61858166.109999999</v>
      </c>
    </row>
    <row r="15" spans="1:8" x14ac:dyDescent="0.2">
      <c r="A15" s="58">
        <v>9</v>
      </c>
      <c r="B15" s="50" t="s">
        <v>187</v>
      </c>
      <c r="C15" s="70">
        <v>2209114002.1999998</v>
      </c>
      <c r="D15" s="71">
        <v>556098086.22000003</v>
      </c>
      <c r="E15" s="78">
        <f t="shared" si="0"/>
        <v>0.25172901247567858</v>
      </c>
      <c r="F15" s="71">
        <v>254029765</v>
      </c>
      <c r="G15" s="71">
        <v>40631816.960000001</v>
      </c>
      <c r="H15" s="71">
        <v>261436504.25999999</v>
      </c>
    </row>
    <row r="16" spans="1:8" x14ac:dyDescent="0.2">
      <c r="A16" s="58">
        <v>10</v>
      </c>
      <c r="B16" s="50" t="s">
        <v>141</v>
      </c>
      <c r="C16" s="70">
        <v>2981933400.3800006</v>
      </c>
      <c r="D16" s="71">
        <v>531920785.91999996</v>
      </c>
      <c r="E16" s="78">
        <f t="shared" si="0"/>
        <v>0.17838117573390974</v>
      </c>
      <c r="F16" s="71">
        <v>236594830.84</v>
      </c>
      <c r="G16" s="71">
        <v>119495196.93000001</v>
      </c>
      <c r="H16" s="71">
        <v>175830758.15000001</v>
      </c>
    </row>
    <row r="17" spans="1:8" x14ac:dyDescent="0.2">
      <c r="A17" s="58">
        <v>11</v>
      </c>
      <c r="B17" s="50" t="s">
        <v>159</v>
      </c>
      <c r="C17" s="70">
        <v>328823347.60999995</v>
      </c>
      <c r="D17" s="71">
        <v>271486759.53999996</v>
      </c>
      <c r="E17" s="78">
        <f t="shared" si="0"/>
        <v>0.8256310311091295</v>
      </c>
      <c r="F17" s="71">
        <v>142432664.88</v>
      </c>
      <c r="G17" s="71">
        <v>126157666.41</v>
      </c>
      <c r="H17" s="71">
        <v>2896428.25</v>
      </c>
    </row>
    <row r="18" spans="1:8" x14ac:dyDescent="0.2">
      <c r="A18" s="58">
        <v>12</v>
      </c>
      <c r="B18" s="50" t="s">
        <v>154</v>
      </c>
      <c r="C18" s="70">
        <v>481979279.56999993</v>
      </c>
      <c r="D18" s="71">
        <v>266175144.12</v>
      </c>
      <c r="E18" s="78">
        <f t="shared" si="0"/>
        <v>0.55225433001491142</v>
      </c>
      <c r="F18" s="71">
        <v>88535815.630000025</v>
      </c>
      <c r="G18" s="71">
        <v>7829662.5700000003</v>
      </c>
      <c r="H18" s="71">
        <v>169809665.91999999</v>
      </c>
    </row>
    <row r="19" spans="1:8" x14ac:dyDescent="0.2">
      <c r="A19" s="58">
        <v>13</v>
      </c>
      <c r="B19" s="50" t="s">
        <v>168</v>
      </c>
      <c r="C19" s="70">
        <v>541090869.78999996</v>
      </c>
      <c r="D19" s="71">
        <v>119172500.47</v>
      </c>
      <c r="E19" s="78">
        <f t="shared" si="0"/>
        <v>0.22024489253764609</v>
      </c>
      <c r="F19" s="71">
        <v>119172500.47</v>
      </c>
      <c r="G19" s="51">
        <v>0</v>
      </c>
      <c r="H19" s="51">
        <v>0</v>
      </c>
    </row>
    <row r="20" spans="1:8" x14ac:dyDescent="0.2">
      <c r="A20" s="58">
        <v>14</v>
      </c>
      <c r="B20" s="50" t="s">
        <v>157</v>
      </c>
      <c r="C20" s="70">
        <v>190019625.26999998</v>
      </c>
      <c r="D20" s="71">
        <v>106376773.69</v>
      </c>
      <c r="E20" s="78">
        <f t="shared" si="0"/>
        <v>0.55981993196149415</v>
      </c>
      <c r="F20" s="71">
        <v>5036542.99</v>
      </c>
      <c r="G20" s="71">
        <v>101340230.7</v>
      </c>
      <c r="H20" s="51">
        <v>0</v>
      </c>
    </row>
    <row r="21" spans="1:8" x14ac:dyDescent="0.2">
      <c r="A21" s="58">
        <v>15</v>
      </c>
      <c r="B21" s="50" t="s">
        <v>160</v>
      </c>
      <c r="C21" s="70">
        <v>949500963.9599998</v>
      </c>
      <c r="D21" s="71">
        <v>78022389.329999983</v>
      </c>
      <c r="E21" s="78">
        <f t="shared" si="0"/>
        <v>8.217199591309407E-2</v>
      </c>
      <c r="F21" s="71">
        <v>41051929.139999993</v>
      </c>
      <c r="G21" s="71">
        <v>1985571.87</v>
      </c>
      <c r="H21" s="71">
        <v>34984888.32</v>
      </c>
    </row>
    <row r="22" spans="1:8" x14ac:dyDescent="0.2">
      <c r="A22" s="58">
        <v>16</v>
      </c>
      <c r="B22" s="50" t="s">
        <v>142</v>
      </c>
      <c r="C22" s="70">
        <v>1958892476.3800001</v>
      </c>
      <c r="D22" s="71">
        <v>62954639.409999996</v>
      </c>
      <c r="E22" s="78">
        <f t="shared" si="0"/>
        <v>3.2137873910434892E-2</v>
      </c>
      <c r="F22" s="71">
        <v>55890361.629999995</v>
      </c>
      <c r="G22" s="71">
        <v>2745403.0500000003</v>
      </c>
      <c r="H22" s="71">
        <v>4318874.7300000004</v>
      </c>
    </row>
    <row r="23" spans="1:8" x14ac:dyDescent="0.2">
      <c r="A23" s="58">
        <v>17</v>
      </c>
      <c r="B23" s="50" t="s">
        <v>174</v>
      </c>
      <c r="C23" s="70">
        <v>155932222.70000002</v>
      </c>
      <c r="D23" s="71">
        <v>61467454.910000004</v>
      </c>
      <c r="E23" s="78">
        <f t="shared" si="0"/>
        <v>0.39419341202015712</v>
      </c>
      <c r="F23" s="71">
        <v>22458628.719999999</v>
      </c>
      <c r="G23" s="71">
        <v>3551881.99</v>
      </c>
      <c r="H23" s="71">
        <v>35456944.200000003</v>
      </c>
    </row>
    <row r="24" spans="1:8" x14ac:dyDescent="0.2">
      <c r="A24" s="58">
        <v>18</v>
      </c>
      <c r="B24" s="50" t="s">
        <v>144</v>
      </c>
      <c r="C24" s="70">
        <v>460532158.91000003</v>
      </c>
      <c r="D24" s="71">
        <v>54000813.590000004</v>
      </c>
      <c r="E24" s="78">
        <f t="shared" si="0"/>
        <v>0.11725742175706164</v>
      </c>
      <c r="F24" s="71">
        <v>38951946.789999999</v>
      </c>
      <c r="G24" s="71">
        <v>11571357.66</v>
      </c>
      <c r="H24" s="71">
        <v>3477509.14</v>
      </c>
    </row>
    <row r="25" spans="1:8" x14ac:dyDescent="0.2">
      <c r="A25" s="58">
        <v>19</v>
      </c>
      <c r="B25" s="50" t="s">
        <v>148</v>
      </c>
      <c r="C25" s="70">
        <v>740204619.68000007</v>
      </c>
      <c r="D25" s="71">
        <v>39843926.57</v>
      </c>
      <c r="E25" s="78">
        <f t="shared" si="0"/>
        <v>5.3828259795548207E-2</v>
      </c>
      <c r="F25" s="71">
        <v>35689253.899999999</v>
      </c>
      <c r="G25" s="51">
        <v>0</v>
      </c>
      <c r="H25" s="71">
        <v>4154672.67</v>
      </c>
    </row>
    <row r="26" spans="1:8" x14ac:dyDescent="0.2">
      <c r="A26" s="58">
        <v>20</v>
      </c>
      <c r="B26" s="50" t="s">
        <v>166</v>
      </c>
      <c r="C26" s="70">
        <v>235946003.92000002</v>
      </c>
      <c r="D26" s="71">
        <v>34518649.420000002</v>
      </c>
      <c r="E26" s="78">
        <f t="shared" si="0"/>
        <v>0.1462989363943791</v>
      </c>
      <c r="F26" s="71">
        <v>33645414.219999999</v>
      </c>
      <c r="G26" s="71">
        <v>34693.599999999999</v>
      </c>
      <c r="H26" s="71">
        <v>838541.6</v>
      </c>
    </row>
    <row r="27" spans="1:8" x14ac:dyDescent="0.2">
      <c r="A27" s="58">
        <v>21</v>
      </c>
      <c r="B27" s="50" t="s">
        <v>167</v>
      </c>
      <c r="C27" s="70">
        <v>140630908.66999999</v>
      </c>
      <c r="D27" s="71">
        <v>28943339.869999997</v>
      </c>
      <c r="E27" s="78">
        <f t="shared" si="0"/>
        <v>0.20581065815280705</v>
      </c>
      <c r="F27" s="71">
        <v>2048168.63</v>
      </c>
      <c r="G27" s="71">
        <v>22687709.82</v>
      </c>
      <c r="H27" s="71">
        <v>4207461.42</v>
      </c>
    </row>
    <row r="28" spans="1:8" x14ac:dyDescent="0.2">
      <c r="A28" s="58">
        <v>22</v>
      </c>
      <c r="B28" s="50" t="s">
        <v>136</v>
      </c>
      <c r="C28" s="70">
        <v>477465403.89999998</v>
      </c>
      <c r="D28" s="71">
        <v>27207006.579999998</v>
      </c>
      <c r="E28" s="78">
        <f t="shared" si="0"/>
        <v>5.6982152754460544E-2</v>
      </c>
      <c r="F28" s="71">
        <v>5117279.26</v>
      </c>
      <c r="G28" s="71">
        <v>11213271.59</v>
      </c>
      <c r="H28" s="71">
        <v>10876455.73</v>
      </c>
    </row>
    <row r="29" spans="1:8" x14ac:dyDescent="0.2">
      <c r="A29" s="58">
        <v>23</v>
      </c>
      <c r="B29" s="50" t="s">
        <v>155</v>
      </c>
      <c r="C29" s="70">
        <v>22501492.920000002</v>
      </c>
      <c r="D29" s="71">
        <v>22501492.920000002</v>
      </c>
      <c r="E29" s="78">
        <f t="shared" si="0"/>
        <v>1</v>
      </c>
      <c r="F29" s="71">
        <v>22501492.920000002</v>
      </c>
      <c r="G29" s="51">
        <v>0</v>
      </c>
      <c r="H29" s="51">
        <v>0</v>
      </c>
    </row>
    <row r="30" spans="1:8" x14ac:dyDescent="0.2">
      <c r="A30" s="58">
        <v>24</v>
      </c>
      <c r="B30" s="50" t="s">
        <v>176</v>
      </c>
      <c r="C30" s="70">
        <v>275214485.10999995</v>
      </c>
      <c r="D30" s="71">
        <v>20500358.390000001</v>
      </c>
      <c r="E30" s="78">
        <f t="shared" si="0"/>
        <v>7.4488660659725994E-2</v>
      </c>
      <c r="F30" s="71">
        <v>15879187.370000001</v>
      </c>
      <c r="G30" s="71">
        <v>4194649.91</v>
      </c>
      <c r="H30" s="71">
        <v>426521.11</v>
      </c>
    </row>
    <row r="31" spans="1:8" x14ac:dyDescent="0.2">
      <c r="A31" s="58">
        <v>25</v>
      </c>
      <c r="B31" s="50" t="s">
        <v>169</v>
      </c>
      <c r="C31" s="70">
        <v>318231780.64000005</v>
      </c>
      <c r="D31" s="71">
        <v>18532443.18</v>
      </c>
      <c r="E31" s="78">
        <f t="shared" si="0"/>
        <v>5.8235676973334226E-2</v>
      </c>
      <c r="F31" s="71">
        <v>18515299.34</v>
      </c>
      <c r="G31" s="71">
        <v>17143.84</v>
      </c>
      <c r="H31" s="51">
        <v>0</v>
      </c>
    </row>
    <row r="32" spans="1:8" x14ac:dyDescent="0.2">
      <c r="A32" s="58">
        <v>26</v>
      </c>
      <c r="B32" s="50" t="s">
        <v>164</v>
      </c>
      <c r="C32" s="70">
        <v>340315117.18000001</v>
      </c>
      <c r="D32" s="71">
        <v>14787969.6</v>
      </c>
      <c r="E32" s="78">
        <f t="shared" si="0"/>
        <v>4.3453754633469087E-2</v>
      </c>
      <c r="F32" s="71">
        <v>14202590.550000001</v>
      </c>
      <c r="G32" s="71">
        <v>72090.180000000008</v>
      </c>
      <c r="H32" s="71">
        <v>513288.87</v>
      </c>
    </row>
    <row r="33" spans="1:8" x14ac:dyDescent="0.2">
      <c r="A33" s="58">
        <v>27</v>
      </c>
      <c r="B33" s="50" t="s">
        <v>161</v>
      </c>
      <c r="C33" s="70">
        <v>506921261.77000004</v>
      </c>
      <c r="D33" s="71">
        <v>11280804.970000001</v>
      </c>
      <c r="E33" s="78">
        <f t="shared" si="0"/>
        <v>2.2253564450248526E-2</v>
      </c>
      <c r="F33" s="71">
        <v>7381483.4800000004</v>
      </c>
      <c r="G33" s="71">
        <v>384425</v>
      </c>
      <c r="H33" s="71">
        <v>3514896.49</v>
      </c>
    </row>
    <row r="34" spans="1:8" x14ac:dyDescent="0.2">
      <c r="A34" s="58">
        <v>28</v>
      </c>
      <c r="B34" s="50" t="s">
        <v>170</v>
      </c>
      <c r="C34" s="70">
        <v>46749790.090000004</v>
      </c>
      <c r="D34" s="71">
        <v>4368635.91</v>
      </c>
      <c r="E34" s="78">
        <f t="shared" si="0"/>
        <v>9.3447177015977059E-2</v>
      </c>
      <c r="F34" s="71">
        <v>3774127.9800000004</v>
      </c>
      <c r="G34" s="71">
        <v>168931.71</v>
      </c>
      <c r="H34" s="71">
        <v>425576.22</v>
      </c>
    </row>
    <row r="35" spans="1:8" x14ac:dyDescent="0.2">
      <c r="A35" s="58">
        <v>29</v>
      </c>
      <c r="B35" s="50" t="s">
        <v>152</v>
      </c>
      <c r="C35" s="70">
        <v>78188529.960000008</v>
      </c>
      <c r="D35" s="71">
        <v>2522004.2799999998</v>
      </c>
      <c r="E35" s="78">
        <f t="shared" si="0"/>
        <v>3.2255425204825008E-2</v>
      </c>
      <c r="F35" s="71">
        <v>1961773</v>
      </c>
      <c r="G35" s="71">
        <v>18893.91</v>
      </c>
      <c r="H35" s="71">
        <v>541337.37</v>
      </c>
    </row>
    <row r="36" spans="1:8" x14ac:dyDescent="0.2">
      <c r="A36" s="58">
        <v>30</v>
      </c>
      <c r="B36" s="50" t="s">
        <v>140</v>
      </c>
      <c r="C36" s="70">
        <v>41897626.810000002</v>
      </c>
      <c r="D36" s="71">
        <v>1852099.14</v>
      </c>
      <c r="E36" s="78">
        <f t="shared" si="0"/>
        <v>4.4205347200189066E-2</v>
      </c>
      <c r="F36" s="71">
        <v>1852099.14</v>
      </c>
      <c r="G36" s="51">
        <v>0</v>
      </c>
      <c r="H36" s="51">
        <v>0</v>
      </c>
    </row>
    <row r="37" spans="1:8" x14ac:dyDescent="0.2">
      <c r="A37" s="58">
        <v>31</v>
      </c>
      <c r="B37" s="69" t="s">
        <v>177</v>
      </c>
      <c r="C37" s="72">
        <v>71255187.149999991</v>
      </c>
      <c r="D37" s="71">
        <v>456305.77</v>
      </c>
      <c r="E37" s="78">
        <f t="shared" si="0"/>
        <v>6.4038252968085857E-3</v>
      </c>
      <c r="F37" s="51">
        <v>415619.42</v>
      </c>
      <c r="G37" s="51">
        <v>34163.9</v>
      </c>
      <c r="H37" s="51">
        <v>6522.45</v>
      </c>
    </row>
    <row r="38" spans="1:8" x14ac:dyDescent="0.2">
      <c r="A38" s="58">
        <v>32</v>
      </c>
      <c r="B38" s="50" t="s">
        <v>137</v>
      </c>
      <c r="C38" s="70">
        <v>255643473.07999998</v>
      </c>
      <c r="D38" s="71">
        <v>391911.24</v>
      </c>
      <c r="E38" s="78">
        <f t="shared" si="0"/>
        <v>1.5330383180851127E-3</v>
      </c>
      <c r="F38" s="71">
        <v>379163.43</v>
      </c>
      <c r="G38" s="51">
        <v>0</v>
      </c>
      <c r="H38" s="71">
        <v>12747.81</v>
      </c>
    </row>
    <row r="39" spans="1:8" x14ac:dyDescent="0.2">
      <c r="A39" s="58">
        <v>33</v>
      </c>
      <c r="B39" s="50" t="s">
        <v>224</v>
      </c>
      <c r="C39" s="70">
        <v>11358907.289999999</v>
      </c>
      <c r="D39" s="71">
        <v>350924.35</v>
      </c>
      <c r="E39" s="78">
        <f t="shared" si="0"/>
        <v>3.0894199683180971E-2</v>
      </c>
      <c r="F39" s="71">
        <v>350924.35</v>
      </c>
      <c r="G39" s="51">
        <v>0</v>
      </c>
      <c r="H39" s="51">
        <v>0</v>
      </c>
    </row>
    <row r="40" spans="1:8" x14ac:dyDescent="0.2">
      <c r="A40" s="58">
        <v>34</v>
      </c>
      <c r="B40" s="50" t="s">
        <v>143</v>
      </c>
      <c r="C40" s="70">
        <v>115514353.41</v>
      </c>
      <c r="D40" s="71">
        <v>138752.03</v>
      </c>
      <c r="E40" s="78">
        <f t="shared" si="0"/>
        <v>1.201167005692544E-3</v>
      </c>
      <c r="F40" s="71">
        <v>138752.03</v>
      </c>
      <c r="G40" s="51">
        <v>0</v>
      </c>
      <c r="H40" s="51">
        <v>0</v>
      </c>
    </row>
    <row r="41" spans="1:8" x14ac:dyDescent="0.2">
      <c r="A41" s="58">
        <v>35</v>
      </c>
      <c r="B41" s="50" t="s">
        <v>225</v>
      </c>
      <c r="C41" s="70">
        <v>7286484.3899999997</v>
      </c>
      <c r="D41" s="71">
        <v>4519.59</v>
      </c>
      <c r="E41" s="78">
        <f t="shared" si="0"/>
        <v>6.202703194153141E-4</v>
      </c>
      <c r="F41" s="51">
        <v>0</v>
      </c>
      <c r="G41" s="71">
        <v>4519.59</v>
      </c>
      <c r="H41" s="51">
        <v>0</v>
      </c>
    </row>
    <row r="42" spans="1:8" x14ac:dyDescent="0.2">
      <c r="A42" s="58">
        <v>36</v>
      </c>
      <c r="B42" s="50" t="s">
        <v>165</v>
      </c>
      <c r="C42" s="70">
        <v>491968.63999999996</v>
      </c>
      <c r="D42" s="71">
        <v>1067.43</v>
      </c>
      <c r="E42" s="78">
        <f t="shared" si="0"/>
        <v>2.1697114677878657E-3</v>
      </c>
      <c r="F42" s="51">
        <v>0</v>
      </c>
      <c r="G42" s="51">
        <v>0</v>
      </c>
      <c r="H42" s="71">
        <v>1067.43</v>
      </c>
    </row>
    <row r="43" spans="1:8" x14ac:dyDescent="0.2">
      <c r="A43" s="58">
        <v>37</v>
      </c>
      <c r="B43" s="50" t="s">
        <v>156</v>
      </c>
      <c r="C43" s="70">
        <v>94918169.38000001</v>
      </c>
      <c r="D43" s="77">
        <v>4.3748000000000002E-4</v>
      </c>
      <c r="E43" s="78">
        <f t="shared" si="0"/>
        <v>4.6090227282889465E-12</v>
      </c>
      <c r="F43" s="51">
        <v>0</v>
      </c>
      <c r="G43" s="51">
        <v>0</v>
      </c>
      <c r="H43" s="51">
        <v>437.48</v>
      </c>
    </row>
    <row r="44" spans="1:8" x14ac:dyDescent="0.2">
      <c r="A44" s="58">
        <v>38</v>
      </c>
      <c r="B44" s="50" t="s">
        <v>138</v>
      </c>
      <c r="C44" s="70">
        <v>440552576.20000005</v>
      </c>
      <c r="D44" s="51">
        <v>0</v>
      </c>
      <c r="E44" s="78">
        <f t="shared" si="0"/>
        <v>0</v>
      </c>
      <c r="F44" s="51">
        <v>0</v>
      </c>
      <c r="G44" s="51">
        <v>0</v>
      </c>
      <c r="H44" s="51">
        <v>0</v>
      </c>
    </row>
    <row r="45" spans="1:8" x14ac:dyDescent="0.2">
      <c r="A45" s="58">
        <v>39</v>
      </c>
      <c r="B45" s="69" t="s">
        <v>139</v>
      </c>
      <c r="C45" s="72">
        <v>130859225.56999999</v>
      </c>
      <c r="D45" s="51">
        <v>0</v>
      </c>
      <c r="E45" s="78">
        <f t="shared" si="0"/>
        <v>0</v>
      </c>
      <c r="F45" s="51">
        <v>0</v>
      </c>
      <c r="G45" s="51">
        <v>0</v>
      </c>
      <c r="H45" s="51">
        <v>0</v>
      </c>
    </row>
    <row r="46" spans="1:8" x14ac:dyDescent="0.2">
      <c r="A46" s="58">
        <v>40</v>
      </c>
      <c r="B46" s="50" t="s">
        <v>146</v>
      </c>
      <c r="C46" s="71">
        <v>62674847.93</v>
      </c>
      <c r="D46" s="51">
        <v>0</v>
      </c>
      <c r="E46" s="78">
        <f t="shared" si="0"/>
        <v>0</v>
      </c>
      <c r="F46" s="51">
        <v>0</v>
      </c>
      <c r="G46" s="51">
        <v>0</v>
      </c>
      <c r="H46" s="51">
        <v>0</v>
      </c>
    </row>
    <row r="47" spans="1:8" x14ac:dyDescent="0.2">
      <c r="A47" s="76">
        <v>42</v>
      </c>
      <c r="B47" s="50" t="s">
        <v>172</v>
      </c>
      <c r="C47" s="71">
        <v>128996000</v>
      </c>
      <c r="D47" s="51">
        <v>0</v>
      </c>
      <c r="E47" s="78">
        <f t="shared" si="0"/>
        <v>0</v>
      </c>
      <c r="F47" s="51">
        <v>0</v>
      </c>
      <c r="G47" s="51">
        <v>0</v>
      </c>
      <c r="H47" s="51">
        <v>0</v>
      </c>
    </row>
    <row r="48" spans="1:8" ht="10.5" x14ac:dyDescent="0.25">
      <c r="A48" s="52"/>
      <c r="B48" s="62" t="s">
        <v>221</v>
      </c>
      <c r="C48" s="62">
        <v>54147576624.04998</v>
      </c>
      <c r="D48" s="74">
        <v>12386110617.34</v>
      </c>
      <c r="E48" s="79">
        <f t="shared" si="0"/>
        <v>0.22874727530906033</v>
      </c>
      <c r="F48" s="62">
        <v>8246582197.7400017</v>
      </c>
      <c r="G48" s="62">
        <v>1724996809.1599998</v>
      </c>
      <c r="H48" s="62">
        <v>2414531610.4399986</v>
      </c>
    </row>
  </sheetData>
  <sortState xmlns:xlrd2="http://schemas.microsoft.com/office/spreadsheetml/2017/richdata2" ref="B7:H47">
    <sortCondition descending="1" ref="D7:D47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9"/>
  <sheetViews>
    <sheetView zoomScale="102" zoomScaleNormal="102" workbookViewId="0">
      <selection activeCell="D7" sqref="D7:D49"/>
    </sheetView>
  </sheetViews>
  <sheetFormatPr baseColWidth="10" defaultColWidth="11.453125" defaultRowHeight="12" customHeight="1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1.90625" style="57" bestFit="1" customWidth="1"/>
    <col min="10" max="16384" width="11.453125" style="57"/>
  </cols>
  <sheetData>
    <row r="1" spans="1:8" ht="12" customHeight="1" x14ac:dyDescent="0.2">
      <c r="A1" s="105" t="s">
        <v>212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6" spans="1:8" ht="12" customHeight="1" x14ac:dyDescent="0.2">
      <c r="A6" s="56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</row>
    <row r="7" spans="1:8" ht="12" customHeight="1" x14ac:dyDescent="0.2">
      <c r="A7" s="68">
        <v>1</v>
      </c>
      <c r="B7" s="50" t="s">
        <v>135</v>
      </c>
      <c r="C7" s="51">
        <v>9990836033.5500011</v>
      </c>
      <c r="D7" s="51">
        <f t="shared" ref="D7:D48" si="0">F7+G7+H7</f>
        <v>2165847819.5300002</v>
      </c>
      <c r="E7" s="78">
        <f>D7/C7</f>
        <v>0.21678344157154772</v>
      </c>
      <c r="F7" s="51">
        <v>1432647786.3099999</v>
      </c>
      <c r="G7" s="51">
        <v>226987598.91999999</v>
      </c>
      <c r="H7" s="51">
        <v>506212434.30000001</v>
      </c>
    </row>
    <row r="8" spans="1:8" ht="12" customHeight="1" x14ac:dyDescent="0.2">
      <c r="A8" s="68">
        <v>2</v>
      </c>
      <c r="B8" s="50" t="s">
        <v>151</v>
      </c>
      <c r="C8" s="51">
        <v>3736913684.8500004</v>
      </c>
      <c r="D8" s="51">
        <f t="shared" si="0"/>
        <v>1776243600.98</v>
      </c>
      <c r="E8" s="78">
        <f t="shared" ref="E8:E49" si="1">D8/C8</f>
        <v>0.47532368975530631</v>
      </c>
      <c r="F8" s="51">
        <v>883214492.61000001</v>
      </c>
      <c r="G8" s="51">
        <v>315984364.70999998</v>
      </c>
      <c r="H8" s="51">
        <v>577044743.65999997</v>
      </c>
    </row>
    <row r="9" spans="1:8" ht="12" customHeight="1" x14ac:dyDescent="0.2">
      <c r="A9" s="68">
        <v>3</v>
      </c>
      <c r="B9" s="50" t="s">
        <v>153</v>
      </c>
      <c r="C9" s="51">
        <v>7264524550.2600002</v>
      </c>
      <c r="D9" s="51">
        <f t="shared" si="0"/>
        <v>1323629307.1800001</v>
      </c>
      <c r="E9" s="78">
        <f t="shared" si="1"/>
        <v>0.18220453355514185</v>
      </c>
      <c r="F9" s="51">
        <v>815169462.92000008</v>
      </c>
      <c r="G9" s="51">
        <v>160901948.49000001</v>
      </c>
      <c r="H9" s="51">
        <v>347557895.76999998</v>
      </c>
    </row>
    <row r="10" spans="1:8" ht="12" customHeight="1" x14ac:dyDescent="0.2">
      <c r="A10" s="68">
        <v>4</v>
      </c>
      <c r="B10" s="50" t="s">
        <v>133</v>
      </c>
      <c r="C10" s="51">
        <v>4981964096.7399998</v>
      </c>
      <c r="D10" s="51">
        <f t="shared" si="0"/>
        <v>1194909296.0799999</v>
      </c>
      <c r="E10" s="78">
        <f t="shared" si="1"/>
        <v>0.23984703078488689</v>
      </c>
      <c r="F10" s="51">
        <v>1181293264.21</v>
      </c>
      <c r="G10" s="51">
        <v>0</v>
      </c>
      <c r="H10" s="51">
        <v>13616031.869999999</v>
      </c>
    </row>
    <row r="11" spans="1:8" ht="12" customHeight="1" x14ac:dyDescent="0.2">
      <c r="A11" s="68">
        <v>5</v>
      </c>
      <c r="B11" s="50" t="s">
        <v>134</v>
      </c>
      <c r="C11" s="51">
        <v>3369802407.6799998</v>
      </c>
      <c r="D11" s="51">
        <f t="shared" si="0"/>
        <v>1144895137.1400001</v>
      </c>
      <c r="E11" s="78">
        <f t="shared" si="1"/>
        <v>0.33975141525530084</v>
      </c>
      <c r="F11" s="51">
        <v>1093141050.22</v>
      </c>
      <c r="G11" s="51">
        <v>38713207.909999996</v>
      </c>
      <c r="H11" s="51">
        <v>13040879.01</v>
      </c>
    </row>
    <row r="12" spans="1:8" ht="12" customHeight="1" x14ac:dyDescent="0.2">
      <c r="A12" s="68">
        <v>6</v>
      </c>
      <c r="B12" s="50" t="s">
        <v>150</v>
      </c>
      <c r="C12" s="51">
        <v>5729711130.579999</v>
      </c>
      <c r="D12" s="51">
        <f t="shared" si="0"/>
        <v>1117725583.0999999</v>
      </c>
      <c r="E12" s="78">
        <f t="shared" si="1"/>
        <v>0.19507538122377496</v>
      </c>
      <c r="F12" s="51">
        <v>742473490.40999997</v>
      </c>
      <c r="G12" s="51">
        <v>241252457.31999999</v>
      </c>
      <c r="H12" s="51">
        <v>133999635.37</v>
      </c>
    </row>
    <row r="13" spans="1:8" ht="12" customHeight="1" x14ac:dyDescent="0.2">
      <c r="A13" s="68">
        <v>7</v>
      </c>
      <c r="B13" s="50" t="s">
        <v>226</v>
      </c>
      <c r="C13" s="53">
        <v>3097799609.3900003</v>
      </c>
      <c r="D13" s="51">
        <f t="shared" si="0"/>
        <v>772093061.25</v>
      </c>
      <c r="E13" s="78">
        <f t="shared" si="1"/>
        <v>0.24923918865172684</v>
      </c>
      <c r="F13" s="53">
        <v>426768971.24000001</v>
      </c>
      <c r="G13" s="53">
        <v>290824569.31</v>
      </c>
      <c r="H13" s="53">
        <v>54499520.700000003</v>
      </c>
    </row>
    <row r="14" spans="1:8" ht="12" customHeight="1" x14ac:dyDescent="0.2">
      <c r="A14" s="68">
        <v>8</v>
      </c>
      <c r="B14" s="50" t="s">
        <v>149</v>
      </c>
      <c r="C14" s="51">
        <v>1236404108.6899998</v>
      </c>
      <c r="D14" s="51">
        <f t="shared" si="0"/>
        <v>602201794.20999992</v>
      </c>
      <c r="E14" s="78">
        <f t="shared" si="1"/>
        <v>0.48705903674814488</v>
      </c>
      <c r="F14" s="51">
        <v>538422601.19999993</v>
      </c>
      <c r="G14" s="51">
        <v>2050159.91</v>
      </c>
      <c r="H14" s="51">
        <v>61729033.100000001</v>
      </c>
    </row>
    <row r="15" spans="1:8" ht="12" customHeight="1" x14ac:dyDescent="0.2">
      <c r="A15" s="68">
        <v>9</v>
      </c>
      <c r="B15" s="50" t="s">
        <v>187</v>
      </c>
      <c r="C15" s="51">
        <v>2226967887.9400001</v>
      </c>
      <c r="D15" s="51">
        <f t="shared" si="0"/>
        <v>558300931.13</v>
      </c>
      <c r="E15" s="78">
        <f t="shared" si="1"/>
        <v>0.25070003665227614</v>
      </c>
      <c r="F15" s="51">
        <v>268032786.90000001</v>
      </c>
      <c r="G15" s="51">
        <v>41211997</v>
      </c>
      <c r="H15" s="51">
        <v>249056147.22999999</v>
      </c>
    </row>
    <row r="16" spans="1:8" ht="12" customHeight="1" x14ac:dyDescent="0.2">
      <c r="A16" s="68">
        <v>10</v>
      </c>
      <c r="B16" s="50" t="s">
        <v>141</v>
      </c>
      <c r="C16" s="51">
        <v>2971147829.9499998</v>
      </c>
      <c r="D16" s="51">
        <f t="shared" si="0"/>
        <v>525009733.89999998</v>
      </c>
      <c r="E16" s="78">
        <f t="shared" si="1"/>
        <v>0.17670266306097437</v>
      </c>
      <c r="F16" s="51">
        <v>233855465.08000001</v>
      </c>
      <c r="G16" s="51">
        <v>121261931.11</v>
      </c>
      <c r="H16" s="51">
        <v>169892337.71000001</v>
      </c>
    </row>
    <row r="17" spans="1:8" ht="12" customHeight="1" x14ac:dyDescent="0.2">
      <c r="A17" s="68">
        <v>11</v>
      </c>
      <c r="B17" s="50" t="s">
        <v>159</v>
      </c>
      <c r="C17" s="51">
        <v>329665890.63</v>
      </c>
      <c r="D17" s="51">
        <f t="shared" si="0"/>
        <v>272778834.42000002</v>
      </c>
      <c r="E17" s="78">
        <f t="shared" si="1"/>
        <v>0.82744027263091324</v>
      </c>
      <c r="F17" s="51">
        <v>143104435.44</v>
      </c>
      <c r="G17" s="51">
        <v>126776755.31999999</v>
      </c>
      <c r="H17" s="51">
        <v>2897643.66</v>
      </c>
    </row>
    <row r="18" spans="1:8" ht="12" customHeight="1" x14ac:dyDescent="0.2">
      <c r="A18" s="68">
        <v>12</v>
      </c>
      <c r="B18" s="50" t="s">
        <v>154</v>
      </c>
      <c r="C18" s="51">
        <v>486698956</v>
      </c>
      <c r="D18" s="51">
        <f t="shared" si="0"/>
        <v>267616494.69</v>
      </c>
      <c r="E18" s="78">
        <f t="shared" si="1"/>
        <v>0.54986042478792574</v>
      </c>
      <c r="F18" s="51">
        <v>89662613.75</v>
      </c>
      <c r="G18" s="51">
        <v>7814778.3300000001</v>
      </c>
      <c r="H18" s="51">
        <v>170139102.61000001</v>
      </c>
    </row>
    <row r="19" spans="1:8" ht="12" customHeight="1" x14ac:dyDescent="0.2">
      <c r="A19" s="68">
        <v>13</v>
      </c>
      <c r="B19" s="50" t="s">
        <v>168</v>
      </c>
      <c r="C19" s="51">
        <v>543361642.12</v>
      </c>
      <c r="D19" s="51">
        <f t="shared" si="0"/>
        <v>118739351.06</v>
      </c>
      <c r="E19" s="78">
        <f t="shared" si="1"/>
        <v>0.21852729720986952</v>
      </c>
      <c r="F19" s="51">
        <v>118739351.06</v>
      </c>
      <c r="G19" s="51">
        <v>0</v>
      </c>
      <c r="H19" s="51">
        <v>0</v>
      </c>
    </row>
    <row r="20" spans="1:8" ht="12" customHeight="1" x14ac:dyDescent="0.2">
      <c r="A20" s="68">
        <v>14</v>
      </c>
      <c r="B20" s="50" t="s">
        <v>157</v>
      </c>
      <c r="C20" s="51">
        <v>190212179.00999999</v>
      </c>
      <c r="D20" s="51">
        <f t="shared" si="0"/>
        <v>107753885.32000001</v>
      </c>
      <c r="E20" s="78">
        <f t="shared" si="1"/>
        <v>0.56649309145622628</v>
      </c>
      <c r="F20" s="51">
        <v>6680171.7800000003</v>
      </c>
      <c r="G20" s="51">
        <v>101073713.54000001</v>
      </c>
      <c r="H20" s="51">
        <v>0</v>
      </c>
    </row>
    <row r="21" spans="1:8" ht="12" customHeight="1" x14ac:dyDescent="0.2">
      <c r="A21" s="68">
        <v>15</v>
      </c>
      <c r="B21" s="50" t="s">
        <v>160</v>
      </c>
      <c r="C21" s="51">
        <v>954814960.85000002</v>
      </c>
      <c r="D21" s="51">
        <f t="shared" si="0"/>
        <v>78437993.409999996</v>
      </c>
      <c r="E21" s="78">
        <f t="shared" si="1"/>
        <v>8.2149941743866833E-2</v>
      </c>
      <c r="F21" s="51">
        <v>40904660.859999992</v>
      </c>
      <c r="G21" s="51">
        <v>1890017.28</v>
      </c>
      <c r="H21" s="51">
        <v>35643315.270000003</v>
      </c>
    </row>
    <row r="22" spans="1:8" ht="12" customHeight="1" x14ac:dyDescent="0.2">
      <c r="A22" s="68">
        <v>16</v>
      </c>
      <c r="B22" s="50" t="s">
        <v>142</v>
      </c>
      <c r="C22" s="51">
        <v>1938787507.3499999</v>
      </c>
      <c r="D22" s="51">
        <f t="shared" si="0"/>
        <v>63533597</v>
      </c>
      <c r="E22" s="78">
        <f t="shared" si="1"/>
        <v>3.2769757778581862E-2</v>
      </c>
      <c r="F22" s="51">
        <v>56514579.07</v>
      </c>
      <c r="G22" s="51">
        <v>2671776.15</v>
      </c>
      <c r="H22" s="51">
        <v>4347241.7799999993</v>
      </c>
    </row>
    <row r="23" spans="1:8" ht="12" customHeight="1" x14ac:dyDescent="0.2">
      <c r="A23" s="68">
        <v>17</v>
      </c>
      <c r="B23" s="50" t="s">
        <v>174</v>
      </c>
      <c r="C23" s="51">
        <v>159834877.40000001</v>
      </c>
      <c r="D23" s="51">
        <f t="shared" si="0"/>
        <v>61575857.200000003</v>
      </c>
      <c r="E23" s="78">
        <f t="shared" si="1"/>
        <v>0.38524668834262826</v>
      </c>
      <c r="F23" s="51">
        <v>26108824</v>
      </c>
      <c r="G23" s="51">
        <v>3406454.92</v>
      </c>
      <c r="H23" s="51">
        <v>32060578.280000001</v>
      </c>
    </row>
    <row r="24" spans="1:8" ht="12" customHeight="1" x14ac:dyDescent="0.2">
      <c r="A24" s="68">
        <v>18</v>
      </c>
      <c r="B24" s="50" t="s">
        <v>144</v>
      </c>
      <c r="C24" s="51">
        <v>457469366.76000005</v>
      </c>
      <c r="D24" s="51">
        <f t="shared" si="0"/>
        <v>53461283.129999995</v>
      </c>
      <c r="E24" s="78">
        <f t="shared" si="1"/>
        <v>0.11686308857932148</v>
      </c>
      <c r="F24" s="51">
        <v>38704953.719999999</v>
      </c>
      <c r="G24" s="51">
        <v>11239760.32</v>
      </c>
      <c r="H24" s="51">
        <v>3516569.09</v>
      </c>
    </row>
    <row r="25" spans="1:8" ht="12" customHeight="1" x14ac:dyDescent="0.2">
      <c r="A25" s="68">
        <v>19</v>
      </c>
      <c r="B25" s="50" t="s">
        <v>148</v>
      </c>
      <c r="C25" s="51">
        <v>746146199.10000002</v>
      </c>
      <c r="D25" s="51">
        <f t="shared" si="0"/>
        <v>39963573.210000001</v>
      </c>
      <c r="E25" s="78">
        <f t="shared" si="1"/>
        <v>5.3559976929727686E-2</v>
      </c>
      <c r="F25" s="51">
        <v>35702590.890000001</v>
      </c>
      <c r="G25" s="51">
        <v>0</v>
      </c>
      <c r="H25" s="51">
        <v>4260982.32</v>
      </c>
    </row>
    <row r="26" spans="1:8" ht="12" customHeight="1" x14ac:dyDescent="0.2">
      <c r="A26" s="68">
        <v>20</v>
      </c>
      <c r="B26" s="50" t="s">
        <v>166</v>
      </c>
      <c r="C26" s="51">
        <v>235130365.5</v>
      </c>
      <c r="D26" s="51">
        <f t="shared" si="0"/>
        <v>34280082.469999999</v>
      </c>
      <c r="E26" s="78">
        <f t="shared" si="1"/>
        <v>0.14579181381827946</v>
      </c>
      <c r="F26" s="51">
        <v>33357140.150000002</v>
      </c>
      <c r="G26" s="51">
        <v>33605.879999999997</v>
      </c>
      <c r="H26" s="51">
        <v>889336.44</v>
      </c>
    </row>
    <row r="27" spans="1:8" ht="12" customHeight="1" x14ac:dyDescent="0.2">
      <c r="A27" s="68">
        <v>21</v>
      </c>
      <c r="B27" s="50" t="s">
        <v>167</v>
      </c>
      <c r="C27" s="51">
        <v>137680198.11000001</v>
      </c>
      <c r="D27" s="51">
        <f t="shared" si="0"/>
        <v>28570009.919999998</v>
      </c>
      <c r="E27" s="78">
        <f t="shared" si="1"/>
        <v>0.20750994196837153</v>
      </c>
      <c r="F27" s="51">
        <v>2104220.5799999987</v>
      </c>
      <c r="G27" s="51">
        <v>22292429.57</v>
      </c>
      <c r="H27" s="51">
        <v>4173359.7700000009</v>
      </c>
    </row>
    <row r="28" spans="1:8" ht="12" customHeight="1" x14ac:dyDescent="0.2">
      <c r="A28" s="68">
        <v>22</v>
      </c>
      <c r="B28" s="50" t="s">
        <v>136</v>
      </c>
      <c r="C28" s="51">
        <v>481665435.50999999</v>
      </c>
      <c r="D28" s="51">
        <f t="shared" si="0"/>
        <v>27870130.289999999</v>
      </c>
      <c r="E28" s="78">
        <f t="shared" si="1"/>
        <v>5.7862010091071565E-2</v>
      </c>
      <c r="F28" s="51">
        <v>5382216.6799999997</v>
      </c>
      <c r="G28" s="51">
        <v>11375472.5</v>
      </c>
      <c r="H28" s="51">
        <v>11112441.109999999</v>
      </c>
    </row>
    <row r="29" spans="1:8" ht="12" customHeight="1" x14ac:dyDescent="0.2">
      <c r="A29" s="68">
        <v>23</v>
      </c>
      <c r="B29" s="50" t="s">
        <v>155</v>
      </c>
      <c r="C29" s="51">
        <v>22224792.949999999</v>
      </c>
      <c r="D29" s="51">
        <f t="shared" si="0"/>
        <v>22224792.949999999</v>
      </c>
      <c r="E29" s="78">
        <f t="shared" si="1"/>
        <v>1</v>
      </c>
      <c r="F29" s="51">
        <v>22224792.949999999</v>
      </c>
      <c r="G29" s="51">
        <v>0</v>
      </c>
      <c r="H29" s="51">
        <v>0</v>
      </c>
    </row>
    <row r="30" spans="1:8" ht="12" customHeight="1" x14ac:dyDescent="0.2">
      <c r="A30" s="68">
        <v>24</v>
      </c>
      <c r="B30" s="50" t="s">
        <v>176</v>
      </c>
      <c r="C30" s="51">
        <v>271560601.31</v>
      </c>
      <c r="D30" s="51">
        <f t="shared" si="0"/>
        <v>20147534.960000001</v>
      </c>
      <c r="E30" s="78">
        <f t="shared" si="1"/>
        <v>7.4191671629864245E-2</v>
      </c>
      <c r="F30" s="51">
        <v>15674360.34</v>
      </c>
      <c r="G30" s="51">
        <v>4115381.96</v>
      </c>
      <c r="H30" s="51">
        <v>357792.66</v>
      </c>
    </row>
    <row r="31" spans="1:8" ht="12" customHeight="1" x14ac:dyDescent="0.2">
      <c r="A31" s="68">
        <v>25</v>
      </c>
      <c r="B31" s="50" t="s">
        <v>169</v>
      </c>
      <c r="C31" s="51">
        <v>315929738.78999996</v>
      </c>
      <c r="D31" s="51">
        <f t="shared" si="0"/>
        <v>19856633.390000001</v>
      </c>
      <c r="E31" s="78">
        <f t="shared" si="1"/>
        <v>6.2851422173962557E-2</v>
      </c>
      <c r="F31" s="51">
        <v>19839489.550000001</v>
      </c>
      <c r="G31" s="51">
        <v>17143.84</v>
      </c>
      <c r="H31" s="51">
        <v>0</v>
      </c>
    </row>
    <row r="32" spans="1:8" ht="12" customHeight="1" x14ac:dyDescent="0.2">
      <c r="A32" s="68">
        <v>26</v>
      </c>
      <c r="B32" s="50" t="s">
        <v>164</v>
      </c>
      <c r="C32" s="51">
        <v>336073671.54000008</v>
      </c>
      <c r="D32" s="51">
        <f t="shared" si="0"/>
        <v>14535905.98</v>
      </c>
      <c r="E32" s="78">
        <f t="shared" si="1"/>
        <v>4.3252141452770454E-2</v>
      </c>
      <c r="F32" s="51">
        <v>13976748.08</v>
      </c>
      <c r="G32" s="51">
        <v>71138.820000000007</v>
      </c>
      <c r="H32" s="51">
        <v>488019.08</v>
      </c>
    </row>
    <row r="33" spans="1:8" ht="12" customHeight="1" x14ac:dyDescent="0.2">
      <c r="A33" s="68">
        <v>27</v>
      </c>
      <c r="B33" s="50" t="s">
        <v>161</v>
      </c>
      <c r="C33" s="51">
        <v>515183289.77999997</v>
      </c>
      <c r="D33" s="51">
        <f t="shared" si="0"/>
        <v>11602880.32</v>
      </c>
      <c r="E33" s="78">
        <f t="shared" si="1"/>
        <v>2.2521849116951771E-2</v>
      </c>
      <c r="F33" s="51">
        <v>7478600.8999999985</v>
      </c>
      <c r="G33" s="51">
        <v>471547.65</v>
      </c>
      <c r="H33" s="51">
        <v>3652731.7700000009</v>
      </c>
    </row>
    <row r="34" spans="1:8" ht="12" customHeight="1" x14ac:dyDescent="0.2">
      <c r="A34" s="68">
        <v>28</v>
      </c>
      <c r="B34" s="50" t="s">
        <v>170</v>
      </c>
      <c r="C34" s="51">
        <v>44813556.030000001</v>
      </c>
      <c r="D34" s="51">
        <f t="shared" si="0"/>
        <v>4070835.93</v>
      </c>
      <c r="E34" s="78">
        <f t="shared" si="1"/>
        <v>9.0839386351639184E-2</v>
      </c>
      <c r="F34" s="51">
        <v>3479331.17</v>
      </c>
      <c r="G34" s="51">
        <v>166835.97</v>
      </c>
      <c r="H34" s="51">
        <v>424668.79</v>
      </c>
    </row>
    <row r="35" spans="1:8" ht="12" customHeight="1" x14ac:dyDescent="0.2">
      <c r="A35" s="68">
        <v>29</v>
      </c>
      <c r="B35" s="50" t="s">
        <v>152</v>
      </c>
      <c r="C35" s="51">
        <v>79302798.75</v>
      </c>
      <c r="D35" s="51">
        <f t="shared" si="0"/>
        <v>2573912.75</v>
      </c>
      <c r="E35" s="78">
        <f t="shared" si="1"/>
        <v>3.2456770638249387E-2</v>
      </c>
      <c r="F35" s="51">
        <v>1987563.06</v>
      </c>
      <c r="G35" s="51">
        <v>18408.34</v>
      </c>
      <c r="H35" s="51">
        <v>567941.35</v>
      </c>
    </row>
    <row r="36" spans="1:8" ht="12" customHeight="1" x14ac:dyDescent="0.2">
      <c r="A36" s="68">
        <v>30</v>
      </c>
      <c r="B36" s="50" t="s">
        <v>140</v>
      </c>
      <c r="C36" s="51">
        <v>41965060.079999991</v>
      </c>
      <c r="D36" s="51">
        <f t="shared" si="0"/>
        <v>1836755.11</v>
      </c>
      <c r="E36" s="78">
        <f t="shared" si="1"/>
        <v>4.3768675810269456E-2</v>
      </c>
      <c r="F36" s="51">
        <v>1836755.11</v>
      </c>
      <c r="G36" s="51">
        <v>0</v>
      </c>
      <c r="H36" s="51">
        <v>0</v>
      </c>
    </row>
    <row r="37" spans="1:8" ht="12" customHeight="1" x14ac:dyDescent="0.2">
      <c r="A37" s="68">
        <v>31</v>
      </c>
      <c r="B37" s="50" t="s">
        <v>177</v>
      </c>
      <c r="C37" s="51">
        <v>71578981.579999998</v>
      </c>
      <c r="D37" s="51">
        <f t="shared" si="0"/>
        <v>448542.66000000003</v>
      </c>
      <c r="E37" s="78">
        <f t="shared" si="1"/>
        <v>6.2664018137599219E-3</v>
      </c>
      <c r="F37" s="51">
        <v>412039.26</v>
      </c>
      <c r="G37" s="51">
        <v>26489.279999999999</v>
      </c>
      <c r="H37" s="51">
        <v>10014.120000000001</v>
      </c>
    </row>
    <row r="38" spans="1:8" ht="12" customHeight="1" x14ac:dyDescent="0.2">
      <c r="A38" s="68">
        <v>32</v>
      </c>
      <c r="B38" s="50" t="s">
        <v>137</v>
      </c>
      <c r="C38" s="51">
        <v>248624218.28</v>
      </c>
      <c r="D38" s="51">
        <f t="shared" si="0"/>
        <v>402210.08</v>
      </c>
      <c r="E38" s="78">
        <f t="shared" si="1"/>
        <v>1.6177429647944916E-3</v>
      </c>
      <c r="F38" s="51">
        <v>373193.51</v>
      </c>
      <c r="G38" s="51">
        <v>0</v>
      </c>
      <c r="H38" s="51">
        <v>29016.57</v>
      </c>
    </row>
    <row r="39" spans="1:8" ht="12" customHeight="1" x14ac:dyDescent="0.2">
      <c r="A39" s="68">
        <v>33</v>
      </c>
      <c r="B39" s="50" t="s">
        <v>224</v>
      </c>
      <c r="C39" s="51">
        <v>11041425.409999998</v>
      </c>
      <c r="D39" s="51">
        <f t="shared" si="0"/>
        <v>346853.85</v>
      </c>
      <c r="E39" s="78">
        <f t="shared" si="1"/>
        <v>3.1413865250211385E-2</v>
      </c>
      <c r="F39" s="51">
        <v>346853.85</v>
      </c>
      <c r="G39" s="51">
        <v>0</v>
      </c>
      <c r="H39" s="51">
        <v>0</v>
      </c>
    </row>
    <row r="40" spans="1:8" ht="12" customHeight="1" x14ac:dyDescent="0.2">
      <c r="A40" s="68">
        <v>34</v>
      </c>
      <c r="B40" s="50" t="s">
        <v>143</v>
      </c>
      <c r="C40" s="51">
        <v>114516689.18000001</v>
      </c>
      <c r="D40" s="51">
        <f t="shared" si="0"/>
        <v>136421.19</v>
      </c>
      <c r="E40" s="78">
        <f t="shared" si="1"/>
        <v>1.1912778039327525E-3</v>
      </c>
      <c r="F40" s="51">
        <v>136421.19</v>
      </c>
      <c r="G40" s="51">
        <v>0</v>
      </c>
      <c r="H40" s="51">
        <v>0</v>
      </c>
    </row>
    <row r="41" spans="1:8" ht="12" customHeight="1" x14ac:dyDescent="0.2">
      <c r="A41" s="68">
        <v>35</v>
      </c>
      <c r="B41" s="50" t="s">
        <v>171</v>
      </c>
      <c r="C41" s="51">
        <v>316709.94</v>
      </c>
      <c r="D41" s="51">
        <f t="shared" si="0"/>
        <v>6968.5</v>
      </c>
      <c r="E41" s="78">
        <f t="shared" si="1"/>
        <v>2.200278273552134E-2</v>
      </c>
      <c r="F41" s="51">
        <v>6968.5</v>
      </c>
      <c r="G41" s="51">
        <v>0</v>
      </c>
      <c r="H41" s="51">
        <v>0</v>
      </c>
    </row>
    <row r="42" spans="1:8" ht="12" customHeight="1" x14ac:dyDescent="0.2">
      <c r="A42" s="68">
        <v>36</v>
      </c>
      <c r="B42" s="50" t="s">
        <v>225</v>
      </c>
      <c r="C42" s="51">
        <v>7286001.1899999995</v>
      </c>
      <c r="D42" s="51">
        <f t="shared" si="0"/>
        <v>4036.39</v>
      </c>
      <c r="E42" s="78">
        <f t="shared" si="1"/>
        <v>5.539924980440472E-4</v>
      </c>
      <c r="F42" s="51">
        <v>0</v>
      </c>
      <c r="G42" s="51">
        <v>4036.39</v>
      </c>
      <c r="H42" s="51">
        <v>0</v>
      </c>
    </row>
    <row r="43" spans="1:8" ht="12" customHeight="1" x14ac:dyDescent="0.2">
      <c r="A43" s="68">
        <v>37</v>
      </c>
      <c r="B43" s="50" t="s">
        <v>165</v>
      </c>
      <c r="C43" s="51">
        <v>492100.68999999994</v>
      </c>
      <c r="D43" s="51">
        <f t="shared" si="0"/>
        <v>1182.42</v>
      </c>
      <c r="E43" s="78">
        <f t="shared" si="1"/>
        <v>2.4028009389704375E-3</v>
      </c>
      <c r="F43" s="51">
        <v>0</v>
      </c>
      <c r="G43" s="51">
        <v>0</v>
      </c>
      <c r="H43" s="51">
        <v>1182.42</v>
      </c>
    </row>
    <row r="44" spans="1:8" ht="12" customHeight="1" x14ac:dyDescent="0.2">
      <c r="A44" s="68">
        <v>38</v>
      </c>
      <c r="B44" s="50" t="s">
        <v>156</v>
      </c>
      <c r="C44" s="51">
        <v>100453127.94999999</v>
      </c>
      <c r="D44" s="51">
        <f t="shared" si="0"/>
        <v>351</v>
      </c>
      <c r="E44" s="78">
        <f t="shared" si="1"/>
        <v>3.4941669529166717E-6</v>
      </c>
      <c r="F44" s="51">
        <v>0</v>
      </c>
      <c r="G44" s="51">
        <v>0</v>
      </c>
      <c r="H44" s="51">
        <v>351</v>
      </c>
    </row>
    <row r="45" spans="1:8" ht="12" customHeight="1" x14ac:dyDescent="0.2">
      <c r="A45" s="68">
        <v>39</v>
      </c>
      <c r="B45" s="50" t="s">
        <v>138</v>
      </c>
      <c r="C45" s="51">
        <v>435328872.46000004</v>
      </c>
      <c r="D45" s="51">
        <f t="shared" si="0"/>
        <v>0</v>
      </c>
      <c r="E45" s="78">
        <f t="shared" si="1"/>
        <v>0</v>
      </c>
      <c r="F45" s="51">
        <v>0</v>
      </c>
      <c r="G45" s="51">
        <v>0</v>
      </c>
      <c r="H45" s="51">
        <v>0</v>
      </c>
    </row>
    <row r="46" spans="1:8" ht="12" customHeight="1" x14ac:dyDescent="0.2">
      <c r="A46" s="68">
        <v>40</v>
      </c>
      <c r="B46" s="50" t="s">
        <v>139</v>
      </c>
      <c r="C46" s="51">
        <v>132533692.49999997</v>
      </c>
      <c r="D46" s="51">
        <f t="shared" si="0"/>
        <v>0</v>
      </c>
      <c r="E46" s="78">
        <f t="shared" si="1"/>
        <v>0</v>
      </c>
      <c r="F46" s="51">
        <v>0</v>
      </c>
      <c r="G46" s="51">
        <v>0</v>
      </c>
      <c r="H46" s="51">
        <v>0</v>
      </c>
    </row>
    <row r="47" spans="1:8" s="66" customFormat="1" ht="12" customHeight="1" x14ac:dyDescent="0.25">
      <c r="A47" s="68">
        <v>41</v>
      </c>
      <c r="B47" s="50" t="s">
        <v>146</v>
      </c>
      <c r="C47" s="51">
        <v>62721405.909999996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57">
        <v>42</v>
      </c>
      <c r="B48" s="80" t="s">
        <v>172</v>
      </c>
      <c r="C48" s="81">
        <v>128996000</v>
      </c>
      <c r="D48" s="81">
        <f t="shared" si="0"/>
        <v>0</v>
      </c>
      <c r="E48" s="82">
        <f t="shared" si="1"/>
        <v>0</v>
      </c>
      <c r="F48" s="81">
        <v>0</v>
      </c>
      <c r="G48" s="81">
        <v>0</v>
      </c>
      <c r="H48" s="81">
        <v>0</v>
      </c>
    </row>
    <row r="49" spans="1:8" ht="12" customHeight="1" x14ac:dyDescent="0.25">
      <c r="A49" s="52"/>
      <c r="B49" s="62" t="s">
        <v>221</v>
      </c>
      <c r="C49" s="62">
        <v>54208481652.290001</v>
      </c>
      <c r="D49" s="73">
        <f t="shared" ref="D49" si="2">F49+G49+H49</f>
        <v>12433633174.099998</v>
      </c>
      <c r="E49" s="79">
        <f t="shared" si="1"/>
        <v>0.22936693290642551</v>
      </c>
      <c r="F49" s="62">
        <v>8299758246.5499992</v>
      </c>
      <c r="G49" s="62">
        <v>1732653980.7399998</v>
      </c>
      <c r="H49" s="62">
        <v>2401220946.8099995</v>
      </c>
    </row>
  </sheetData>
  <sortState xmlns:xlrd2="http://schemas.microsoft.com/office/spreadsheetml/2017/richdata2" ref="B7:H48">
    <sortCondition descending="1" ref="D7:D48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49"/>
  <sheetViews>
    <sheetView zoomScale="80" zoomScaleNormal="8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4" width="17.36328125" customWidth="1"/>
    <col min="5" max="5" width="14.453125" customWidth="1"/>
    <col min="6" max="6" width="16.6328125" customWidth="1"/>
    <col min="7" max="9" width="14.453125" customWidth="1"/>
    <col min="10" max="10" width="11.90625" bestFit="1" customWidth="1"/>
  </cols>
  <sheetData>
    <row r="1" spans="1:9" x14ac:dyDescent="0.35">
      <c r="A1" s="98" t="s">
        <v>213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5">
      <c r="A7" s="41">
        <v>1</v>
      </c>
      <c r="B7" s="50" t="s">
        <v>9</v>
      </c>
      <c r="C7" s="51">
        <v>9958578.9593700003</v>
      </c>
      <c r="D7" s="51">
        <v>2168866.04984</v>
      </c>
      <c r="E7" s="51">
        <v>21.778870847826333</v>
      </c>
      <c r="F7" s="51">
        <v>1436901.26829</v>
      </c>
      <c r="G7" s="51">
        <v>226779.79966999998</v>
      </c>
      <c r="H7" s="51">
        <v>505184.98187999998</v>
      </c>
      <c r="I7" s="51">
        <v>0</v>
      </c>
    </row>
    <row r="8" spans="1:9" x14ac:dyDescent="0.35">
      <c r="A8" s="41">
        <v>2</v>
      </c>
      <c r="B8" s="50" t="s">
        <v>11</v>
      </c>
      <c r="C8" s="51">
        <v>3811522.40521</v>
      </c>
      <c r="D8" s="51">
        <v>1791136.1942099999</v>
      </c>
      <c r="E8" s="51">
        <v>46.99267126861649</v>
      </c>
      <c r="F8" s="51">
        <v>888840.95510999986</v>
      </c>
      <c r="G8" s="51">
        <v>318225.35563000001</v>
      </c>
      <c r="H8" s="51">
        <v>584069.88347</v>
      </c>
      <c r="I8" s="51">
        <v>0</v>
      </c>
    </row>
    <row r="9" spans="1:9" x14ac:dyDescent="0.35">
      <c r="A9" s="41">
        <v>3</v>
      </c>
      <c r="B9" s="50" t="s">
        <v>13</v>
      </c>
      <c r="C9" s="51">
        <v>7256433.8124700002</v>
      </c>
      <c r="D9" s="51">
        <v>1332641.02798</v>
      </c>
      <c r="E9" s="51">
        <v>18.364958082989606</v>
      </c>
      <c r="F9" s="51">
        <v>819248.62643000006</v>
      </c>
      <c r="G9" s="51">
        <v>163659.70621</v>
      </c>
      <c r="H9" s="51">
        <v>349732.69533999998</v>
      </c>
      <c r="I9" s="51">
        <v>0</v>
      </c>
    </row>
    <row r="10" spans="1:9" x14ac:dyDescent="0.35">
      <c r="A10" s="41">
        <v>4</v>
      </c>
      <c r="B10" s="50" t="s">
        <v>15</v>
      </c>
      <c r="C10" s="51">
        <v>5005950.5925099999</v>
      </c>
      <c r="D10" s="51">
        <v>1200087.75241</v>
      </c>
      <c r="E10" s="51">
        <v>23.973224070680889</v>
      </c>
      <c r="F10" s="51">
        <v>1186512.58345</v>
      </c>
      <c r="G10" s="51">
        <v>0</v>
      </c>
      <c r="H10" s="51">
        <v>13575.168959999999</v>
      </c>
      <c r="I10" s="51">
        <v>0</v>
      </c>
    </row>
    <row r="11" spans="1:9" x14ac:dyDescent="0.35">
      <c r="A11" s="41">
        <v>5</v>
      </c>
      <c r="B11" s="50" t="s">
        <v>19</v>
      </c>
      <c r="C11" s="51">
        <v>3398607.7814799999</v>
      </c>
      <c r="D11" s="51">
        <v>1149152.6261099998</v>
      </c>
      <c r="E11" s="51">
        <v>33.812452039098659</v>
      </c>
      <c r="F11" s="51">
        <v>1097265.7789799999</v>
      </c>
      <c r="G11" s="51">
        <v>38832.340899999996</v>
      </c>
      <c r="H11" s="51">
        <v>13054.506230000001</v>
      </c>
      <c r="I11" s="51">
        <v>0</v>
      </c>
    </row>
    <row r="12" spans="1:9" x14ac:dyDescent="0.35">
      <c r="A12" s="41">
        <v>6</v>
      </c>
      <c r="B12" s="50" t="s">
        <v>17</v>
      </c>
      <c r="C12" s="51">
        <v>5739887.2272899998</v>
      </c>
      <c r="D12" s="51">
        <v>1117604.4583300001</v>
      </c>
      <c r="E12" s="51">
        <v>19.470843486548077</v>
      </c>
      <c r="F12" s="51">
        <v>743830.17980000004</v>
      </c>
      <c r="G12" s="51">
        <v>241157.28925999999</v>
      </c>
      <c r="H12" s="51">
        <v>132616.98926999999</v>
      </c>
      <c r="I12" s="51">
        <v>0</v>
      </c>
    </row>
    <row r="13" spans="1:9" x14ac:dyDescent="0.35">
      <c r="A13" s="41">
        <v>7</v>
      </c>
      <c r="B13" s="50" t="s">
        <v>200</v>
      </c>
      <c r="C13" s="51">
        <v>3134259.89261</v>
      </c>
      <c r="D13" s="51">
        <v>780343.81244000001</v>
      </c>
      <c r="E13" s="51">
        <v>24.897227389467769</v>
      </c>
      <c r="F13" s="51">
        <v>432133.16519999999</v>
      </c>
      <c r="G13" s="51">
        <v>292838.64617000002</v>
      </c>
      <c r="H13" s="51">
        <v>55372.001069999998</v>
      </c>
      <c r="I13" s="51">
        <v>0</v>
      </c>
    </row>
    <row r="14" spans="1:9" x14ac:dyDescent="0.35">
      <c r="A14" s="41">
        <v>8</v>
      </c>
      <c r="B14" s="50" t="s">
        <v>21</v>
      </c>
      <c r="C14" s="51">
        <v>1223110.81329</v>
      </c>
      <c r="D14" s="51">
        <v>602172.13987000007</v>
      </c>
      <c r="E14" s="51">
        <v>49.232835923528448</v>
      </c>
      <c r="F14" s="51">
        <v>538834.27054000006</v>
      </c>
      <c r="G14" s="51">
        <v>1977.78628</v>
      </c>
      <c r="H14" s="51">
        <v>61360.083049999994</v>
      </c>
      <c r="I14" s="51">
        <v>0</v>
      </c>
    </row>
    <row r="15" spans="1:9" x14ac:dyDescent="0.35">
      <c r="A15" s="41">
        <v>9</v>
      </c>
      <c r="B15" s="50" t="s">
        <v>180</v>
      </c>
      <c r="C15" s="51">
        <v>2239799.8336999998</v>
      </c>
      <c r="D15" s="51">
        <v>558799.05186000001</v>
      </c>
      <c r="E15" s="51">
        <v>24.94861565093079</v>
      </c>
      <c r="F15" s="51">
        <v>282558.08160999999</v>
      </c>
      <c r="G15" s="51">
        <v>41494.050459999999</v>
      </c>
      <c r="H15" s="51">
        <v>234746.91978999999</v>
      </c>
      <c r="I15" s="51">
        <v>0</v>
      </c>
    </row>
    <row r="16" spans="1:9" x14ac:dyDescent="0.35">
      <c r="A16" s="41">
        <v>10</v>
      </c>
      <c r="B16" s="50" t="s">
        <v>36</v>
      </c>
      <c r="C16" s="51">
        <v>2917504.7532899999</v>
      </c>
      <c r="D16" s="51">
        <v>522178.52518</v>
      </c>
      <c r="E16" s="51">
        <v>17.898120803099012</v>
      </c>
      <c r="F16" s="51">
        <v>232328.57682000002</v>
      </c>
      <c r="G16" s="51">
        <v>122637.27170999999</v>
      </c>
      <c r="H16" s="51">
        <v>167212.67665000001</v>
      </c>
      <c r="I16" s="51">
        <v>0</v>
      </c>
    </row>
    <row r="17" spans="1:9" x14ac:dyDescent="0.35">
      <c r="A17" s="41">
        <v>11</v>
      </c>
      <c r="B17" s="50" t="s">
        <v>32</v>
      </c>
      <c r="C17" s="51">
        <v>331762.41645999998</v>
      </c>
      <c r="D17" s="51">
        <v>275003.54705000005</v>
      </c>
      <c r="E17" s="51">
        <v>82.891712082509727</v>
      </c>
      <c r="F17" s="51">
        <v>144564.70711000002</v>
      </c>
      <c r="G17" s="51">
        <v>127562.90697</v>
      </c>
      <c r="H17" s="51">
        <v>2875.9329700000003</v>
      </c>
      <c r="I17" s="51">
        <v>0</v>
      </c>
    </row>
    <row r="18" spans="1:9" x14ac:dyDescent="0.35">
      <c r="A18" s="41">
        <v>12</v>
      </c>
      <c r="B18" s="50" t="s">
        <v>30</v>
      </c>
      <c r="C18" s="51">
        <v>477840.93245999998</v>
      </c>
      <c r="D18" s="51">
        <v>269003.84239999996</v>
      </c>
      <c r="E18" s="51">
        <v>56.295688403068787</v>
      </c>
      <c r="F18" s="51">
        <v>92059.672479999994</v>
      </c>
      <c r="G18" s="51">
        <v>7690.3151099999995</v>
      </c>
      <c r="H18" s="51">
        <v>169253.85480999999</v>
      </c>
      <c r="I18" s="51">
        <v>0</v>
      </c>
    </row>
    <row r="19" spans="1:9" x14ac:dyDescent="0.35">
      <c r="A19" s="41">
        <v>13</v>
      </c>
      <c r="B19" s="50" t="s">
        <v>38</v>
      </c>
      <c r="C19" s="51">
        <v>545670.03813</v>
      </c>
      <c r="D19" s="51">
        <v>118323.77928</v>
      </c>
      <c r="E19" s="51">
        <v>21.684126122352833</v>
      </c>
      <c r="F19" s="51">
        <v>118323.77928</v>
      </c>
      <c r="G19" s="51">
        <v>0</v>
      </c>
      <c r="H19" s="51">
        <v>0</v>
      </c>
      <c r="I19" s="51">
        <v>0</v>
      </c>
    </row>
    <row r="20" spans="1:9" x14ac:dyDescent="0.35">
      <c r="A20" s="41">
        <v>14</v>
      </c>
      <c r="B20" s="50" t="s">
        <v>46</v>
      </c>
      <c r="C20" s="51">
        <v>191928.11002000002</v>
      </c>
      <c r="D20" s="51">
        <v>107756.04166</v>
      </c>
      <c r="E20" s="51">
        <v>56.143960177991225</v>
      </c>
      <c r="F20" s="51">
        <v>6499.99449</v>
      </c>
      <c r="G20" s="51">
        <v>101256.04717000001</v>
      </c>
      <c r="H20" s="51">
        <v>0</v>
      </c>
      <c r="I20" s="51">
        <v>0</v>
      </c>
    </row>
    <row r="21" spans="1:9" x14ac:dyDescent="0.35">
      <c r="A21" s="41">
        <v>15</v>
      </c>
      <c r="B21" s="50" t="s">
        <v>34</v>
      </c>
      <c r="C21" s="51">
        <v>975511.25387999997</v>
      </c>
      <c r="D21" s="51">
        <v>74329.832950000011</v>
      </c>
      <c r="E21" s="51">
        <v>7.6195771862559676</v>
      </c>
      <c r="F21" s="51">
        <v>37325.3606</v>
      </c>
      <c r="G21" s="51">
        <v>1839.8467000000001</v>
      </c>
      <c r="H21" s="51">
        <v>35164.625650000002</v>
      </c>
      <c r="I21" s="51">
        <v>0</v>
      </c>
    </row>
    <row r="22" spans="1:9" x14ac:dyDescent="0.35">
      <c r="A22" s="41">
        <v>16</v>
      </c>
      <c r="B22" s="50" t="s">
        <v>44</v>
      </c>
      <c r="C22" s="51">
        <v>1934233.6975999998</v>
      </c>
      <c r="D22" s="51">
        <v>64024.620880000002</v>
      </c>
      <c r="E22" s="51">
        <v>3.3100767998945448</v>
      </c>
      <c r="F22" s="51">
        <v>57084.322679999997</v>
      </c>
      <c r="G22" s="51">
        <v>2618.9565899999998</v>
      </c>
      <c r="H22" s="51">
        <v>4321.3416100000004</v>
      </c>
      <c r="I22" s="51">
        <v>0</v>
      </c>
    </row>
    <row r="23" spans="1:9" x14ac:dyDescent="0.35">
      <c r="A23" s="41">
        <v>17</v>
      </c>
      <c r="B23" s="50" t="s">
        <v>40</v>
      </c>
      <c r="C23" s="51">
        <v>146207.15811000002</v>
      </c>
      <c r="D23" s="51">
        <v>62432.003400000001</v>
      </c>
      <c r="E23" s="51">
        <v>42.701058010462681</v>
      </c>
      <c r="F23" s="51">
        <v>30143.54852</v>
      </c>
      <c r="G23" s="51">
        <v>3283.4201400000002</v>
      </c>
      <c r="H23" s="51">
        <v>29005.034739999999</v>
      </c>
      <c r="I23" s="51">
        <v>0</v>
      </c>
    </row>
    <row r="24" spans="1:9" x14ac:dyDescent="0.35">
      <c r="A24" s="41">
        <v>18</v>
      </c>
      <c r="B24" s="50" t="s">
        <v>42</v>
      </c>
      <c r="C24" s="51">
        <v>466528.51914999995</v>
      </c>
      <c r="D24" s="51">
        <v>52264.473360000004</v>
      </c>
      <c r="E24" s="51">
        <v>11.202846388731862</v>
      </c>
      <c r="F24" s="51">
        <v>37978.291660000003</v>
      </c>
      <c r="G24" s="51">
        <v>10874.074769999999</v>
      </c>
      <c r="H24" s="51">
        <v>3412.1069300000004</v>
      </c>
      <c r="I24" s="51">
        <v>0</v>
      </c>
    </row>
    <row r="25" spans="1:9" x14ac:dyDescent="0.35">
      <c r="A25" s="41">
        <v>19</v>
      </c>
      <c r="B25" s="50" t="s">
        <v>53</v>
      </c>
      <c r="C25" s="51">
        <v>743341.61113999994</v>
      </c>
      <c r="D25" s="51">
        <v>39541.527119999999</v>
      </c>
      <c r="E25" s="51">
        <v>5.3194287158710942</v>
      </c>
      <c r="F25" s="51">
        <v>35363.636259999999</v>
      </c>
      <c r="G25" s="51">
        <v>0</v>
      </c>
      <c r="H25" s="51">
        <v>4177.8908599999995</v>
      </c>
      <c r="I25" s="51">
        <v>0</v>
      </c>
    </row>
    <row r="26" spans="1:9" x14ac:dyDescent="0.35">
      <c r="A26" s="41">
        <v>20</v>
      </c>
      <c r="B26" s="50" t="s">
        <v>59</v>
      </c>
      <c r="C26" s="51">
        <v>231596.63344999999</v>
      </c>
      <c r="D26" s="51">
        <v>35173.212169999992</v>
      </c>
      <c r="E26" s="51">
        <v>15.187272649882292</v>
      </c>
      <c r="F26" s="51">
        <v>34196.303599999992</v>
      </c>
      <c r="G26" s="51">
        <v>32.75676</v>
      </c>
      <c r="H26" s="51">
        <v>944.15181000000007</v>
      </c>
      <c r="I26" s="51">
        <v>0</v>
      </c>
    </row>
    <row r="27" spans="1:9" x14ac:dyDescent="0.35">
      <c r="A27" s="41">
        <v>21</v>
      </c>
      <c r="B27" s="50" t="s">
        <v>55</v>
      </c>
      <c r="C27" s="51">
        <v>135009.09685</v>
      </c>
      <c r="D27" s="51">
        <v>28181.251759999999</v>
      </c>
      <c r="E27" s="51">
        <v>20.873594755848483</v>
      </c>
      <c r="F27" s="51">
        <v>2171.8786099999984</v>
      </c>
      <c r="G27" s="51">
        <v>21803.756879999997</v>
      </c>
      <c r="H27" s="51">
        <v>4205.6162700000014</v>
      </c>
      <c r="I27" s="51">
        <v>0</v>
      </c>
    </row>
    <row r="28" spans="1:9" x14ac:dyDescent="0.35">
      <c r="A28" s="41">
        <v>22</v>
      </c>
      <c r="B28" s="50" t="s">
        <v>61</v>
      </c>
      <c r="C28" s="51">
        <v>459729.49302999995</v>
      </c>
      <c r="D28" s="51">
        <v>28011.794370000003</v>
      </c>
      <c r="E28" s="51">
        <v>6.0931036173857294</v>
      </c>
      <c r="F28" s="51">
        <v>5520.0589900000023</v>
      </c>
      <c r="G28" s="51">
        <v>11187.52757</v>
      </c>
      <c r="H28" s="51">
        <v>11304.207809999998</v>
      </c>
      <c r="I28" s="51">
        <v>0</v>
      </c>
    </row>
    <row r="29" spans="1:9" x14ac:dyDescent="0.35">
      <c r="A29" s="41">
        <v>23</v>
      </c>
      <c r="B29" s="50" t="s">
        <v>57</v>
      </c>
      <c r="C29" s="51">
        <v>21364.756009999997</v>
      </c>
      <c r="D29" s="51">
        <v>21364.756009999997</v>
      </c>
      <c r="E29" s="51">
        <v>100</v>
      </c>
      <c r="F29" s="51">
        <v>21364.756009999997</v>
      </c>
      <c r="G29" s="51">
        <v>0</v>
      </c>
      <c r="H29" s="51">
        <v>0</v>
      </c>
      <c r="I29" s="51">
        <v>0</v>
      </c>
    </row>
    <row r="30" spans="1:9" x14ac:dyDescent="0.35">
      <c r="A30" s="41">
        <v>24</v>
      </c>
      <c r="B30" s="50" t="s">
        <v>103</v>
      </c>
      <c r="C30" s="51">
        <v>269592.78356999997</v>
      </c>
      <c r="D30" s="51">
        <v>19698.34953</v>
      </c>
      <c r="E30" s="51">
        <v>7.3067050494270038</v>
      </c>
      <c r="F30" s="51">
        <v>15252.44544</v>
      </c>
      <c r="G30" s="51">
        <v>4019.8398299999999</v>
      </c>
      <c r="H30" s="51">
        <v>426.06425999999999</v>
      </c>
      <c r="I30" s="51">
        <v>0</v>
      </c>
    </row>
    <row r="31" spans="1:9" x14ac:dyDescent="0.35">
      <c r="A31" s="41">
        <v>25</v>
      </c>
      <c r="B31" s="50" t="s">
        <v>48</v>
      </c>
      <c r="C31" s="51">
        <v>312138.91274</v>
      </c>
      <c r="D31" s="51">
        <v>19523.976409999999</v>
      </c>
      <c r="E31" s="51">
        <v>6.2548998580842561</v>
      </c>
      <c r="F31" s="51">
        <v>19506.832569999999</v>
      </c>
      <c r="G31" s="51">
        <v>17.143840000000001</v>
      </c>
      <c r="H31" s="51">
        <v>0</v>
      </c>
      <c r="I31" s="51">
        <v>0</v>
      </c>
    </row>
    <row r="32" spans="1:9" x14ac:dyDescent="0.35">
      <c r="A32" s="41">
        <v>26</v>
      </c>
      <c r="B32" s="50" t="s">
        <v>75</v>
      </c>
      <c r="C32" s="51">
        <v>339878.55484</v>
      </c>
      <c r="D32" s="51">
        <v>14537.57648</v>
      </c>
      <c r="E32" s="51">
        <v>4.2772855989233145</v>
      </c>
      <c r="F32" s="51">
        <v>13968.440130000001</v>
      </c>
      <c r="G32" s="51">
        <v>67.365940000000009</v>
      </c>
      <c r="H32" s="51">
        <v>501.77040999999997</v>
      </c>
      <c r="I32" s="51">
        <v>0</v>
      </c>
    </row>
    <row r="33" spans="1:9" x14ac:dyDescent="0.35">
      <c r="A33" s="41">
        <v>27</v>
      </c>
      <c r="B33" s="50" t="s">
        <v>120</v>
      </c>
      <c r="C33" s="51">
        <v>527119.14942000003</v>
      </c>
      <c r="D33" s="51">
        <v>12192.12729</v>
      </c>
      <c r="E33" s="51">
        <v>2.3129736992889076</v>
      </c>
      <c r="F33" s="51">
        <v>7951.6934200000005</v>
      </c>
      <c r="G33" s="51">
        <v>450.26448999999997</v>
      </c>
      <c r="H33" s="51">
        <v>3790.1693799999998</v>
      </c>
      <c r="I33" s="51">
        <v>0</v>
      </c>
    </row>
    <row r="34" spans="1:9" x14ac:dyDescent="0.35">
      <c r="A34" s="41">
        <v>28</v>
      </c>
      <c r="B34" s="50" t="s">
        <v>67</v>
      </c>
      <c r="C34" s="51">
        <v>44317.868539999996</v>
      </c>
      <c r="D34" s="51">
        <v>4059.9070400000001</v>
      </c>
      <c r="E34" s="51">
        <v>0</v>
      </c>
      <c r="F34" s="51">
        <v>3475.9164099999998</v>
      </c>
      <c r="G34" s="51">
        <v>161.37927999999999</v>
      </c>
      <c r="H34" s="51">
        <v>422.61134999999996</v>
      </c>
      <c r="I34" s="51">
        <v>0</v>
      </c>
    </row>
    <row r="35" spans="1:9" x14ac:dyDescent="0.35">
      <c r="A35" s="41">
        <v>29</v>
      </c>
      <c r="B35" s="50" t="s">
        <v>71</v>
      </c>
      <c r="C35" s="51">
        <v>72293.49901</v>
      </c>
      <c r="D35" s="51">
        <v>2559.3762999999999</v>
      </c>
      <c r="E35" s="51">
        <v>3.5402578863224954</v>
      </c>
      <c r="F35" s="51">
        <v>1982.6525699999997</v>
      </c>
      <c r="G35" s="51">
        <v>17.92352</v>
      </c>
      <c r="H35" s="51">
        <v>558.80020999999999</v>
      </c>
      <c r="I35" s="51">
        <v>0</v>
      </c>
    </row>
    <row r="36" spans="1:9" x14ac:dyDescent="0.35">
      <c r="A36" s="41">
        <v>30</v>
      </c>
      <c r="B36" s="50" t="s">
        <v>108</v>
      </c>
      <c r="C36" s="51">
        <v>41685.647360000003</v>
      </c>
      <c r="D36" s="51">
        <v>1799.2117800000001</v>
      </c>
      <c r="E36" s="51">
        <v>4.3161421111249352</v>
      </c>
      <c r="F36" s="51">
        <v>1799.2117800000001</v>
      </c>
      <c r="G36" s="51">
        <v>0</v>
      </c>
      <c r="H36" s="51">
        <v>0</v>
      </c>
      <c r="I36" s="51">
        <v>0</v>
      </c>
    </row>
    <row r="37" spans="1:9" x14ac:dyDescent="0.35">
      <c r="A37" s="41">
        <v>31</v>
      </c>
      <c r="B37" s="50" t="s">
        <v>73</v>
      </c>
      <c r="C37" s="51">
        <v>243045.68277000001</v>
      </c>
      <c r="D37" s="51">
        <v>535.04750000000001</v>
      </c>
      <c r="E37" s="51">
        <v>0.22014277065202115</v>
      </c>
      <c r="F37" s="51">
        <v>460.99627000000004</v>
      </c>
      <c r="G37" s="51">
        <v>0</v>
      </c>
      <c r="H37" s="51">
        <v>74.05122999999999</v>
      </c>
      <c r="I37" s="51">
        <v>0</v>
      </c>
    </row>
    <row r="38" spans="1:9" x14ac:dyDescent="0.35">
      <c r="A38" s="41">
        <v>32</v>
      </c>
      <c r="B38" s="50" t="s">
        <v>102</v>
      </c>
      <c r="C38" s="51">
        <v>69499.05287</v>
      </c>
      <c r="D38" s="51">
        <v>458.28203999999999</v>
      </c>
      <c r="E38" s="51">
        <v>0.65940760496007034</v>
      </c>
      <c r="F38" s="51">
        <v>408.31014999999996</v>
      </c>
      <c r="G38" s="51">
        <v>25.465430000000001</v>
      </c>
      <c r="H38" s="51">
        <v>24.506460000000001</v>
      </c>
      <c r="I38" s="51">
        <v>0</v>
      </c>
    </row>
    <row r="39" spans="1:9" x14ac:dyDescent="0.35">
      <c r="A39" s="41">
        <v>33</v>
      </c>
      <c r="B39" s="50" t="s">
        <v>80</v>
      </c>
      <c r="C39" s="51">
        <v>10986.956620000001</v>
      </c>
      <c r="D39" s="51">
        <v>343.88445000000002</v>
      </c>
      <c r="E39" s="51">
        <v>3.1299336285174117</v>
      </c>
      <c r="F39" s="51">
        <v>343.88445000000002</v>
      </c>
      <c r="G39" s="51">
        <v>0</v>
      </c>
      <c r="H39" s="51">
        <v>0</v>
      </c>
      <c r="I39" s="51">
        <v>0</v>
      </c>
    </row>
    <row r="40" spans="1:9" x14ac:dyDescent="0.35">
      <c r="A40" s="41">
        <v>34</v>
      </c>
      <c r="B40" s="50" t="s">
        <v>82</v>
      </c>
      <c r="C40" s="51">
        <v>109801.98475</v>
      </c>
      <c r="D40" s="51">
        <v>134.05604</v>
      </c>
      <c r="E40" s="51">
        <v>0.12208890422629633</v>
      </c>
      <c r="F40" s="51">
        <v>134.05604</v>
      </c>
      <c r="G40" s="51">
        <v>0</v>
      </c>
      <c r="H40" s="51">
        <v>0</v>
      </c>
      <c r="I40" s="51">
        <v>0</v>
      </c>
    </row>
    <row r="41" spans="1:9" x14ac:dyDescent="0.35">
      <c r="A41" s="41">
        <v>35</v>
      </c>
      <c r="B41" s="50" t="s">
        <v>96</v>
      </c>
      <c r="C41" s="51">
        <v>312.88625999999999</v>
      </c>
      <c r="D41" s="51">
        <v>6.9684999999999997</v>
      </c>
      <c r="E41" s="51">
        <v>0</v>
      </c>
      <c r="F41" s="51">
        <v>6.9684999999999997</v>
      </c>
      <c r="G41" s="51">
        <v>0</v>
      </c>
      <c r="H41" s="51">
        <v>0</v>
      </c>
      <c r="I41" s="51">
        <v>0</v>
      </c>
    </row>
    <row r="42" spans="1:9" x14ac:dyDescent="0.35">
      <c r="A42" s="41">
        <v>36</v>
      </c>
      <c r="B42" s="50" t="s">
        <v>84</v>
      </c>
      <c r="C42" s="51">
        <v>8585.5166900000022</v>
      </c>
      <c r="D42" s="51">
        <v>3.5518899999999998</v>
      </c>
      <c r="E42" s="51">
        <v>4.137071918032692E-2</v>
      </c>
      <c r="F42" s="51">
        <v>0</v>
      </c>
      <c r="G42" s="51">
        <v>3.5518899999999998</v>
      </c>
      <c r="H42" s="51">
        <v>0</v>
      </c>
      <c r="I42" s="51">
        <v>0</v>
      </c>
    </row>
    <row r="43" spans="1:9" x14ac:dyDescent="0.35">
      <c r="A43" s="41">
        <v>37</v>
      </c>
      <c r="B43" s="50" t="s">
        <v>94</v>
      </c>
      <c r="C43" s="51">
        <v>496.62878000000001</v>
      </c>
      <c r="D43" s="51">
        <v>1.3388</v>
      </c>
      <c r="E43" s="51">
        <v>0.26957761086661147</v>
      </c>
      <c r="F43" s="51">
        <v>0</v>
      </c>
      <c r="G43" s="51">
        <v>0</v>
      </c>
      <c r="H43" s="51">
        <v>1.3388</v>
      </c>
      <c r="I43" s="51">
        <v>0</v>
      </c>
    </row>
    <row r="44" spans="1:9" x14ac:dyDescent="0.35">
      <c r="A44" s="41">
        <v>38</v>
      </c>
      <c r="B44" s="50" t="s">
        <v>88</v>
      </c>
      <c r="C44" s="51">
        <v>103445.54321999999</v>
      </c>
      <c r="D44" s="51">
        <v>0.61629999999999996</v>
      </c>
      <c r="E44" s="51">
        <v>5.9577240431644377E-4</v>
      </c>
      <c r="F44" s="51">
        <v>0</v>
      </c>
      <c r="G44" s="51">
        <v>0</v>
      </c>
      <c r="H44" s="51">
        <v>0.61629999999999996</v>
      </c>
      <c r="I44" s="51">
        <v>0</v>
      </c>
    </row>
    <row r="45" spans="1:9" x14ac:dyDescent="0.35">
      <c r="A45" s="41">
        <v>39</v>
      </c>
      <c r="B45" s="50" t="s">
        <v>90</v>
      </c>
      <c r="C45" s="51">
        <v>414181.30975000001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</row>
    <row r="46" spans="1:9" x14ac:dyDescent="0.35">
      <c r="A46" s="41">
        <v>40</v>
      </c>
      <c r="B46" s="50" t="s">
        <v>92</v>
      </c>
      <c r="C46" s="53">
        <v>131778.21845000001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</row>
    <row r="47" spans="1:9" s="36" customFormat="1" x14ac:dyDescent="0.35">
      <c r="A47" s="41">
        <v>41</v>
      </c>
      <c r="B47" s="50" t="s">
        <v>86</v>
      </c>
      <c r="C47" s="51">
        <v>51444.405359999997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</row>
    <row r="48" spans="1:9" x14ac:dyDescent="0.35">
      <c r="A48" s="41">
        <v>42</v>
      </c>
      <c r="B48" s="50" t="s">
        <v>98</v>
      </c>
      <c r="C48" s="51">
        <v>128996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</row>
    <row r="49" spans="2:9" x14ac:dyDescent="0.35">
      <c r="B49" s="32" t="s">
        <v>122</v>
      </c>
      <c r="C49" s="48">
        <v>54225980.388510004</v>
      </c>
      <c r="D49" s="48">
        <v>12474246.590990001</v>
      </c>
      <c r="E49" s="48">
        <v>23.004188216822321</v>
      </c>
      <c r="F49" s="48">
        <v>8346341.2042500004</v>
      </c>
      <c r="G49" s="48">
        <v>1740514.78917</v>
      </c>
      <c r="H49" s="48">
        <v>2387390.5975699998</v>
      </c>
      <c r="I49" s="48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49"/>
  <sheetViews>
    <sheetView zoomScale="102" zoomScaleNormal="102" workbookViewId="0">
      <selection activeCell="K22" sqref="K22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214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6" spans="1:9" ht="10.5" x14ac:dyDescent="0.2">
      <c r="A6" s="56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">
      <c r="A7" s="68">
        <v>1</v>
      </c>
      <c r="B7" s="50" t="s">
        <v>135</v>
      </c>
      <c r="C7" s="51">
        <v>9959168973.6399994</v>
      </c>
      <c r="D7" s="51">
        <v>2172884812.9399996</v>
      </c>
      <c r="E7" s="78">
        <v>0.21817932989099861</v>
      </c>
      <c r="F7" s="51">
        <v>1440991233.6899998</v>
      </c>
      <c r="G7" s="51">
        <v>225770162.34</v>
      </c>
      <c r="H7" s="51">
        <v>506123416.91000003</v>
      </c>
      <c r="I7" s="51"/>
    </row>
    <row r="8" spans="1:9" x14ac:dyDescent="0.2">
      <c r="A8" s="68">
        <v>2</v>
      </c>
      <c r="B8" s="50" t="s">
        <v>151</v>
      </c>
      <c r="C8" s="51">
        <v>3849729260.6099997</v>
      </c>
      <c r="D8" s="51">
        <v>1805682345.7199998</v>
      </c>
      <c r="E8" s="78">
        <v>0.46904138537624973</v>
      </c>
      <c r="F8" s="51">
        <v>893082001.26999986</v>
      </c>
      <c r="G8" s="51">
        <v>319432429.10000002</v>
      </c>
      <c r="H8" s="51">
        <v>593167915.35000002</v>
      </c>
      <c r="I8" s="51"/>
    </row>
    <row r="9" spans="1:9" x14ac:dyDescent="0.2">
      <c r="A9" s="68">
        <v>3</v>
      </c>
      <c r="B9" s="50" t="s">
        <v>153</v>
      </c>
      <c r="C9" s="51">
        <v>7308487433.9400005</v>
      </c>
      <c r="D9" s="51">
        <v>1336186380.02</v>
      </c>
      <c r="E9" s="78">
        <v>0.18282666449077586</v>
      </c>
      <c r="F9" s="51">
        <v>821361107.43000007</v>
      </c>
      <c r="G9" s="51">
        <v>164636499.59</v>
      </c>
      <c r="H9" s="51">
        <v>350188773</v>
      </c>
      <c r="I9" s="51"/>
    </row>
    <row r="10" spans="1:9" x14ac:dyDescent="0.2">
      <c r="A10" s="68">
        <v>4</v>
      </c>
      <c r="B10" s="50" t="s">
        <v>133</v>
      </c>
      <c r="C10" s="51">
        <v>5014029036.3900003</v>
      </c>
      <c r="D10" s="51">
        <v>1204525876.3399999</v>
      </c>
      <c r="E10" s="78">
        <v>0.24023113300660784</v>
      </c>
      <c r="F10" s="51">
        <v>1190956380.3599999</v>
      </c>
      <c r="G10" s="51">
        <v>0</v>
      </c>
      <c r="H10" s="51">
        <v>13569495.98</v>
      </c>
      <c r="I10" s="51"/>
    </row>
    <row r="11" spans="1:9" x14ac:dyDescent="0.2">
      <c r="A11" s="68">
        <v>5</v>
      </c>
      <c r="B11" s="50" t="s">
        <v>134</v>
      </c>
      <c r="C11" s="51">
        <v>3418875921.79</v>
      </c>
      <c r="D11" s="51">
        <v>1148054745.72</v>
      </c>
      <c r="E11" s="78">
        <v>0.33579889179450539</v>
      </c>
      <c r="F11" s="51">
        <v>1096627155.74</v>
      </c>
      <c r="G11" s="51">
        <v>38782796.729999997</v>
      </c>
      <c r="H11" s="51">
        <v>12644793.25</v>
      </c>
      <c r="I11" s="51"/>
    </row>
    <row r="12" spans="1:9" x14ac:dyDescent="0.2">
      <c r="A12" s="68">
        <v>6</v>
      </c>
      <c r="B12" s="50" t="s">
        <v>150</v>
      </c>
      <c r="C12" s="51">
        <v>5748672866.2399998</v>
      </c>
      <c r="D12" s="51">
        <v>1120605867.6200001</v>
      </c>
      <c r="E12" s="78">
        <v>0.1949329686510668</v>
      </c>
      <c r="F12" s="51">
        <v>746845357.96000004</v>
      </c>
      <c r="G12" s="51">
        <v>241184541.13</v>
      </c>
      <c r="H12" s="51">
        <v>132575968.53</v>
      </c>
      <c r="I12" s="51"/>
    </row>
    <row r="13" spans="1:9" x14ac:dyDescent="0.2">
      <c r="A13" s="68">
        <v>7</v>
      </c>
      <c r="B13" s="52" t="s">
        <v>226</v>
      </c>
      <c r="C13" s="52">
        <v>3155178767.4099998</v>
      </c>
      <c r="D13" s="51">
        <v>787825024.49000001</v>
      </c>
      <c r="E13" s="78">
        <v>0.24969267435097001</v>
      </c>
      <c r="F13" s="52">
        <v>437474974.08000004</v>
      </c>
      <c r="G13" s="52">
        <v>293902453.94</v>
      </c>
      <c r="H13" s="52">
        <v>56447596.469999999</v>
      </c>
      <c r="I13" s="51"/>
    </row>
    <row r="14" spans="1:9" x14ac:dyDescent="0.2">
      <c r="A14" s="68">
        <v>8</v>
      </c>
      <c r="B14" s="50" t="s">
        <v>149</v>
      </c>
      <c r="C14" s="51">
        <v>1260551370.2200003</v>
      </c>
      <c r="D14" s="51">
        <v>601980374.17000008</v>
      </c>
      <c r="E14" s="78">
        <v>0.47755322662093352</v>
      </c>
      <c r="F14" s="51">
        <v>538565036.52999997</v>
      </c>
      <c r="G14" s="51">
        <v>1929182.08</v>
      </c>
      <c r="H14" s="51">
        <v>61486155.560000002</v>
      </c>
      <c r="I14" s="51"/>
    </row>
    <row r="15" spans="1:9" x14ac:dyDescent="0.2">
      <c r="A15" s="68">
        <v>9</v>
      </c>
      <c r="B15" s="50" t="s">
        <v>187</v>
      </c>
      <c r="C15" s="51">
        <v>2221918144.6999998</v>
      </c>
      <c r="D15" s="51">
        <v>556425404.25999999</v>
      </c>
      <c r="E15" s="78">
        <v>0.25042569888870853</v>
      </c>
      <c r="F15" s="51">
        <v>290763342.42999995</v>
      </c>
      <c r="G15" s="51">
        <v>41503050.109999999</v>
      </c>
      <c r="H15" s="51">
        <v>224159011.72</v>
      </c>
      <c r="I15" s="51"/>
    </row>
    <row r="16" spans="1:9" x14ac:dyDescent="0.2">
      <c r="A16" s="68">
        <v>10</v>
      </c>
      <c r="B16" s="50" t="s">
        <v>141</v>
      </c>
      <c r="C16" s="51">
        <v>2930616690.0200005</v>
      </c>
      <c r="D16" s="51">
        <v>518841163.17000008</v>
      </c>
      <c r="E16" s="78">
        <v>0.17704163254678632</v>
      </c>
      <c r="F16" s="51">
        <v>232271789.01000002</v>
      </c>
      <c r="G16" s="51">
        <v>122884247.68000001</v>
      </c>
      <c r="H16" s="51">
        <v>163685126.47999999</v>
      </c>
      <c r="I16" s="51"/>
    </row>
    <row r="17" spans="1:9" x14ac:dyDescent="0.2">
      <c r="A17" s="68">
        <v>11</v>
      </c>
      <c r="B17" s="50" t="s">
        <v>159</v>
      </c>
      <c r="C17" s="51">
        <v>333505448.93999994</v>
      </c>
      <c r="D17" s="51">
        <v>276738146.60999995</v>
      </c>
      <c r="E17" s="78">
        <v>0.82978598247666757</v>
      </c>
      <c r="F17" s="51">
        <v>146096593.86999997</v>
      </c>
      <c r="G17" s="51">
        <v>127769217.69</v>
      </c>
      <c r="H17" s="51">
        <v>2872335.05</v>
      </c>
      <c r="I17" s="51"/>
    </row>
    <row r="18" spans="1:9" x14ac:dyDescent="0.2">
      <c r="A18" s="68">
        <v>12</v>
      </c>
      <c r="B18" s="50" t="s">
        <v>154</v>
      </c>
      <c r="C18" s="51">
        <v>489176991.28999996</v>
      </c>
      <c r="D18" s="51">
        <v>272076867.18000001</v>
      </c>
      <c r="E18" s="78">
        <v>0.55619309988908294</v>
      </c>
      <c r="F18" s="51">
        <v>94785552.129999995</v>
      </c>
      <c r="G18" s="51">
        <v>7522083.7000000002</v>
      </c>
      <c r="H18" s="51">
        <v>169769231.34999999</v>
      </c>
      <c r="I18" s="51"/>
    </row>
    <row r="19" spans="1:9" x14ac:dyDescent="0.2">
      <c r="A19" s="68">
        <v>13</v>
      </c>
      <c r="B19" s="50" t="s">
        <v>168</v>
      </c>
      <c r="C19" s="51">
        <v>548314494.92999995</v>
      </c>
      <c r="D19" s="51">
        <v>118339157.11</v>
      </c>
      <c r="E19" s="78">
        <v>0.21582350677252779</v>
      </c>
      <c r="F19" s="51">
        <v>118339157.11</v>
      </c>
      <c r="G19" s="51">
        <v>0</v>
      </c>
      <c r="H19" s="51">
        <v>0</v>
      </c>
      <c r="I19" s="51"/>
    </row>
    <row r="20" spans="1:9" x14ac:dyDescent="0.2">
      <c r="A20" s="68">
        <v>14</v>
      </c>
      <c r="B20" s="50" t="s">
        <v>157</v>
      </c>
      <c r="C20" s="51">
        <v>192978903.89000002</v>
      </c>
      <c r="D20" s="51">
        <v>107656441.64</v>
      </c>
      <c r="E20" s="78">
        <v>0.55786637539077999</v>
      </c>
      <c r="F20" s="51">
        <v>6378382.0999999996</v>
      </c>
      <c r="G20" s="51">
        <v>101278059.54000001</v>
      </c>
      <c r="H20" s="51">
        <v>0</v>
      </c>
      <c r="I20" s="51"/>
    </row>
    <row r="21" spans="1:9" x14ac:dyDescent="0.2">
      <c r="A21" s="68">
        <v>15</v>
      </c>
      <c r="B21" s="50" t="s">
        <v>160</v>
      </c>
      <c r="C21" s="51">
        <v>962303543.3499999</v>
      </c>
      <c r="D21" s="51">
        <v>72314392.520000011</v>
      </c>
      <c r="E21" s="78">
        <v>7.5147174734758834E-2</v>
      </c>
      <c r="F21" s="51">
        <v>35593893.080000006</v>
      </c>
      <c r="G21" s="51">
        <v>1783326.87</v>
      </c>
      <c r="H21" s="51">
        <v>34937172.57</v>
      </c>
      <c r="I21" s="51"/>
    </row>
    <row r="22" spans="1:9" x14ac:dyDescent="0.2">
      <c r="A22" s="68">
        <v>16</v>
      </c>
      <c r="B22" s="50" t="s">
        <v>174</v>
      </c>
      <c r="C22" s="51">
        <v>146281102.84</v>
      </c>
      <c r="D22" s="51">
        <v>62215895.18</v>
      </c>
      <c r="E22" s="78">
        <v>0.42531737847267109</v>
      </c>
      <c r="F22" s="51">
        <v>29791837.48</v>
      </c>
      <c r="G22" s="51">
        <v>3139575.57</v>
      </c>
      <c r="H22" s="51">
        <v>29284482.129999999</v>
      </c>
      <c r="I22" s="51"/>
    </row>
    <row r="23" spans="1:9" x14ac:dyDescent="0.2">
      <c r="A23" s="68">
        <v>17</v>
      </c>
      <c r="B23" s="50" t="s">
        <v>142</v>
      </c>
      <c r="C23" s="51">
        <v>1905359961.2</v>
      </c>
      <c r="D23" s="51">
        <v>56990635.50999999</v>
      </c>
      <c r="E23" s="78">
        <v>2.9910692294650276E-2</v>
      </c>
      <c r="F23" s="51">
        <v>50294194.269999996</v>
      </c>
      <c r="G23" s="51">
        <v>2489225.33</v>
      </c>
      <c r="H23" s="51">
        <v>4207215.91</v>
      </c>
      <c r="I23" s="51"/>
    </row>
    <row r="24" spans="1:9" x14ac:dyDescent="0.2">
      <c r="A24" s="68">
        <v>18</v>
      </c>
      <c r="B24" s="50" t="s">
        <v>144</v>
      </c>
      <c r="C24" s="51">
        <v>466597946.56999999</v>
      </c>
      <c r="D24" s="51">
        <v>52223537.82</v>
      </c>
      <c r="E24" s="78">
        <v>0.11192406268372919</v>
      </c>
      <c r="F24" s="51">
        <v>38032531.149999999</v>
      </c>
      <c r="G24" s="51">
        <v>10833878.950000001</v>
      </c>
      <c r="H24" s="51">
        <v>3357127.72</v>
      </c>
      <c r="I24" s="51"/>
    </row>
    <row r="25" spans="1:9" x14ac:dyDescent="0.2">
      <c r="A25" s="68">
        <v>19</v>
      </c>
      <c r="B25" s="50" t="s">
        <v>148</v>
      </c>
      <c r="C25" s="51">
        <v>739108787.2299999</v>
      </c>
      <c r="D25" s="51">
        <v>39230523.039999999</v>
      </c>
      <c r="E25" s="78">
        <v>5.3078144540841497E-2</v>
      </c>
      <c r="F25" s="51">
        <v>35040497.479999997</v>
      </c>
      <c r="G25" s="51">
        <v>0</v>
      </c>
      <c r="H25" s="51">
        <v>4190025.56</v>
      </c>
      <c r="I25" s="51"/>
    </row>
    <row r="26" spans="1:9" x14ac:dyDescent="0.2">
      <c r="A26" s="68">
        <v>20</v>
      </c>
      <c r="B26" s="50" t="s">
        <v>166</v>
      </c>
      <c r="C26" s="51">
        <v>233742763.72000003</v>
      </c>
      <c r="D26" s="51">
        <v>33852562.079999998</v>
      </c>
      <c r="E26" s="78">
        <v>0.14482827849401109</v>
      </c>
      <c r="F26" s="51">
        <v>32917855.129999999</v>
      </c>
      <c r="G26" s="51">
        <v>28505.89</v>
      </c>
      <c r="H26" s="51">
        <v>906201.06</v>
      </c>
      <c r="I26" s="51"/>
    </row>
    <row r="27" spans="1:9" x14ac:dyDescent="0.2">
      <c r="A27" s="68">
        <v>21</v>
      </c>
      <c r="B27" s="50" t="s">
        <v>136</v>
      </c>
      <c r="C27" s="51">
        <v>478284327.26999998</v>
      </c>
      <c r="D27" s="51">
        <v>28506573.860000003</v>
      </c>
      <c r="E27" s="78">
        <v>5.9601731093119295E-2</v>
      </c>
      <c r="F27" s="51">
        <v>6097721.4600000009</v>
      </c>
      <c r="G27" s="51">
        <v>11122206.24</v>
      </c>
      <c r="H27" s="51">
        <v>11286646.16</v>
      </c>
      <c r="I27" s="51"/>
    </row>
    <row r="28" spans="1:9" x14ac:dyDescent="0.2">
      <c r="A28" s="68">
        <v>22</v>
      </c>
      <c r="B28" s="50" t="s">
        <v>167</v>
      </c>
      <c r="C28" s="53">
        <v>134949114.43000001</v>
      </c>
      <c r="D28" s="51">
        <v>27704377.969999999</v>
      </c>
      <c r="E28" s="78">
        <v>0.20529499646602459</v>
      </c>
      <c r="F28" s="53">
        <v>2223695.9899999998</v>
      </c>
      <c r="G28" s="53">
        <v>21315653.550000001</v>
      </c>
      <c r="H28" s="53">
        <v>4165028.43</v>
      </c>
      <c r="I28" s="51"/>
    </row>
    <row r="29" spans="1:9" x14ac:dyDescent="0.2">
      <c r="A29" s="68">
        <v>23</v>
      </c>
      <c r="B29" s="50" t="s">
        <v>155</v>
      </c>
      <c r="C29" s="51">
        <v>20311086.59</v>
      </c>
      <c r="D29" s="51">
        <v>20311086.59</v>
      </c>
      <c r="E29" s="78">
        <v>1</v>
      </c>
      <c r="F29" s="51">
        <v>20311086.579999998</v>
      </c>
      <c r="G29" s="51">
        <v>0</v>
      </c>
      <c r="H29" s="51">
        <v>0</v>
      </c>
      <c r="I29" s="51"/>
    </row>
    <row r="30" spans="1:9" x14ac:dyDescent="0.2">
      <c r="A30" s="68">
        <v>24</v>
      </c>
      <c r="B30" s="50" t="s">
        <v>176</v>
      </c>
      <c r="C30" s="51">
        <v>270814068.99000001</v>
      </c>
      <c r="D30" s="51">
        <v>19437174.73</v>
      </c>
      <c r="E30" s="78">
        <v>7.1773134987007381E-2</v>
      </c>
      <c r="F30" s="51">
        <v>15040548.610000001</v>
      </c>
      <c r="G30" s="51">
        <v>3949145.1</v>
      </c>
      <c r="H30" s="51">
        <v>447481.02</v>
      </c>
      <c r="I30" s="51"/>
    </row>
    <row r="31" spans="1:9" x14ac:dyDescent="0.2">
      <c r="A31" s="68">
        <v>25</v>
      </c>
      <c r="B31" s="50" t="s">
        <v>169</v>
      </c>
      <c r="C31" s="51">
        <v>317434353.08999997</v>
      </c>
      <c r="D31" s="51">
        <v>18799963.379999999</v>
      </c>
      <c r="E31" s="78">
        <v>5.9224728505266014E-2</v>
      </c>
      <c r="F31" s="51">
        <v>18782819.539999999</v>
      </c>
      <c r="G31" s="51">
        <v>17143.84</v>
      </c>
      <c r="H31" s="51">
        <v>0</v>
      </c>
      <c r="I31" s="51"/>
    </row>
    <row r="32" spans="1:9" x14ac:dyDescent="0.2">
      <c r="A32" s="68">
        <v>26</v>
      </c>
      <c r="B32" s="50" t="s">
        <v>164</v>
      </c>
      <c r="C32" s="51">
        <v>341592746.38</v>
      </c>
      <c r="D32" s="51">
        <v>14553653.560000001</v>
      </c>
      <c r="E32" s="78">
        <v>4.2605276939370357E-2</v>
      </c>
      <c r="F32" s="51">
        <v>13972240.880000001</v>
      </c>
      <c r="G32" s="51">
        <v>79387.839999999997</v>
      </c>
      <c r="H32" s="51">
        <v>502024.84</v>
      </c>
      <c r="I32" s="51"/>
    </row>
    <row r="33" spans="1:9" x14ac:dyDescent="0.2">
      <c r="A33" s="68">
        <v>27</v>
      </c>
      <c r="B33" s="50" t="s">
        <v>161</v>
      </c>
      <c r="C33" s="51">
        <v>525277596.39000005</v>
      </c>
      <c r="D33" s="51">
        <v>12764478.879999999</v>
      </c>
      <c r="E33" s="78">
        <v>2.4300444122735486E-2</v>
      </c>
      <c r="F33" s="51">
        <v>8279028.9899999993</v>
      </c>
      <c r="G33" s="51">
        <v>461691.93</v>
      </c>
      <c r="H33" s="51">
        <v>4023757.96</v>
      </c>
      <c r="I33" s="51"/>
    </row>
    <row r="34" spans="1:9" x14ac:dyDescent="0.2">
      <c r="A34" s="68">
        <v>28</v>
      </c>
      <c r="B34" s="50" t="s">
        <v>170</v>
      </c>
      <c r="C34" s="51">
        <v>42757482.649999999</v>
      </c>
      <c r="D34" s="51">
        <v>4055443.06</v>
      </c>
      <c r="E34" s="78">
        <v>9.4847563716429412E-2</v>
      </c>
      <c r="F34" s="51">
        <v>3473866.15</v>
      </c>
      <c r="G34" s="51">
        <v>160022.66</v>
      </c>
      <c r="H34" s="51">
        <v>421554.25</v>
      </c>
      <c r="I34" s="51"/>
    </row>
    <row r="35" spans="1:9" x14ac:dyDescent="0.2">
      <c r="A35" s="68">
        <v>29</v>
      </c>
      <c r="B35" s="50" t="s">
        <v>152</v>
      </c>
      <c r="C35" s="51">
        <v>73660371.250000015</v>
      </c>
      <c r="D35" s="51">
        <v>2490603.62</v>
      </c>
      <c r="E35" s="78">
        <v>3.3811988423829722E-2</v>
      </c>
      <c r="F35" s="51">
        <v>1906369.21</v>
      </c>
      <c r="G35" s="51">
        <v>17432.07</v>
      </c>
      <c r="H35" s="51">
        <v>566802.34</v>
      </c>
      <c r="I35" s="51"/>
    </row>
    <row r="36" spans="1:9" x14ac:dyDescent="0.2">
      <c r="A36" s="68">
        <v>30</v>
      </c>
      <c r="B36" s="50" t="s">
        <v>140</v>
      </c>
      <c r="C36" s="51">
        <v>41157678.82</v>
      </c>
      <c r="D36" s="51">
        <v>1415711.37</v>
      </c>
      <c r="E36" s="78">
        <v>3.4397259772386751E-2</v>
      </c>
      <c r="F36" s="51">
        <v>1415711.37</v>
      </c>
      <c r="G36" s="51">
        <v>0</v>
      </c>
      <c r="H36" s="51">
        <v>0</v>
      </c>
      <c r="I36" s="51"/>
    </row>
    <row r="37" spans="1:9" x14ac:dyDescent="0.2">
      <c r="A37" s="68">
        <v>31</v>
      </c>
      <c r="B37" s="50" t="s">
        <v>137</v>
      </c>
      <c r="C37" s="51">
        <v>241612417.29000002</v>
      </c>
      <c r="D37" s="51">
        <v>530707.57999999996</v>
      </c>
      <c r="E37" s="78">
        <v>2.1965244417177774E-3</v>
      </c>
      <c r="F37" s="51">
        <v>458927.88999999996</v>
      </c>
      <c r="G37" s="51">
        <v>0</v>
      </c>
      <c r="H37" s="51">
        <v>71779.69</v>
      </c>
      <c r="I37" s="53"/>
    </row>
    <row r="38" spans="1:9" x14ac:dyDescent="0.2">
      <c r="A38" s="68">
        <v>32</v>
      </c>
      <c r="B38" s="50" t="s">
        <v>177</v>
      </c>
      <c r="C38" s="51">
        <v>68418727.460000008</v>
      </c>
      <c r="D38" s="51">
        <v>489577.7</v>
      </c>
      <c r="E38" s="78">
        <v>7.1556095556764678E-3</v>
      </c>
      <c r="F38" s="51">
        <v>440608.13</v>
      </c>
      <c r="G38" s="51">
        <v>24434.06</v>
      </c>
      <c r="H38" s="51">
        <v>24535.51</v>
      </c>
      <c r="I38" s="51"/>
    </row>
    <row r="39" spans="1:9" x14ac:dyDescent="0.2">
      <c r="A39" s="68">
        <v>33</v>
      </c>
      <c r="B39" s="50" t="s">
        <v>224</v>
      </c>
      <c r="C39" s="51">
        <v>7570705.1900000004</v>
      </c>
      <c r="D39" s="51">
        <v>339696.04</v>
      </c>
      <c r="E39" s="78">
        <v>4.4869801620157919E-2</v>
      </c>
      <c r="F39" s="51">
        <v>339696.04</v>
      </c>
      <c r="G39" s="51">
        <v>0</v>
      </c>
      <c r="H39" s="51">
        <v>0</v>
      </c>
      <c r="I39" s="51"/>
    </row>
    <row r="40" spans="1:9" x14ac:dyDescent="0.2">
      <c r="A40" s="68">
        <v>34</v>
      </c>
      <c r="B40" s="50" t="s">
        <v>143</v>
      </c>
      <c r="C40" s="51">
        <v>104893217.01000001</v>
      </c>
      <c r="D40" s="51">
        <v>131674.85999999999</v>
      </c>
      <c r="E40" s="78">
        <v>1.2553229250986434E-3</v>
      </c>
      <c r="F40" s="51">
        <v>131674.85999999999</v>
      </c>
      <c r="G40" s="51">
        <v>0</v>
      </c>
      <c r="H40" s="51">
        <v>0</v>
      </c>
      <c r="I40" s="51"/>
    </row>
    <row r="41" spans="1:9" x14ac:dyDescent="0.2">
      <c r="A41" s="68">
        <v>35</v>
      </c>
      <c r="B41" s="50" t="s">
        <v>171</v>
      </c>
      <c r="C41" s="51">
        <v>305617.15000000002</v>
      </c>
      <c r="D41" s="51">
        <v>6031.02</v>
      </c>
      <c r="E41" s="78">
        <v>1.973390563978494E-2</v>
      </c>
      <c r="F41" s="51">
        <v>6031.02</v>
      </c>
      <c r="G41" s="51">
        <v>0</v>
      </c>
      <c r="H41" s="51">
        <v>0</v>
      </c>
      <c r="I41" s="51"/>
    </row>
    <row r="42" spans="1:9" x14ac:dyDescent="0.2">
      <c r="A42" s="68">
        <v>36</v>
      </c>
      <c r="B42" s="50" t="s">
        <v>225</v>
      </c>
      <c r="C42" s="51">
        <v>8535029.9500000011</v>
      </c>
      <c r="D42" s="51">
        <v>3065.15</v>
      </c>
      <c r="E42" s="78">
        <v>3.5912586340719282E-4</v>
      </c>
      <c r="F42" s="51">
        <v>0</v>
      </c>
      <c r="G42" s="51">
        <v>3065.15</v>
      </c>
      <c r="H42" s="51">
        <v>0</v>
      </c>
      <c r="I42" s="51"/>
    </row>
    <row r="43" spans="1:9" x14ac:dyDescent="0.2">
      <c r="A43" s="68">
        <v>37</v>
      </c>
      <c r="B43" s="50" t="s">
        <v>156</v>
      </c>
      <c r="C43" s="51">
        <v>103224777.89</v>
      </c>
      <c r="D43" s="51">
        <v>1856.92</v>
      </c>
      <c r="E43" s="78">
        <v>1.7989091746739336E-5</v>
      </c>
      <c r="F43" s="51">
        <v>0</v>
      </c>
      <c r="G43" s="51">
        <v>0</v>
      </c>
      <c r="H43" s="51">
        <v>1856.92</v>
      </c>
      <c r="I43" s="51"/>
    </row>
    <row r="44" spans="1:9" x14ac:dyDescent="0.2">
      <c r="A44" s="68">
        <v>38</v>
      </c>
      <c r="B44" s="50" t="s">
        <v>165</v>
      </c>
      <c r="C44" s="51">
        <v>501024.88</v>
      </c>
      <c r="D44" s="51">
        <v>1723.21</v>
      </c>
      <c r="E44" s="78">
        <v>3.4393701167095736E-3</v>
      </c>
      <c r="F44" s="51">
        <v>0</v>
      </c>
      <c r="G44" s="51">
        <v>0</v>
      </c>
      <c r="H44" s="51">
        <v>1723.21</v>
      </c>
      <c r="I44" s="51"/>
    </row>
    <row r="45" spans="1:9" x14ac:dyDescent="0.2">
      <c r="A45" s="68">
        <v>39</v>
      </c>
      <c r="B45" s="50" t="s">
        <v>138</v>
      </c>
      <c r="C45" s="51">
        <v>407190077.10000002</v>
      </c>
      <c r="D45" s="51">
        <v>0</v>
      </c>
      <c r="E45" s="78">
        <v>0</v>
      </c>
      <c r="F45" s="51">
        <v>0</v>
      </c>
      <c r="G45" s="51">
        <v>0</v>
      </c>
      <c r="H45" s="51">
        <v>0</v>
      </c>
      <c r="I45" s="51"/>
    </row>
    <row r="46" spans="1:9" x14ac:dyDescent="0.2">
      <c r="A46" s="68">
        <v>40</v>
      </c>
      <c r="B46" s="50" t="s">
        <v>139</v>
      </c>
      <c r="C46" s="51">
        <v>141714437.33000001</v>
      </c>
      <c r="D46" s="51">
        <v>0</v>
      </c>
      <c r="E46" s="78">
        <v>0</v>
      </c>
      <c r="F46" s="51">
        <v>0</v>
      </c>
      <c r="G46" s="51">
        <v>0</v>
      </c>
      <c r="H46" s="51">
        <v>0</v>
      </c>
      <c r="I46" s="51"/>
    </row>
    <row r="47" spans="1:9" s="66" customFormat="1" ht="10.5" x14ac:dyDescent="0.25">
      <c r="A47" s="68">
        <v>41</v>
      </c>
      <c r="B47" s="50" t="s">
        <v>146</v>
      </c>
      <c r="C47" s="51">
        <v>51307155.370000005</v>
      </c>
      <c r="D47" s="51">
        <v>0</v>
      </c>
      <c r="E47" s="78">
        <v>0</v>
      </c>
      <c r="F47" s="51">
        <v>0</v>
      </c>
      <c r="G47" s="51">
        <v>0</v>
      </c>
      <c r="H47" s="51">
        <v>0</v>
      </c>
      <c r="I47" s="51"/>
    </row>
    <row r="48" spans="1:9" x14ac:dyDescent="0.2">
      <c r="A48" s="52">
        <v>42</v>
      </c>
      <c r="B48" s="50" t="s">
        <v>172</v>
      </c>
      <c r="C48" s="51">
        <v>128996000</v>
      </c>
      <c r="D48" s="51">
        <v>0</v>
      </c>
      <c r="E48" s="78">
        <v>0</v>
      </c>
      <c r="F48" s="51">
        <v>0</v>
      </c>
      <c r="G48" s="51">
        <v>0</v>
      </c>
      <c r="H48" s="51">
        <v>0</v>
      </c>
      <c r="I48" s="52"/>
    </row>
    <row r="49" spans="1:9" ht="10.5" x14ac:dyDescent="0.25">
      <c r="A49" s="52"/>
      <c r="B49" s="62" t="s">
        <v>221</v>
      </c>
      <c r="C49" s="62">
        <v>54395106421.399979</v>
      </c>
      <c r="D49" s="73">
        <v>12496193552.639999</v>
      </c>
      <c r="E49" s="79">
        <v>0.22973010578988001</v>
      </c>
      <c r="F49" s="62">
        <v>8369088899.0199995</v>
      </c>
      <c r="G49" s="62">
        <v>1742019418.6799998</v>
      </c>
      <c r="H49" s="62">
        <v>2385085234.9400001</v>
      </c>
      <c r="I49" s="52"/>
    </row>
  </sheetData>
  <sortState xmlns:xlrd2="http://schemas.microsoft.com/office/spreadsheetml/2017/richdata2" ref="B7:H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49"/>
  <sheetViews>
    <sheetView zoomScale="80" zoomScaleNormal="80" workbookViewId="0">
      <selection sqref="A1:XFD1048576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4" width="17.36328125" customWidth="1"/>
    <col min="5" max="5" width="14.453125" customWidth="1"/>
    <col min="6" max="6" width="16.6328125" customWidth="1"/>
    <col min="7" max="9" width="14.453125" customWidth="1"/>
    <col min="10" max="10" width="11.90625" bestFit="1" customWidth="1"/>
  </cols>
  <sheetData>
    <row r="1" spans="1:9" x14ac:dyDescent="0.35">
      <c r="A1" s="98" t="s">
        <v>215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5">
      <c r="A7" s="41">
        <v>1</v>
      </c>
      <c r="B7" s="54" t="s">
        <v>9</v>
      </c>
      <c r="C7" s="51">
        <v>9970886.1141299997</v>
      </c>
      <c r="D7" s="51">
        <v>2176552.8381499997</v>
      </c>
      <c r="E7" s="51">
        <v>21.829081319718924</v>
      </c>
      <c r="F7" s="51">
        <v>1448675.68456</v>
      </c>
      <c r="G7" s="51">
        <v>224645.46784999999</v>
      </c>
      <c r="H7" s="51">
        <v>503231.68573999999</v>
      </c>
      <c r="I7" s="51">
        <v>0</v>
      </c>
    </row>
    <row r="8" spans="1:9" x14ac:dyDescent="0.35">
      <c r="A8" s="41">
        <v>2</v>
      </c>
      <c r="B8" s="54" t="s">
        <v>11</v>
      </c>
      <c r="C8" s="51">
        <v>3853970.7797600003</v>
      </c>
      <c r="D8" s="51">
        <v>1812322.1327399998</v>
      </c>
      <c r="E8" s="51">
        <v>47.024802114687006</v>
      </c>
      <c r="F8" s="51">
        <v>897235.33085000003</v>
      </c>
      <c r="G8" s="51">
        <v>319859.47826999996</v>
      </c>
      <c r="H8" s="51">
        <v>595227.32362000004</v>
      </c>
      <c r="I8" s="51">
        <v>0</v>
      </c>
    </row>
    <row r="9" spans="1:9" x14ac:dyDescent="0.35">
      <c r="A9" s="41">
        <v>3</v>
      </c>
      <c r="B9" s="54" t="s">
        <v>13</v>
      </c>
      <c r="C9" s="51">
        <v>7321971.2715200009</v>
      </c>
      <c r="D9" s="51">
        <v>1346849.1638400001</v>
      </c>
      <c r="E9" s="51">
        <v>18.394625079707552</v>
      </c>
      <c r="F9" s="51">
        <v>827205.79745999991</v>
      </c>
      <c r="G9" s="51">
        <v>167382.90827000001</v>
      </c>
      <c r="H9" s="51">
        <v>352260.45811000001</v>
      </c>
      <c r="I9" s="51">
        <v>0</v>
      </c>
    </row>
    <row r="10" spans="1:9" x14ac:dyDescent="0.35">
      <c r="A10" s="41">
        <v>4</v>
      </c>
      <c r="B10" s="54" t="s">
        <v>15</v>
      </c>
      <c r="C10" s="51">
        <v>4996713.5877499999</v>
      </c>
      <c r="D10" s="51">
        <v>1207259.31269</v>
      </c>
      <c r="E10" s="51">
        <v>24.16106689904602</v>
      </c>
      <c r="F10" s="51">
        <v>1193775.1926200001</v>
      </c>
      <c r="G10" s="51">
        <v>0</v>
      </c>
      <c r="H10" s="51">
        <v>13484.120069999999</v>
      </c>
      <c r="I10" s="51">
        <v>0</v>
      </c>
    </row>
    <row r="11" spans="1:9" x14ac:dyDescent="0.35">
      <c r="A11" s="41">
        <v>5</v>
      </c>
      <c r="B11" s="54" t="s">
        <v>19</v>
      </c>
      <c r="C11" s="51">
        <v>3448184.43713</v>
      </c>
      <c r="D11" s="51">
        <v>1156019.6129999999</v>
      </c>
      <c r="E11" s="51">
        <v>33.525457645246512</v>
      </c>
      <c r="F11" s="51">
        <v>1104551.6766199998</v>
      </c>
      <c r="G11" s="51">
        <v>38652.417999999998</v>
      </c>
      <c r="H11" s="51">
        <v>12815.51838</v>
      </c>
      <c r="I11" s="51">
        <v>0</v>
      </c>
    </row>
    <row r="12" spans="1:9" x14ac:dyDescent="0.35">
      <c r="A12" s="41">
        <v>6</v>
      </c>
      <c r="B12" s="54" t="s">
        <v>17</v>
      </c>
      <c r="C12" s="51">
        <v>5716502.7703599995</v>
      </c>
      <c r="D12" s="51">
        <v>1125469.9300000002</v>
      </c>
      <c r="E12" s="51">
        <v>19.688085096985322</v>
      </c>
      <c r="F12" s="51">
        <v>751909.00123000005</v>
      </c>
      <c r="G12" s="51">
        <v>241368.84730000002</v>
      </c>
      <c r="H12" s="51">
        <v>132192.08147</v>
      </c>
      <c r="I12" s="51">
        <v>0</v>
      </c>
    </row>
    <row r="13" spans="1:9" x14ac:dyDescent="0.35">
      <c r="A13" s="41">
        <v>7</v>
      </c>
      <c r="B13" s="54" t="s">
        <v>200</v>
      </c>
      <c r="C13" s="51">
        <v>3211818.7342099999</v>
      </c>
      <c r="D13" s="51">
        <v>793970.81709999999</v>
      </c>
      <c r="E13" s="51">
        <v>24.720287251680482</v>
      </c>
      <c r="F13" s="51">
        <v>440700.71123000002</v>
      </c>
      <c r="G13" s="51">
        <v>295592.57218999998</v>
      </c>
      <c r="H13" s="51">
        <v>57677.53368</v>
      </c>
      <c r="I13" s="51">
        <v>0</v>
      </c>
    </row>
    <row r="14" spans="1:9" x14ac:dyDescent="0.35">
      <c r="A14" s="41">
        <v>8</v>
      </c>
      <c r="B14" s="54" t="s">
        <v>21</v>
      </c>
      <c r="C14" s="51">
        <v>1235218.3462400001</v>
      </c>
      <c r="D14" s="51">
        <v>601273.60219000001</v>
      </c>
      <c r="E14" s="51">
        <v>48.677515519444356</v>
      </c>
      <c r="F14" s="51">
        <v>538121.19724000001</v>
      </c>
      <c r="G14" s="51">
        <v>1866.80207</v>
      </c>
      <c r="H14" s="51">
        <v>61285.602880000006</v>
      </c>
      <c r="I14" s="51">
        <v>0</v>
      </c>
    </row>
    <row r="15" spans="1:9" x14ac:dyDescent="0.35">
      <c r="A15" s="41">
        <v>9</v>
      </c>
      <c r="B15" s="54" t="s">
        <v>180</v>
      </c>
      <c r="C15" s="51">
        <v>2237544.2993000001</v>
      </c>
      <c r="D15" s="51">
        <v>554988.10602000006</v>
      </c>
      <c r="E15" s="51">
        <v>24.803446626447762</v>
      </c>
      <c r="F15" s="51">
        <v>300904.74058000004</v>
      </c>
      <c r="G15" s="51">
        <v>41564.242479999994</v>
      </c>
      <c r="H15" s="51">
        <v>212519.12296000001</v>
      </c>
      <c r="I15" s="51">
        <v>0</v>
      </c>
    </row>
    <row r="16" spans="1:9" x14ac:dyDescent="0.35">
      <c r="A16" s="41">
        <v>10</v>
      </c>
      <c r="B16" s="54" t="s">
        <v>36</v>
      </c>
      <c r="C16" s="51">
        <v>2964729.8046500003</v>
      </c>
      <c r="D16" s="51">
        <v>514202.04252000002</v>
      </c>
      <c r="E16" s="51">
        <v>17.343976564525544</v>
      </c>
      <c r="F16" s="51">
        <v>232966.92752</v>
      </c>
      <c r="G16" s="51">
        <v>122221.31796</v>
      </c>
      <c r="H16" s="51">
        <v>159013.79704</v>
      </c>
      <c r="I16" s="51">
        <v>0</v>
      </c>
    </row>
    <row r="17" spans="1:9" x14ac:dyDescent="0.35">
      <c r="A17" s="41">
        <v>11</v>
      </c>
      <c r="B17" s="54" t="s">
        <v>32</v>
      </c>
      <c r="C17" s="51">
        <v>334586.12355999998</v>
      </c>
      <c r="D17" s="51">
        <v>278261.53931000002</v>
      </c>
      <c r="E17" s="51">
        <v>83.165893537153963</v>
      </c>
      <c r="F17" s="51">
        <v>147311.74650000001</v>
      </c>
      <c r="G17" s="51">
        <v>128059.93607</v>
      </c>
      <c r="H17" s="51">
        <v>2889.8567400000002</v>
      </c>
      <c r="I17" s="51">
        <v>0</v>
      </c>
    </row>
    <row r="18" spans="1:9" x14ac:dyDescent="0.35">
      <c r="A18" s="41">
        <v>12</v>
      </c>
      <c r="B18" s="54" t="s">
        <v>30</v>
      </c>
      <c r="C18" s="51">
        <v>490553.66168000002</v>
      </c>
      <c r="D18" s="51">
        <v>272852.60181999998</v>
      </c>
      <c r="E18" s="51">
        <v>55.621356669841418</v>
      </c>
      <c r="F18" s="51">
        <v>97720.77012999999</v>
      </c>
      <c r="G18" s="51">
        <v>7334.4263200000005</v>
      </c>
      <c r="H18" s="51">
        <v>167797.40536999999</v>
      </c>
      <c r="I18" s="51">
        <v>0</v>
      </c>
    </row>
    <row r="19" spans="1:9" x14ac:dyDescent="0.35">
      <c r="A19" s="41">
        <v>13</v>
      </c>
      <c r="B19" s="54" t="s">
        <v>38</v>
      </c>
      <c r="C19" s="51">
        <v>551235.74026999995</v>
      </c>
      <c r="D19" s="51">
        <v>118091.28428000001</v>
      </c>
      <c r="E19" s="51">
        <v>21.42300936839797</v>
      </c>
      <c r="F19" s="51">
        <v>118091.28428000001</v>
      </c>
      <c r="G19" s="51">
        <v>0</v>
      </c>
      <c r="H19" s="51">
        <v>0</v>
      </c>
      <c r="I19" s="51">
        <v>0</v>
      </c>
    </row>
    <row r="20" spans="1:9" x14ac:dyDescent="0.35">
      <c r="A20" s="41">
        <v>14</v>
      </c>
      <c r="B20" s="54" t="s">
        <v>46</v>
      </c>
      <c r="C20" s="51">
        <v>193171.76502000002</v>
      </c>
      <c r="D20" s="51">
        <v>107395.7365</v>
      </c>
      <c r="E20" s="51">
        <v>55.595980338472749</v>
      </c>
      <c r="F20" s="51">
        <v>6413.4081200000001</v>
      </c>
      <c r="G20" s="51">
        <v>100982.32837999999</v>
      </c>
      <c r="H20" s="51">
        <v>0</v>
      </c>
      <c r="I20" s="51">
        <v>0</v>
      </c>
    </row>
    <row r="21" spans="1:9" x14ac:dyDescent="0.35">
      <c r="A21" s="41">
        <v>15</v>
      </c>
      <c r="B21" s="54" t="s">
        <v>34</v>
      </c>
      <c r="C21" s="51">
        <v>954581.99965999997</v>
      </c>
      <c r="D21" s="51">
        <v>71685.804900000003</v>
      </c>
      <c r="E21" s="51">
        <v>7.5096539559234117</v>
      </c>
      <c r="F21" s="51">
        <v>34435.717830000001</v>
      </c>
      <c r="G21" s="51">
        <v>1736.4879799999999</v>
      </c>
      <c r="H21" s="51">
        <v>35513.599090000003</v>
      </c>
      <c r="I21" s="51">
        <v>0</v>
      </c>
    </row>
    <row r="22" spans="1:9" x14ac:dyDescent="0.35">
      <c r="A22" s="41">
        <v>16</v>
      </c>
      <c r="B22" s="54" t="s">
        <v>40</v>
      </c>
      <c r="C22" s="51">
        <v>162295.62111000001</v>
      </c>
      <c r="D22" s="51">
        <v>62355.540099999998</v>
      </c>
      <c r="E22" s="51">
        <v>38.420962730557548</v>
      </c>
      <c r="F22" s="51">
        <v>30740.59159</v>
      </c>
      <c r="G22" s="51">
        <v>3021.26964</v>
      </c>
      <c r="H22" s="51">
        <v>28593.67887</v>
      </c>
      <c r="I22" s="51">
        <v>0</v>
      </c>
    </row>
    <row r="23" spans="1:9" x14ac:dyDescent="0.35">
      <c r="A23" s="41">
        <v>17</v>
      </c>
      <c r="B23" s="54" t="s">
        <v>44</v>
      </c>
      <c r="C23" s="51">
        <v>1879630.1049899999</v>
      </c>
      <c r="D23" s="51">
        <v>58057.015299999999</v>
      </c>
      <c r="E23" s="51">
        <v>3.0887468308722839</v>
      </c>
      <c r="F23" s="51">
        <v>51415.647700000001</v>
      </c>
      <c r="G23" s="51">
        <v>2398.4103700000001</v>
      </c>
      <c r="H23" s="51">
        <v>4242.9572300000009</v>
      </c>
      <c r="I23" s="51">
        <v>0</v>
      </c>
    </row>
    <row r="24" spans="1:9" x14ac:dyDescent="0.35">
      <c r="A24" s="41">
        <v>18</v>
      </c>
      <c r="B24" s="54" t="s">
        <v>42</v>
      </c>
      <c r="C24" s="51">
        <v>469204.88936000003</v>
      </c>
      <c r="D24" s="51">
        <v>51540.945020000006</v>
      </c>
      <c r="E24" s="51">
        <v>10.984741674431898</v>
      </c>
      <c r="F24" s="51">
        <v>36592.788260000001</v>
      </c>
      <c r="G24" s="51">
        <v>11590.00547</v>
      </c>
      <c r="H24" s="51">
        <v>3358.1512900000002</v>
      </c>
      <c r="I24" s="51">
        <v>0</v>
      </c>
    </row>
    <row r="25" spans="1:9" x14ac:dyDescent="0.35">
      <c r="A25" s="41">
        <v>19</v>
      </c>
      <c r="B25" s="54" t="s">
        <v>53</v>
      </c>
      <c r="C25" s="51">
        <v>733078.13916000002</v>
      </c>
      <c r="D25" s="51">
        <v>38759.817380000008</v>
      </c>
      <c r="E25" s="51">
        <v>5.287269570528057</v>
      </c>
      <c r="F25" s="51">
        <v>34380.180340000006</v>
      </c>
      <c r="G25" s="51">
        <v>0</v>
      </c>
      <c r="H25" s="51">
        <v>4379.6370399999996</v>
      </c>
      <c r="I25" s="51">
        <v>0</v>
      </c>
    </row>
    <row r="26" spans="1:9" x14ac:dyDescent="0.35">
      <c r="A26" s="41">
        <v>20</v>
      </c>
      <c r="B26" s="54" t="s">
        <v>59</v>
      </c>
      <c r="C26" s="51">
        <v>231719.89598</v>
      </c>
      <c r="D26" s="51">
        <v>33984.410039999995</v>
      </c>
      <c r="E26" s="51">
        <v>14.666159716787213</v>
      </c>
      <c r="F26" s="51">
        <v>33057.446679999994</v>
      </c>
      <c r="G26" s="51">
        <v>27.046490000000002</v>
      </c>
      <c r="H26" s="51">
        <v>899.91687000000002</v>
      </c>
      <c r="I26" s="51">
        <v>0</v>
      </c>
    </row>
    <row r="27" spans="1:9" x14ac:dyDescent="0.35">
      <c r="A27" s="41">
        <v>21</v>
      </c>
      <c r="B27" s="54" t="s">
        <v>61</v>
      </c>
      <c r="C27" s="51">
        <v>466353.49464999995</v>
      </c>
      <c r="D27" s="51">
        <v>27765.789170000004</v>
      </c>
      <c r="E27" s="51">
        <v>5.9538074633360107</v>
      </c>
      <c r="F27" s="51">
        <v>5531.6647300000022</v>
      </c>
      <c r="G27" s="51">
        <v>11061.268340000001</v>
      </c>
      <c r="H27" s="51">
        <v>11172.856099999999</v>
      </c>
      <c r="I27" s="51">
        <v>0</v>
      </c>
    </row>
    <row r="28" spans="1:9" x14ac:dyDescent="0.35">
      <c r="A28" s="41">
        <v>22</v>
      </c>
      <c r="B28" s="54" t="s">
        <v>55</v>
      </c>
      <c r="C28" s="51">
        <v>133232.29659000001</v>
      </c>
      <c r="D28" s="51">
        <v>27265.616520000003</v>
      </c>
      <c r="E28" s="51">
        <v>20.464720055006897</v>
      </c>
      <c r="F28" s="51">
        <v>2263.7052800000001</v>
      </c>
      <c r="G28" s="51">
        <v>20887.880160000001</v>
      </c>
      <c r="H28" s="51">
        <v>4114.0310799999997</v>
      </c>
      <c r="I28" s="51">
        <v>0</v>
      </c>
    </row>
    <row r="29" spans="1:9" x14ac:dyDescent="0.35">
      <c r="A29" s="41">
        <v>23</v>
      </c>
      <c r="B29" s="54" t="s">
        <v>57</v>
      </c>
      <c r="C29" s="51">
        <v>19536.610350000003</v>
      </c>
      <c r="D29" s="51">
        <v>19536.610350000003</v>
      </c>
      <c r="E29" s="51">
        <v>100</v>
      </c>
      <c r="F29" s="51">
        <v>19536.610350000003</v>
      </c>
      <c r="G29" s="51">
        <v>0</v>
      </c>
      <c r="H29" s="51">
        <v>0</v>
      </c>
      <c r="I29" s="51">
        <v>0</v>
      </c>
    </row>
    <row r="30" spans="1:9" x14ac:dyDescent="0.35">
      <c r="A30" s="41">
        <v>24</v>
      </c>
      <c r="B30" s="54" t="s">
        <v>103</v>
      </c>
      <c r="C30" s="51">
        <v>275537.65164</v>
      </c>
      <c r="D30" s="51">
        <v>19223.979059999998</v>
      </c>
      <c r="E30" s="51">
        <v>6.9768973298490717</v>
      </c>
      <c r="F30" s="51">
        <v>14847.20451</v>
      </c>
      <c r="G30" s="51">
        <v>3875.9325399999998</v>
      </c>
      <c r="H30" s="51">
        <v>500.84201000000002</v>
      </c>
      <c r="I30" s="51">
        <v>0</v>
      </c>
    </row>
    <row r="31" spans="1:9" x14ac:dyDescent="0.35">
      <c r="A31" s="41">
        <v>25</v>
      </c>
      <c r="B31" s="54" t="s">
        <v>48</v>
      </c>
      <c r="C31" s="51">
        <v>318679.60712</v>
      </c>
      <c r="D31" s="51">
        <v>18604.509080000003</v>
      </c>
      <c r="E31" s="51">
        <v>5.837997996839003</v>
      </c>
      <c r="F31" s="51">
        <v>18587.365240000003</v>
      </c>
      <c r="G31" s="51">
        <v>17.143840000000001</v>
      </c>
      <c r="H31" s="51">
        <v>0</v>
      </c>
      <c r="I31" s="51">
        <v>0</v>
      </c>
    </row>
    <row r="32" spans="1:9" x14ac:dyDescent="0.35">
      <c r="A32" s="41">
        <v>26</v>
      </c>
      <c r="B32" s="54" t="s">
        <v>75</v>
      </c>
      <c r="C32" s="51">
        <v>340845.23973000003</v>
      </c>
      <c r="D32" s="51">
        <v>14520.959569999999</v>
      </c>
      <c r="E32" s="51">
        <v>4.2602794105332826</v>
      </c>
      <c r="F32" s="51">
        <v>13960.582469999999</v>
      </c>
      <c r="G32" s="51">
        <v>78.305549999999997</v>
      </c>
      <c r="H32" s="51">
        <v>482.07155</v>
      </c>
      <c r="I32" s="51">
        <v>0</v>
      </c>
    </row>
    <row r="33" spans="1:9" x14ac:dyDescent="0.35">
      <c r="A33" s="41">
        <v>27</v>
      </c>
      <c r="B33" s="54" t="s">
        <v>120</v>
      </c>
      <c r="C33" s="51">
        <v>545914.36100999999</v>
      </c>
      <c r="D33" s="51">
        <v>13024.646549999999</v>
      </c>
      <c r="E33" s="51">
        <v>2.3858406153490832</v>
      </c>
      <c r="F33" s="51">
        <v>8383.1243799999993</v>
      </c>
      <c r="G33" s="51">
        <v>478.59091999999998</v>
      </c>
      <c r="H33" s="51">
        <v>4162.9312499999996</v>
      </c>
      <c r="I33" s="51">
        <v>0</v>
      </c>
    </row>
    <row r="34" spans="1:9" x14ac:dyDescent="0.35">
      <c r="A34" s="41">
        <v>28</v>
      </c>
      <c r="B34" s="54" t="s">
        <v>67</v>
      </c>
      <c r="C34" s="51">
        <v>42362.235110000001</v>
      </c>
      <c r="D34" s="51">
        <v>3915.9830700000002</v>
      </c>
      <c r="E34" s="51">
        <v>0</v>
      </c>
      <c r="F34" s="51">
        <v>3335.4785000000002</v>
      </c>
      <c r="G34" s="51">
        <v>159.14704</v>
      </c>
      <c r="H34" s="51">
        <v>421.35753000000005</v>
      </c>
      <c r="I34" s="51">
        <v>0</v>
      </c>
    </row>
    <row r="35" spans="1:9" x14ac:dyDescent="0.35">
      <c r="A35" s="41">
        <v>29</v>
      </c>
      <c r="B35" s="54" t="s">
        <v>71</v>
      </c>
      <c r="C35" s="51">
        <v>74060.694739999992</v>
      </c>
      <c r="D35" s="51">
        <v>2752.7741299999998</v>
      </c>
      <c r="E35" s="51">
        <v>3.7169164286994376</v>
      </c>
      <c r="F35" s="51">
        <v>2203.8926699999997</v>
      </c>
      <c r="G35" s="51">
        <v>16.941119999999998</v>
      </c>
      <c r="H35" s="51">
        <v>531.94033999999999</v>
      </c>
      <c r="I35" s="51">
        <v>0</v>
      </c>
    </row>
    <row r="36" spans="1:9" x14ac:dyDescent="0.35">
      <c r="A36" s="41">
        <v>30</v>
      </c>
      <c r="B36" s="54" t="s">
        <v>73</v>
      </c>
      <c r="C36" s="51">
        <v>245979.95439</v>
      </c>
      <c r="D36" s="51">
        <v>2047.6040799999998</v>
      </c>
      <c r="E36" s="51">
        <v>0.83242721346046511</v>
      </c>
      <c r="F36" s="51">
        <v>2000.4354799999999</v>
      </c>
      <c r="G36" s="51">
        <v>0</v>
      </c>
      <c r="H36" s="51">
        <v>47.168599999999998</v>
      </c>
      <c r="I36" s="51">
        <v>0</v>
      </c>
    </row>
    <row r="37" spans="1:9" x14ac:dyDescent="0.35">
      <c r="A37" s="41">
        <v>31</v>
      </c>
      <c r="B37" s="54" t="s">
        <v>108</v>
      </c>
      <c r="C37" s="51">
        <v>42958.809340000007</v>
      </c>
      <c r="D37" s="51">
        <v>1397.3038700000002</v>
      </c>
      <c r="E37" s="51">
        <v>3.2526596790450055</v>
      </c>
      <c r="F37" s="51">
        <v>1397.3038700000002</v>
      </c>
      <c r="G37" s="51">
        <v>0</v>
      </c>
      <c r="H37" s="51">
        <v>0</v>
      </c>
      <c r="I37" s="51">
        <v>0</v>
      </c>
    </row>
    <row r="38" spans="1:9" x14ac:dyDescent="0.35">
      <c r="A38" s="41">
        <v>32</v>
      </c>
      <c r="B38" s="54" t="s">
        <v>102</v>
      </c>
      <c r="C38" s="51">
        <v>65894.623699999996</v>
      </c>
      <c r="D38" s="51">
        <v>496.09622000000002</v>
      </c>
      <c r="E38" s="51">
        <v>0.75286296839418787</v>
      </c>
      <c r="F38" s="51">
        <v>437.32168999999999</v>
      </c>
      <c r="G38" s="51">
        <v>23.458860000000001</v>
      </c>
      <c r="H38" s="51">
        <v>35.315669999999997</v>
      </c>
      <c r="I38" s="51">
        <v>0</v>
      </c>
    </row>
    <row r="39" spans="1:9" x14ac:dyDescent="0.35">
      <c r="A39" s="41">
        <v>33</v>
      </c>
      <c r="B39" s="54" t="s">
        <v>80</v>
      </c>
      <c r="C39" s="51">
        <v>7512.4419700000008</v>
      </c>
      <c r="D39" s="51">
        <v>333.61947999999995</v>
      </c>
      <c r="E39" s="51">
        <v>4.44089260632252</v>
      </c>
      <c r="F39" s="51">
        <v>333.61947999999995</v>
      </c>
      <c r="G39" s="51">
        <v>0</v>
      </c>
      <c r="H39" s="51">
        <v>0</v>
      </c>
      <c r="I39" s="51">
        <v>0</v>
      </c>
    </row>
    <row r="40" spans="1:9" x14ac:dyDescent="0.35">
      <c r="A40" s="41">
        <v>34</v>
      </c>
      <c r="B40" s="54" t="s">
        <v>82</v>
      </c>
      <c r="C40" s="51">
        <v>103672.24795999999</v>
      </c>
      <c r="D40" s="51">
        <v>129.29419000000001</v>
      </c>
      <c r="E40" s="51">
        <v>0.12471436912401646</v>
      </c>
      <c r="F40" s="51">
        <v>129.29419000000001</v>
      </c>
      <c r="G40" s="51">
        <v>0</v>
      </c>
      <c r="H40" s="51">
        <v>0</v>
      </c>
      <c r="I40" s="51">
        <v>0</v>
      </c>
    </row>
    <row r="41" spans="1:9" x14ac:dyDescent="0.35">
      <c r="A41" s="41">
        <v>35</v>
      </c>
      <c r="B41" s="54" t="s">
        <v>96</v>
      </c>
      <c r="C41" s="51">
        <v>105.61715</v>
      </c>
      <c r="D41" s="51">
        <v>6.0310200000000007</v>
      </c>
      <c r="E41" s="51">
        <v>5.7102658043698407</v>
      </c>
      <c r="F41" s="51">
        <v>6.0310200000000007</v>
      </c>
      <c r="G41" s="51">
        <v>0</v>
      </c>
      <c r="H41" s="51">
        <v>0</v>
      </c>
      <c r="I41" s="51">
        <v>0</v>
      </c>
    </row>
    <row r="42" spans="1:9" x14ac:dyDescent="0.35">
      <c r="A42" s="41">
        <v>36</v>
      </c>
      <c r="B42" s="54" t="s">
        <v>94</v>
      </c>
      <c r="C42" s="51">
        <v>493.60394000000002</v>
      </c>
      <c r="D42" s="51">
        <v>2.70425</v>
      </c>
      <c r="E42" s="51">
        <v>0.54785826871641263</v>
      </c>
      <c r="F42" s="51">
        <v>0</v>
      </c>
      <c r="G42" s="51">
        <v>0</v>
      </c>
      <c r="H42" s="51">
        <v>2.70425</v>
      </c>
      <c r="I42" s="51">
        <v>0</v>
      </c>
    </row>
    <row r="43" spans="1:9" x14ac:dyDescent="0.35">
      <c r="A43" s="41">
        <v>37</v>
      </c>
      <c r="B43" s="54" t="s">
        <v>84</v>
      </c>
      <c r="C43" s="51">
        <v>8440.8049499999997</v>
      </c>
      <c r="D43" s="51">
        <v>2.59015</v>
      </c>
      <c r="E43" s="51">
        <v>3.0686054414751047E-2</v>
      </c>
      <c r="F43" s="51">
        <v>0</v>
      </c>
      <c r="G43" s="51">
        <v>2.59015</v>
      </c>
      <c r="H43" s="51">
        <v>0</v>
      </c>
      <c r="I43" s="51">
        <v>0</v>
      </c>
    </row>
    <row r="44" spans="1:9" x14ac:dyDescent="0.35">
      <c r="A44" s="41">
        <v>38</v>
      </c>
      <c r="B44" s="54" t="s">
        <v>88</v>
      </c>
      <c r="C44" s="53">
        <v>99460.383090000003</v>
      </c>
      <c r="D44" s="53">
        <v>0.12364</v>
      </c>
      <c r="E44" s="53">
        <v>1.2431080210913753E-4</v>
      </c>
      <c r="F44" s="53">
        <v>0</v>
      </c>
      <c r="G44" s="53">
        <v>0</v>
      </c>
      <c r="H44" s="53">
        <v>0.12364</v>
      </c>
      <c r="I44" s="53">
        <v>0</v>
      </c>
    </row>
    <row r="45" spans="1:9" x14ac:dyDescent="0.35">
      <c r="A45" s="41">
        <v>39</v>
      </c>
      <c r="B45" s="54" t="s">
        <v>90</v>
      </c>
      <c r="C45" s="51">
        <v>383754.43176999997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</row>
    <row r="46" spans="1:9" x14ac:dyDescent="0.35">
      <c r="A46" s="41">
        <v>40</v>
      </c>
      <c r="B46" s="54" t="s">
        <v>92</v>
      </c>
      <c r="C46" s="53">
        <v>134236.68982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</row>
    <row r="47" spans="1:9" s="36" customFormat="1" x14ac:dyDescent="0.35">
      <c r="A47" s="41">
        <v>41</v>
      </c>
      <c r="B47" s="54" t="s">
        <v>86</v>
      </c>
      <c r="C47" s="51">
        <v>51173.981810000005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</row>
    <row r="48" spans="1:9" x14ac:dyDescent="0.35">
      <c r="A48" s="41">
        <v>42</v>
      </c>
      <c r="B48" s="54" t="s">
        <v>98</v>
      </c>
      <c r="C48" s="51">
        <v>128996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</row>
    <row r="49" spans="1:9" s="36" customFormat="1" x14ac:dyDescent="0.35">
      <c r="A49" s="55"/>
      <c r="B49" s="55" t="s">
        <v>122</v>
      </c>
      <c r="C49" s="48">
        <v>54446799.866669998</v>
      </c>
      <c r="D49" s="48">
        <v>12532918.487300001</v>
      </c>
      <c r="E49" s="48">
        <v>23.018650348580209</v>
      </c>
      <c r="F49" s="48">
        <v>8419159.4752000012</v>
      </c>
      <c r="G49" s="48">
        <v>1744905.2236299999</v>
      </c>
      <c r="H49" s="48">
        <v>2368853.7884699996</v>
      </c>
      <c r="I49" s="48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216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8" spans="1:9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x14ac:dyDescent="0.2">
      <c r="A9" s="58">
        <v>1</v>
      </c>
      <c r="B9" s="31" t="s">
        <v>9</v>
      </c>
      <c r="C9" s="61">
        <v>10005919318.619999</v>
      </c>
      <c r="D9" s="47">
        <v>2181313027.04</v>
      </c>
      <c r="E9" s="59">
        <f>D9/C9</f>
        <v>0.21800226022018768</v>
      </c>
      <c r="F9" s="47">
        <v>1454942829.49</v>
      </c>
      <c r="G9" s="47">
        <v>224062990.47</v>
      </c>
      <c r="H9" s="47">
        <v>502307207.07999998</v>
      </c>
      <c r="I9" s="47">
        <v>0</v>
      </c>
    </row>
    <row r="10" spans="1:9" x14ac:dyDescent="0.2">
      <c r="A10" s="58">
        <v>2</v>
      </c>
      <c r="B10" s="31" t="s">
        <v>11</v>
      </c>
      <c r="C10" s="61">
        <v>3881561593.2000003</v>
      </c>
      <c r="D10" s="47">
        <v>1824767747.4100001</v>
      </c>
      <c r="E10" s="59">
        <f t="shared" ref="E10:E51" si="0">D10/C10</f>
        <v>0.47011175878459843</v>
      </c>
      <c r="F10" s="47">
        <v>899584201.21000004</v>
      </c>
      <c r="G10" s="47">
        <v>320598084.00999999</v>
      </c>
      <c r="H10" s="47">
        <v>604585462.19000006</v>
      </c>
      <c r="I10" s="47">
        <v>0</v>
      </c>
    </row>
    <row r="11" spans="1:9" x14ac:dyDescent="0.2">
      <c r="A11" s="58">
        <v>3</v>
      </c>
      <c r="B11" s="31" t="s">
        <v>13</v>
      </c>
      <c r="C11" s="61">
        <v>7381710868.7199993</v>
      </c>
      <c r="D11" s="47">
        <v>1352415751.0800002</v>
      </c>
      <c r="E11" s="59">
        <f t="shared" si="0"/>
        <v>0.18321169375664145</v>
      </c>
      <c r="F11" s="47">
        <v>829496652.43000007</v>
      </c>
      <c r="G11" s="47">
        <v>169726332.33000001</v>
      </c>
      <c r="H11" s="47">
        <v>353192766.31999999</v>
      </c>
      <c r="I11" s="47">
        <v>0</v>
      </c>
    </row>
    <row r="12" spans="1:9" x14ac:dyDescent="0.2">
      <c r="A12" s="58">
        <v>4</v>
      </c>
      <c r="B12" s="31" t="s">
        <v>15</v>
      </c>
      <c r="C12" s="61">
        <v>5037135260.2799997</v>
      </c>
      <c r="D12" s="47">
        <v>1210169934.28</v>
      </c>
      <c r="E12" s="59">
        <f t="shared" si="0"/>
        <v>0.24024964027127002</v>
      </c>
      <c r="F12" s="47">
        <v>1196602994.8499999</v>
      </c>
      <c r="G12" s="47">
        <v>0</v>
      </c>
      <c r="H12" s="47">
        <v>13566939.430000002</v>
      </c>
      <c r="I12" s="47">
        <v>0</v>
      </c>
    </row>
    <row r="13" spans="1:9" x14ac:dyDescent="0.2">
      <c r="A13" s="58">
        <v>5</v>
      </c>
      <c r="B13" s="31" t="s">
        <v>19</v>
      </c>
      <c r="C13" s="61">
        <v>3486276131.8899999</v>
      </c>
      <c r="D13" s="47">
        <v>1158819025.0500002</v>
      </c>
      <c r="E13" s="59">
        <f t="shared" si="0"/>
        <v>0.33239450382313079</v>
      </c>
      <c r="F13" s="47">
        <v>1107199008.5</v>
      </c>
      <c r="G13" s="47">
        <v>38633385.649999999</v>
      </c>
      <c r="H13" s="47">
        <v>12986630.9</v>
      </c>
      <c r="I13" s="47">
        <v>0</v>
      </c>
    </row>
    <row r="14" spans="1:9" x14ac:dyDescent="0.2">
      <c r="A14" s="58">
        <v>6</v>
      </c>
      <c r="B14" s="31" t="s">
        <v>17</v>
      </c>
      <c r="C14" s="61">
        <v>5709080256.25</v>
      </c>
      <c r="D14" s="47">
        <v>1132152770.96</v>
      </c>
      <c r="E14" s="59">
        <f t="shared" si="0"/>
        <v>0.19830738405202464</v>
      </c>
      <c r="F14" s="47">
        <v>757370645.08000004</v>
      </c>
      <c r="G14" s="47">
        <v>242946814.62</v>
      </c>
      <c r="H14" s="47">
        <v>131835311.26000001</v>
      </c>
      <c r="I14" s="47">
        <v>0</v>
      </c>
    </row>
    <row r="15" spans="1:9" x14ac:dyDescent="0.2">
      <c r="A15" s="58">
        <v>7</v>
      </c>
      <c r="B15" s="31" t="s">
        <v>200</v>
      </c>
      <c r="C15" s="61">
        <v>3231733220.1699996</v>
      </c>
      <c r="D15" s="47">
        <v>799162218.87</v>
      </c>
      <c r="E15" s="59">
        <f t="shared" si="0"/>
        <v>0.24728594980620383</v>
      </c>
      <c r="F15" s="47">
        <v>443159019.28000003</v>
      </c>
      <c r="G15" s="47">
        <v>296991805.45999998</v>
      </c>
      <c r="H15" s="47">
        <v>59011394.130000003</v>
      </c>
      <c r="I15" s="47">
        <v>0</v>
      </c>
    </row>
    <row r="16" spans="1:9" x14ac:dyDescent="0.2">
      <c r="A16" s="58">
        <v>8</v>
      </c>
      <c r="B16" s="31" t="s">
        <v>21</v>
      </c>
      <c r="C16" s="61">
        <v>1235424109.8199999</v>
      </c>
      <c r="D16" s="47">
        <v>599348435.33999991</v>
      </c>
      <c r="E16" s="59">
        <f t="shared" si="0"/>
        <v>0.48513577691738946</v>
      </c>
      <c r="F16" s="47">
        <v>536579393.28000003</v>
      </c>
      <c r="G16" s="47">
        <v>1856891</v>
      </c>
      <c r="H16" s="47">
        <v>60912151.060000002</v>
      </c>
      <c r="I16" s="47">
        <v>0</v>
      </c>
    </row>
    <row r="17" spans="1:9" x14ac:dyDescent="0.2">
      <c r="A17" s="58">
        <v>9</v>
      </c>
      <c r="B17" s="31" t="s">
        <v>180</v>
      </c>
      <c r="C17" s="61">
        <v>2235920991.23</v>
      </c>
      <c r="D17" s="47">
        <v>556046260.00999999</v>
      </c>
      <c r="E17" s="59">
        <f t="shared" si="0"/>
        <v>0.24868779451107259</v>
      </c>
      <c r="F17" s="47">
        <v>313223960.28999996</v>
      </c>
      <c r="G17" s="47">
        <v>42012528.689999998</v>
      </c>
      <c r="H17" s="47">
        <v>200809771.03</v>
      </c>
      <c r="I17" s="47">
        <v>0</v>
      </c>
    </row>
    <row r="18" spans="1:9" x14ac:dyDescent="0.2">
      <c r="A18" s="58">
        <v>10</v>
      </c>
      <c r="B18" s="31" t="s">
        <v>36</v>
      </c>
      <c r="C18" s="61">
        <v>2962588586.9799995</v>
      </c>
      <c r="D18" s="47">
        <v>508075923.08000004</v>
      </c>
      <c r="E18" s="59">
        <f t="shared" si="0"/>
        <v>0.17149729304733533</v>
      </c>
      <c r="F18" s="47">
        <v>231126817.09</v>
      </c>
      <c r="G18" s="47">
        <v>121719871.76000001</v>
      </c>
      <c r="H18" s="47">
        <v>155229234.22999999</v>
      </c>
      <c r="I18" s="47">
        <v>0</v>
      </c>
    </row>
    <row r="19" spans="1:9" x14ac:dyDescent="0.2">
      <c r="A19" s="58">
        <v>11</v>
      </c>
      <c r="B19" s="31" t="s">
        <v>32</v>
      </c>
      <c r="C19" s="61">
        <v>338634142.17999995</v>
      </c>
      <c r="D19" s="47">
        <v>281457352.83999997</v>
      </c>
      <c r="E19" s="59">
        <f t="shared" si="0"/>
        <v>0.83115468224226541</v>
      </c>
      <c r="F19" s="47">
        <v>149210035.41</v>
      </c>
      <c r="G19" s="47">
        <v>129454669.8</v>
      </c>
      <c r="H19" s="47">
        <v>2792647.63</v>
      </c>
      <c r="I19" s="47">
        <v>0</v>
      </c>
    </row>
    <row r="20" spans="1:9" x14ac:dyDescent="0.2">
      <c r="A20" s="58">
        <v>12</v>
      </c>
      <c r="B20" s="31" t="s">
        <v>30</v>
      </c>
      <c r="C20" s="61">
        <v>484938458.11000001</v>
      </c>
      <c r="D20" s="47">
        <v>274771619.42000002</v>
      </c>
      <c r="E20" s="59">
        <f t="shared" si="0"/>
        <v>0.56661131907519857</v>
      </c>
      <c r="F20" s="47">
        <v>101917938.93000001</v>
      </c>
      <c r="G20" s="47">
        <v>7299594.1400000006</v>
      </c>
      <c r="H20" s="47">
        <v>165554086.34999999</v>
      </c>
      <c r="I20" s="47">
        <v>0</v>
      </c>
    </row>
    <row r="21" spans="1:9" x14ac:dyDescent="0.2">
      <c r="A21" s="58">
        <v>13</v>
      </c>
      <c r="B21" s="31" t="s">
        <v>38</v>
      </c>
      <c r="C21" s="61">
        <v>554898417.39999998</v>
      </c>
      <c r="D21" s="47">
        <v>117812564.37</v>
      </c>
      <c r="E21" s="59">
        <f t="shared" si="0"/>
        <v>0.21231375090600504</v>
      </c>
      <c r="F21" s="47">
        <v>117812564.37</v>
      </c>
      <c r="G21" s="47">
        <v>0</v>
      </c>
      <c r="H21" s="47">
        <v>0</v>
      </c>
      <c r="I21" s="47">
        <v>0</v>
      </c>
    </row>
    <row r="22" spans="1:9" x14ac:dyDescent="0.2">
      <c r="A22" s="58">
        <v>14</v>
      </c>
      <c r="B22" s="31" t="s">
        <v>46</v>
      </c>
      <c r="C22" s="61">
        <v>193644861.99000001</v>
      </c>
      <c r="D22" s="47">
        <v>107156236.66</v>
      </c>
      <c r="E22" s="59">
        <f t="shared" si="0"/>
        <v>0.55336472942687032</v>
      </c>
      <c r="F22" s="47">
        <v>5947511.5800000001</v>
      </c>
      <c r="G22" s="47">
        <v>101208725.08</v>
      </c>
      <c r="H22" s="47">
        <v>0</v>
      </c>
      <c r="I22" s="47">
        <v>0</v>
      </c>
    </row>
    <row r="23" spans="1:9" x14ac:dyDescent="0.2">
      <c r="A23" s="58">
        <v>15</v>
      </c>
      <c r="B23" s="31" t="s">
        <v>34</v>
      </c>
      <c r="C23" s="61">
        <v>953367594.20999992</v>
      </c>
      <c r="D23" s="47">
        <v>71090370.370000005</v>
      </c>
      <c r="E23" s="59">
        <f t="shared" si="0"/>
        <v>7.4567638759431981E-2</v>
      </c>
      <c r="F23" s="47">
        <v>34241824.43</v>
      </c>
      <c r="G23" s="47">
        <v>1688330.56</v>
      </c>
      <c r="H23" s="47">
        <v>35160215.380000003</v>
      </c>
      <c r="I23" s="47">
        <v>0</v>
      </c>
    </row>
    <row r="24" spans="1:9" x14ac:dyDescent="0.2">
      <c r="A24" s="58">
        <v>16</v>
      </c>
      <c r="B24" s="31" t="s">
        <v>40</v>
      </c>
      <c r="C24" s="61">
        <v>153429594.27000001</v>
      </c>
      <c r="D24" s="47">
        <v>62505259.869999997</v>
      </c>
      <c r="E24" s="59">
        <f t="shared" si="0"/>
        <v>0.40738724603550364</v>
      </c>
      <c r="F24" s="47">
        <v>31271246.5</v>
      </c>
      <c r="G24" s="47">
        <v>2901943.54</v>
      </c>
      <c r="H24" s="47">
        <v>28332069.829999998</v>
      </c>
      <c r="I24" s="47">
        <v>0</v>
      </c>
    </row>
    <row r="25" spans="1:9" x14ac:dyDescent="0.2">
      <c r="A25" s="58">
        <v>17</v>
      </c>
      <c r="B25" s="31" t="s">
        <v>44</v>
      </c>
      <c r="C25" s="61">
        <v>1890582171.4400001</v>
      </c>
      <c r="D25" s="47">
        <v>59318180.340000004</v>
      </c>
      <c r="E25" s="59">
        <f t="shared" si="0"/>
        <v>3.1375616059480298E-2</v>
      </c>
      <c r="F25" s="47">
        <v>52825916.060000002</v>
      </c>
      <c r="G25" s="47">
        <v>2312141.25</v>
      </c>
      <c r="H25" s="47">
        <v>4180123.03</v>
      </c>
      <c r="I25" s="47">
        <v>0</v>
      </c>
    </row>
    <row r="26" spans="1:9" x14ac:dyDescent="0.2">
      <c r="A26" s="58">
        <v>18</v>
      </c>
      <c r="B26" s="31" t="s">
        <v>42</v>
      </c>
      <c r="C26" s="61">
        <v>468363872.84999996</v>
      </c>
      <c r="D26" s="47">
        <v>52776004.560000002</v>
      </c>
      <c r="E26" s="59">
        <f t="shared" si="0"/>
        <v>0.11268162985940261</v>
      </c>
      <c r="F26" s="47">
        <v>38199101.390000001</v>
      </c>
      <c r="G26" s="47">
        <v>11248045.35</v>
      </c>
      <c r="H26" s="47">
        <v>3328857.82</v>
      </c>
      <c r="I26" s="47">
        <v>0</v>
      </c>
    </row>
    <row r="27" spans="1:9" x14ac:dyDescent="0.2">
      <c r="A27" s="58">
        <v>19</v>
      </c>
      <c r="B27" s="31" t="s">
        <v>53</v>
      </c>
      <c r="C27" s="61">
        <v>731864092.57999992</v>
      </c>
      <c r="D27" s="47">
        <v>39036761.640000001</v>
      </c>
      <c r="E27" s="59">
        <f t="shared" si="0"/>
        <v>5.333881254152785E-2</v>
      </c>
      <c r="F27" s="47">
        <v>34972618.829999998</v>
      </c>
      <c r="G27" s="47">
        <v>0</v>
      </c>
      <c r="H27" s="47">
        <v>4064142.81</v>
      </c>
      <c r="I27" s="47">
        <v>0</v>
      </c>
    </row>
    <row r="28" spans="1:9" x14ac:dyDescent="0.2">
      <c r="A28" s="58">
        <v>20</v>
      </c>
      <c r="B28" s="31" t="s">
        <v>59</v>
      </c>
      <c r="C28" s="61">
        <v>232421858.44999999</v>
      </c>
      <c r="D28" s="47">
        <v>32881411.240000002</v>
      </c>
      <c r="E28" s="59">
        <f t="shared" si="0"/>
        <v>0.14147297271987716</v>
      </c>
      <c r="F28" s="47">
        <v>31863408.120000001</v>
      </c>
      <c r="G28" s="47">
        <v>25790.35</v>
      </c>
      <c r="H28" s="47">
        <v>992212.77</v>
      </c>
      <c r="I28" s="47">
        <v>0</v>
      </c>
    </row>
    <row r="29" spans="1:9" x14ac:dyDescent="0.2">
      <c r="A29" s="58">
        <v>21</v>
      </c>
      <c r="B29" s="31" t="s">
        <v>61</v>
      </c>
      <c r="C29" s="61">
        <v>466473248.32000005</v>
      </c>
      <c r="D29" s="47">
        <v>27969298.619999997</v>
      </c>
      <c r="E29" s="59">
        <f t="shared" si="0"/>
        <v>5.9959062434408017E-2</v>
      </c>
      <c r="F29" s="47">
        <v>5834615.4299999997</v>
      </c>
      <c r="G29" s="47">
        <v>11174589.369999999</v>
      </c>
      <c r="H29" s="47">
        <v>10960093.82</v>
      </c>
      <c r="I29" s="47">
        <v>0</v>
      </c>
    </row>
    <row r="30" spans="1:9" x14ac:dyDescent="0.2">
      <c r="A30" s="58">
        <v>22</v>
      </c>
      <c r="B30" s="31" t="s">
        <v>55</v>
      </c>
      <c r="C30" s="61">
        <v>136270209.53999999</v>
      </c>
      <c r="D30" s="47">
        <v>26846721.559999999</v>
      </c>
      <c r="E30" s="59">
        <f t="shared" si="0"/>
        <v>0.19701093621727764</v>
      </c>
      <c r="F30" s="47">
        <v>2400306.94</v>
      </c>
      <c r="G30" s="47">
        <v>20366827.649999999</v>
      </c>
      <c r="H30" s="47">
        <v>4079586.97</v>
      </c>
      <c r="I30" s="47">
        <v>0</v>
      </c>
    </row>
    <row r="31" spans="1:9" x14ac:dyDescent="0.2">
      <c r="A31" s="58">
        <v>23</v>
      </c>
      <c r="B31" s="31" t="s">
        <v>103</v>
      </c>
      <c r="C31" s="61">
        <v>276232660.05000001</v>
      </c>
      <c r="D31" s="47">
        <v>19230387.230000004</v>
      </c>
      <c r="E31" s="59">
        <f t="shared" si="0"/>
        <v>6.9616631235854487E-2</v>
      </c>
      <c r="F31" s="47">
        <v>14955566.740000002</v>
      </c>
      <c r="G31" s="47">
        <v>3826393.05</v>
      </c>
      <c r="H31" s="47">
        <v>448427.44</v>
      </c>
      <c r="I31" s="47">
        <v>0</v>
      </c>
    </row>
    <row r="32" spans="1:9" x14ac:dyDescent="0.2">
      <c r="A32" s="58">
        <v>24</v>
      </c>
      <c r="B32" s="31" t="s">
        <v>48</v>
      </c>
      <c r="C32" s="61">
        <v>325003705.75</v>
      </c>
      <c r="D32" s="47">
        <v>19111304.399999999</v>
      </c>
      <c r="E32" s="59">
        <f t="shared" si="0"/>
        <v>5.8803343044650805E-2</v>
      </c>
      <c r="F32" s="47">
        <v>19094160.559999999</v>
      </c>
      <c r="G32" s="47">
        <v>17143.84</v>
      </c>
      <c r="H32" s="47">
        <v>0</v>
      </c>
      <c r="I32" s="47">
        <v>0</v>
      </c>
    </row>
    <row r="33" spans="1:9" x14ac:dyDescent="0.2">
      <c r="A33" s="58">
        <v>25</v>
      </c>
      <c r="B33" s="31" t="s">
        <v>57</v>
      </c>
      <c r="C33" s="61">
        <v>18947079.919999998</v>
      </c>
      <c r="D33" s="47">
        <v>18947079.919999998</v>
      </c>
      <c r="E33" s="59">
        <f t="shared" si="0"/>
        <v>1</v>
      </c>
      <c r="F33" s="47">
        <v>18947079.919999998</v>
      </c>
      <c r="G33" s="47">
        <v>0</v>
      </c>
      <c r="H33" s="47">
        <v>0</v>
      </c>
      <c r="I33" s="47">
        <v>0</v>
      </c>
    </row>
    <row r="34" spans="1:9" x14ac:dyDescent="0.2">
      <c r="A34" s="58">
        <v>26</v>
      </c>
      <c r="B34" s="31" t="s">
        <v>75</v>
      </c>
      <c r="C34" s="61">
        <v>341783634.41999996</v>
      </c>
      <c r="D34" s="47">
        <v>14546225.120000001</v>
      </c>
      <c r="E34" s="59">
        <f t="shared" si="0"/>
        <v>4.2559747322848437E-2</v>
      </c>
      <c r="F34" s="47">
        <v>13984835.9</v>
      </c>
      <c r="G34" s="47">
        <v>77220.23</v>
      </c>
      <c r="H34" s="47">
        <v>484168.99</v>
      </c>
      <c r="I34" s="47">
        <v>0</v>
      </c>
    </row>
    <row r="35" spans="1:9" x14ac:dyDescent="0.2">
      <c r="A35" s="58">
        <v>27</v>
      </c>
      <c r="B35" s="31" t="s">
        <v>120</v>
      </c>
      <c r="C35" s="61">
        <v>555222477.13</v>
      </c>
      <c r="D35" s="47">
        <v>13273003.800000001</v>
      </c>
      <c r="E35" s="59">
        <f t="shared" si="0"/>
        <v>2.3905739314822903E-2</v>
      </c>
      <c r="F35" s="47">
        <v>8508731.5099999998</v>
      </c>
      <c r="G35" s="47">
        <v>555120.79</v>
      </c>
      <c r="H35" s="47">
        <v>4209151.5</v>
      </c>
      <c r="I35" s="47">
        <v>0</v>
      </c>
    </row>
    <row r="36" spans="1:9" x14ac:dyDescent="0.2">
      <c r="A36" s="58">
        <v>28</v>
      </c>
      <c r="B36" s="31" t="s">
        <v>67</v>
      </c>
      <c r="C36" s="61">
        <v>41229668.080000006</v>
      </c>
      <c r="D36" s="47">
        <v>3627957.45</v>
      </c>
      <c r="E36" s="59">
        <f t="shared" si="0"/>
        <v>8.7993855370372895E-2</v>
      </c>
      <c r="F36" s="47">
        <v>3053532.2</v>
      </c>
      <c r="G36" s="47">
        <v>157539.97</v>
      </c>
      <c r="H36" s="47">
        <v>416885.28</v>
      </c>
      <c r="I36" s="47">
        <v>0</v>
      </c>
    </row>
    <row r="37" spans="1:9" x14ac:dyDescent="0.2">
      <c r="A37" s="58">
        <v>29</v>
      </c>
      <c r="B37" s="31" t="s">
        <v>71</v>
      </c>
      <c r="C37" s="61">
        <v>73479336.170000002</v>
      </c>
      <c r="D37" s="47">
        <v>2910689.68</v>
      </c>
      <c r="E37" s="59">
        <f t="shared" si="0"/>
        <v>3.9612356775596061E-2</v>
      </c>
      <c r="F37" s="47">
        <v>2375564.19</v>
      </c>
      <c r="G37" s="47">
        <v>16447.099999999999</v>
      </c>
      <c r="H37" s="47">
        <v>518678.39</v>
      </c>
      <c r="I37" s="47">
        <v>0</v>
      </c>
    </row>
    <row r="38" spans="1:9" x14ac:dyDescent="0.2">
      <c r="A38" s="58">
        <v>30</v>
      </c>
      <c r="B38" s="31" t="s">
        <v>73</v>
      </c>
      <c r="C38" s="61">
        <v>248594478.61999997</v>
      </c>
      <c r="D38" s="47">
        <v>1520006.39</v>
      </c>
      <c r="E38" s="59">
        <f t="shared" si="0"/>
        <v>6.1144012467126132E-3</v>
      </c>
      <c r="F38" s="47">
        <v>1466124.13</v>
      </c>
      <c r="G38" s="47">
        <v>0</v>
      </c>
      <c r="H38" s="47">
        <v>53882.26</v>
      </c>
      <c r="I38" s="47">
        <v>0</v>
      </c>
    </row>
    <row r="39" spans="1:9" x14ac:dyDescent="0.2">
      <c r="A39" s="58">
        <v>31</v>
      </c>
      <c r="B39" s="31" t="s">
        <v>108</v>
      </c>
      <c r="C39" s="61">
        <v>46571276.420000002</v>
      </c>
      <c r="D39" s="47">
        <v>1351320.66</v>
      </c>
      <c r="E39" s="59">
        <f t="shared" si="0"/>
        <v>2.9016182588881678E-2</v>
      </c>
      <c r="F39" s="47">
        <v>1351320.66</v>
      </c>
      <c r="G39" s="47">
        <v>0</v>
      </c>
      <c r="H39" s="47">
        <v>0</v>
      </c>
      <c r="I39" s="47">
        <v>0</v>
      </c>
    </row>
    <row r="40" spans="1:9" x14ac:dyDescent="0.2">
      <c r="A40" s="58">
        <v>32</v>
      </c>
      <c r="B40" s="31" t="s">
        <v>80</v>
      </c>
      <c r="C40" s="61">
        <v>7902223.7200000007</v>
      </c>
      <c r="D40" s="47">
        <v>530172.31000000006</v>
      </c>
      <c r="E40" s="59">
        <f t="shared" si="0"/>
        <v>6.7091533824608043E-2</v>
      </c>
      <c r="F40" s="47">
        <v>530172.31000000006</v>
      </c>
      <c r="G40" s="47">
        <v>0</v>
      </c>
      <c r="H40" s="47">
        <v>0</v>
      </c>
      <c r="I40" s="47">
        <v>0</v>
      </c>
    </row>
    <row r="41" spans="1:9" x14ac:dyDescent="0.2">
      <c r="A41" s="58">
        <v>33</v>
      </c>
      <c r="B41" s="31" t="s">
        <v>102</v>
      </c>
      <c r="C41" s="61">
        <v>59733621.049999997</v>
      </c>
      <c r="D41" s="47">
        <v>502479.7</v>
      </c>
      <c r="E41" s="59">
        <f t="shared" si="0"/>
        <v>8.4120080311119866E-3</v>
      </c>
      <c r="F41" s="47">
        <v>435848.57</v>
      </c>
      <c r="G41" s="47">
        <v>22456.7</v>
      </c>
      <c r="H41" s="47">
        <v>44174.43</v>
      </c>
      <c r="I41" s="47">
        <v>0</v>
      </c>
    </row>
    <row r="42" spans="1:9" x14ac:dyDescent="0.2">
      <c r="A42" s="58">
        <v>34</v>
      </c>
      <c r="B42" s="31" t="s">
        <v>82</v>
      </c>
      <c r="C42" s="61">
        <v>99952923.649999991</v>
      </c>
      <c r="D42" s="47">
        <v>126900.71</v>
      </c>
      <c r="E42" s="59">
        <f t="shared" si="0"/>
        <v>1.2696047835915405E-3</v>
      </c>
      <c r="F42" s="47">
        <v>126900.71</v>
      </c>
      <c r="G42" s="47">
        <v>0</v>
      </c>
      <c r="H42" s="47">
        <v>0</v>
      </c>
      <c r="I42" s="47">
        <v>0</v>
      </c>
    </row>
    <row r="43" spans="1:9" x14ac:dyDescent="0.2">
      <c r="A43" s="58">
        <v>35</v>
      </c>
      <c r="B43" s="31" t="s">
        <v>96</v>
      </c>
      <c r="C43" s="61">
        <v>25617.15</v>
      </c>
      <c r="D43" s="47">
        <v>6031.02</v>
      </c>
      <c r="E43" s="59">
        <f t="shared" si="0"/>
        <v>0.23542899971308284</v>
      </c>
      <c r="F43" s="47">
        <v>6031.02</v>
      </c>
      <c r="G43" s="47">
        <v>0</v>
      </c>
      <c r="H43" s="47">
        <v>0</v>
      </c>
      <c r="I43" s="47">
        <v>0</v>
      </c>
    </row>
    <row r="44" spans="1:9" x14ac:dyDescent="0.2">
      <c r="A44" s="58">
        <v>36</v>
      </c>
      <c r="B44" s="31" t="s">
        <v>94</v>
      </c>
      <c r="C44" s="61">
        <v>108734.59000000001</v>
      </c>
      <c r="D44" s="47">
        <v>2718.6</v>
      </c>
      <c r="E44" s="59">
        <f t="shared" si="0"/>
        <v>2.5002163524964774E-2</v>
      </c>
      <c r="F44" s="47">
        <v>0</v>
      </c>
      <c r="G44" s="47">
        <v>0</v>
      </c>
      <c r="H44" s="47">
        <v>2718.6</v>
      </c>
      <c r="I44" s="47">
        <v>0</v>
      </c>
    </row>
    <row r="45" spans="1:9" x14ac:dyDescent="0.2">
      <c r="A45" s="58">
        <v>37</v>
      </c>
      <c r="B45" s="31" t="s">
        <v>84</v>
      </c>
      <c r="C45" s="61">
        <v>8440314.2300000004</v>
      </c>
      <c r="D45" s="47">
        <v>2099.4299999999998</v>
      </c>
      <c r="E45" s="59">
        <f t="shared" si="0"/>
        <v>2.4873836954290737E-4</v>
      </c>
      <c r="F45" s="47">
        <v>0</v>
      </c>
      <c r="G45" s="47">
        <v>2099.4299999999998</v>
      </c>
      <c r="H45" s="47">
        <v>0</v>
      </c>
      <c r="I45" s="47">
        <v>0</v>
      </c>
    </row>
    <row r="46" spans="1:9" x14ac:dyDescent="0.2">
      <c r="A46" s="58">
        <v>38</v>
      </c>
      <c r="B46" s="31" t="s">
        <v>88</v>
      </c>
      <c r="C46" s="61">
        <v>100498000.88</v>
      </c>
      <c r="D46" s="47">
        <v>517.41999999999996</v>
      </c>
      <c r="E46" s="59">
        <f t="shared" si="0"/>
        <v>5.1485601252688315E-6</v>
      </c>
      <c r="F46" s="47">
        <v>0</v>
      </c>
      <c r="G46" s="47">
        <v>0</v>
      </c>
      <c r="H46" s="47">
        <v>517.41999999999996</v>
      </c>
      <c r="I46" s="47">
        <v>0</v>
      </c>
    </row>
    <row r="47" spans="1:9" x14ac:dyDescent="0.2">
      <c r="A47" s="58">
        <v>39</v>
      </c>
      <c r="B47" s="31" t="s">
        <v>90</v>
      </c>
      <c r="C47" s="61">
        <v>412270575.16000003</v>
      </c>
      <c r="D47" s="47">
        <v>0</v>
      </c>
      <c r="E47" s="59">
        <f t="shared" si="0"/>
        <v>0</v>
      </c>
      <c r="F47" s="47">
        <v>0</v>
      </c>
      <c r="G47" s="47">
        <v>0</v>
      </c>
      <c r="H47" s="47">
        <v>0</v>
      </c>
      <c r="I47" s="47">
        <v>0</v>
      </c>
    </row>
    <row r="48" spans="1:9" x14ac:dyDescent="0.2">
      <c r="A48" s="58">
        <v>40</v>
      </c>
      <c r="B48" s="31" t="s">
        <v>92</v>
      </c>
      <c r="C48" s="61">
        <v>158771744.46000001</v>
      </c>
      <c r="D48" s="47">
        <v>0</v>
      </c>
      <c r="E48" s="59">
        <f t="shared" si="0"/>
        <v>0</v>
      </c>
      <c r="F48" s="47">
        <v>0</v>
      </c>
      <c r="G48" s="47">
        <v>0</v>
      </c>
      <c r="H48" s="47">
        <v>0</v>
      </c>
      <c r="I48" s="47">
        <v>0</v>
      </c>
    </row>
    <row r="49" spans="1:9" x14ac:dyDescent="0.2">
      <c r="A49" s="58">
        <v>41</v>
      </c>
      <c r="B49" s="31" t="s">
        <v>86</v>
      </c>
      <c r="C49" s="61">
        <v>50719131.850000001</v>
      </c>
      <c r="D49" s="47">
        <v>0</v>
      </c>
      <c r="E49" s="59">
        <f t="shared" si="0"/>
        <v>0</v>
      </c>
      <c r="F49" s="47">
        <v>0</v>
      </c>
      <c r="G49" s="47">
        <v>0</v>
      </c>
      <c r="H49" s="47">
        <v>0</v>
      </c>
      <c r="I49" s="47">
        <v>0</v>
      </c>
    </row>
    <row r="50" spans="1:9" x14ac:dyDescent="0.2">
      <c r="A50" s="58">
        <v>42</v>
      </c>
      <c r="B50" s="31" t="s">
        <v>98</v>
      </c>
      <c r="C50" s="61">
        <v>128996000</v>
      </c>
      <c r="D50" s="47">
        <v>0</v>
      </c>
      <c r="E50" s="59">
        <f t="shared" si="0"/>
        <v>0</v>
      </c>
      <c r="F50" s="47">
        <v>0</v>
      </c>
      <c r="G50" s="47">
        <v>0</v>
      </c>
      <c r="H50" s="47">
        <v>0</v>
      </c>
      <c r="I50" s="47">
        <v>0</v>
      </c>
    </row>
    <row r="51" spans="1:9" ht="14.5" x14ac:dyDescent="0.35">
      <c r="A51" s="52"/>
      <c r="B51" s="55" t="s">
        <v>218</v>
      </c>
      <c r="C51" s="62">
        <f>SUM(C9:C50)</f>
        <v>54726722061.800003</v>
      </c>
      <c r="D51" s="62">
        <f t="shared" ref="D51:I51" si="1">SUM(D9:D50)</f>
        <v>12571581768.450003</v>
      </c>
      <c r="E51" s="60">
        <f t="shared" si="0"/>
        <v>0.22971559952473633</v>
      </c>
      <c r="F51" s="62">
        <f t="shared" si="1"/>
        <v>8460618477.9099998</v>
      </c>
      <c r="G51" s="62">
        <f t="shared" si="1"/>
        <v>1750903782.1899996</v>
      </c>
      <c r="H51" s="62">
        <f t="shared" si="1"/>
        <v>2360059508.3500004</v>
      </c>
      <c r="I51" s="62">
        <f t="shared" si="1"/>
        <v>0</v>
      </c>
    </row>
  </sheetData>
  <mergeCells count="1">
    <mergeCell ref="A1:I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52"/>
  <sheetViews>
    <sheetView workbookViewId="0">
      <selection activeCell="F40" sqref="F40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220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8" spans="1:9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x14ac:dyDescent="0.2">
      <c r="A9" s="58">
        <v>1</v>
      </c>
      <c r="B9" s="31" t="s">
        <v>9</v>
      </c>
      <c r="C9" s="61">
        <v>10008193567.02</v>
      </c>
      <c r="D9" s="47">
        <v>2185095365.9400001</v>
      </c>
      <c r="E9" s="63">
        <f>D9/C9</f>
        <v>0.21833064591601672</v>
      </c>
      <c r="F9" s="47">
        <v>1460251801.74</v>
      </c>
      <c r="G9" s="47">
        <v>222169197.97999999</v>
      </c>
      <c r="H9" s="47">
        <v>502674366.22000003</v>
      </c>
      <c r="I9" s="47"/>
    </row>
    <row r="10" spans="1:9" x14ac:dyDescent="0.2">
      <c r="A10" s="58">
        <v>2</v>
      </c>
      <c r="B10" s="31" t="s">
        <v>11</v>
      </c>
      <c r="C10" s="61">
        <v>3945510163.7399998</v>
      </c>
      <c r="D10" s="47">
        <v>1848470125.74</v>
      </c>
      <c r="E10" s="63">
        <f t="shared" ref="E10:E50" si="0">D10/C10</f>
        <v>0.46849964872167799</v>
      </c>
      <c r="F10" s="47">
        <v>907119650.78999996</v>
      </c>
      <c r="G10" s="47">
        <v>320273251.20999998</v>
      </c>
      <c r="H10" s="47">
        <v>621077223.74000001</v>
      </c>
      <c r="I10" s="47"/>
    </row>
    <row r="11" spans="1:9" x14ac:dyDescent="0.2">
      <c r="A11" s="58">
        <v>3</v>
      </c>
      <c r="B11" s="31" t="s">
        <v>13</v>
      </c>
      <c r="C11" s="61">
        <v>7471668467.1999989</v>
      </c>
      <c r="D11" s="47">
        <v>1338876669.78</v>
      </c>
      <c r="E11" s="63">
        <f t="shared" si="0"/>
        <v>0.17919380064272883</v>
      </c>
      <c r="F11" s="47">
        <v>815663921.25</v>
      </c>
      <c r="G11" s="47">
        <v>171677539.94999999</v>
      </c>
      <c r="H11" s="47">
        <v>351535208.57999998</v>
      </c>
      <c r="I11" s="47"/>
    </row>
    <row r="12" spans="1:9" x14ac:dyDescent="0.2">
      <c r="A12" s="58">
        <v>4</v>
      </c>
      <c r="B12" s="31" t="s">
        <v>15</v>
      </c>
      <c r="C12" s="61">
        <v>5019708350.4500008</v>
      </c>
      <c r="D12" s="47">
        <v>1211751896.3</v>
      </c>
      <c r="E12" s="63">
        <f t="shared" si="0"/>
        <v>0.24139886457574178</v>
      </c>
      <c r="F12" s="47">
        <v>1198075775.9099998</v>
      </c>
      <c r="G12" s="47">
        <v>0</v>
      </c>
      <c r="H12" s="47">
        <v>13676120.390000001</v>
      </c>
      <c r="I12" s="47">
        <v>0</v>
      </c>
    </row>
    <row r="13" spans="1:9" x14ac:dyDescent="0.2">
      <c r="A13" s="58">
        <v>5</v>
      </c>
      <c r="B13" s="31" t="s">
        <v>19</v>
      </c>
      <c r="C13" s="61">
        <v>3509228594.0500002</v>
      </c>
      <c r="D13" s="47">
        <v>1163671764.6600001</v>
      </c>
      <c r="E13" s="63">
        <f t="shared" si="0"/>
        <v>0.33160329498997004</v>
      </c>
      <c r="F13" s="47">
        <v>1112164605.5</v>
      </c>
      <c r="G13" s="47">
        <v>38402722.899999999</v>
      </c>
      <c r="H13" s="47">
        <v>13104436.26</v>
      </c>
      <c r="I13" s="47"/>
    </row>
    <row r="14" spans="1:9" x14ac:dyDescent="0.2">
      <c r="A14" s="58">
        <v>6</v>
      </c>
      <c r="B14" s="31" t="s">
        <v>17</v>
      </c>
      <c r="C14" s="61">
        <v>5695191357.1399994</v>
      </c>
      <c r="D14" s="47">
        <v>1134283626.79</v>
      </c>
      <c r="E14" s="63">
        <f t="shared" si="0"/>
        <v>0.19916514751834649</v>
      </c>
      <c r="F14" s="47">
        <v>760254944.03999996</v>
      </c>
      <c r="G14" s="47">
        <v>242711964.87</v>
      </c>
      <c r="H14" s="47">
        <v>131316717.88</v>
      </c>
      <c r="I14" s="47"/>
    </row>
    <row r="15" spans="1:9" x14ac:dyDescent="0.2">
      <c r="A15" s="58">
        <v>7</v>
      </c>
      <c r="B15" s="31" t="s">
        <v>200</v>
      </c>
      <c r="C15" s="61">
        <v>3253731724.0500002</v>
      </c>
      <c r="D15" s="47">
        <v>805207001.7700001</v>
      </c>
      <c r="E15" s="63">
        <f t="shared" si="0"/>
        <v>0.24747184773050038</v>
      </c>
      <c r="F15" s="47">
        <v>447429458.91000003</v>
      </c>
      <c r="G15" s="47">
        <v>297824737.79000002</v>
      </c>
      <c r="H15" s="47">
        <v>59952805.07</v>
      </c>
      <c r="I15" s="47"/>
    </row>
    <row r="16" spans="1:9" x14ac:dyDescent="0.2">
      <c r="A16" s="58">
        <v>8</v>
      </c>
      <c r="B16" s="31" t="s">
        <v>21</v>
      </c>
      <c r="C16" s="61">
        <v>1229911563.03</v>
      </c>
      <c r="D16" s="47">
        <v>599105901.5</v>
      </c>
      <c r="E16" s="63">
        <f t="shared" si="0"/>
        <v>0.48711299211143899</v>
      </c>
      <c r="F16" s="47">
        <v>536399314.20000005</v>
      </c>
      <c r="G16" s="47">
        <v>1846953.77</v>
      </c>
      <c r="H16" s="47">
        <v>60859633.530000001</v>
      </c>
      <c r="I16" s="47"/>
    </row>
    <row r="17" spans="1:9" x14ac:dyDescent="0.2">
      <c r="A17" s="58">
        <v>9</v>
      </c>
      <c r="B17" s="31" t="s">
        <v>180</v>
      </c>
      <c r="C17" s="61">
        <v>2246870781.3800001</v>
      </c>
      <c r="D17" s="47">
        <v>561453034.75999999</v>
      </c>
      <c r="E17" s="63">
        <f t="shared" si="0"/>
        <v>0.24988220925422444</v>
      </c>
      <c r="F17" s="47">
        <v>333312255.41000003</v>
      </c>
      <c r="G17" s="47">
        <v>42206943.350000001</v>
      </c>
      <c r="H17" s="47">
        <v>185933836</v>
      </c>
      <c r="I17" s="47"/>
    </row>
    <row r="18" spans="1:9" x14ac:dyDescent="0.2">
      <c r="A18" s="58">
        <v>10</v>
      </c>
      <c r="B18" s="31" t="s">
        <v>36</v>
      </c>
      <c r="C18" s="61">
        <v>2927828448.8400002</v>
      </c>
      <c r="D18" s="47">
        <v>504767632.38</v>
      </c>
      <c r="E18" s="63">
        <f t="shared" si="0"/>
        <v>0.17240341816474525</v>
      </c>
      <c r="F18" s="47">
        <v>232838924.25</v>
      </c>
      <c r="G18" s="47">
        <v>120021454.73999999</v>
      </c>
      <c r="H18" s="47">
        <v>151907253.38999999</v>
      </c>
      <c r="I18" s="47"/>
    </row>
    <row r="19" spans="1:9" x14ac:dyDescent="0.2">
      <c r="A19" s="58">
        <v>11</v>
      </c>
      <c r="B19" s="31" t="s">
        <v>32</v>
      </c>
      <c r="C19" s="61">
        <v>342705703.81</v>
      </c>
      <c r="D19" s="47">
        <v>285254575.75</v>
      </c>
      <c r="E19" s="63">
        <f t="shared" si="0"/>
        <v>0.83236016377523858</v>
      </c>
      <c r="F19" s="47">
        <v>151774738.90000001</v>
      </c>
      <c r="G19" s="47">
        <v>130625717</v>
      </c>
      <c r="H19" s="47">
        <v>2854119.85</v>
      </c>
      <c r="I19" s="47"/>
    </row>
    <row r="20" spans="1:9" x14ac:dyDescent="0.2">
      <c r="A20" s="58">
        <v>12</v>
      </c>
      <c r="B20" s="31" t="s">
        <v>30</v>
      </c>
      <c r="C20" s="61">
        <v>496636168.96000004</v>
      </c>
      <c r="D20" s="47">
        <v>275815935.98000002</v>
      </c>
      <c r="E20" s="63">
        <f t="shared" si="0"/>
        <v>0.55536820155000577</v>
      </c>
      <c r="F20" s="47">
        <v>106308580.15000001</v>
      </c>
      <c r="G20" s="47">
        <v>7243210.1099999994</v>
      </c>
      <c r="H20" s="47">
        <v>162264145.72</v>
      </c>
      <c r="I20" s="47"/>
    </row>
    <row r="21" spans="1:9" x14ac:dyDescent="0.2">
      <c r="A21" s="58">
        <v>13</v>
      </c>
      <c r="B21" s="31" t="s">
        <v>38</v>
      </c>
      <c r="C21" s="61">
        <v>446377560.47999996</v>
      </c>
      <c r="D21" s="47">
        <v>117591006.20999999</v>
      </c>
      <c r="E21" s="63">
        <f t="shared" si="0"/>
        <v>0.2634339550660918</v>
      </c>
      <c r="F21" s="47">
        <v>117591006.20999999</v>
      </c>
      <c r="G21" s="47">
        <v>0</v>
      </c>
      <c r="H21" s="47">
        <v>0</v>
      </c>
      <c r="I21" s="47"/>
    </row>
    <row r="22" spans="1:9" x14ac:dyDescent="0.2">
      <c r="A22" s="58">
        <v>14</v>
      </c>
      <c r="B22" s="31" t="s">
        <v>46</v>
      </c>
      <c r="C22" s="61">
        <v>197745880.63000003</v>
      </c>
      <c r="D22" s="47">
        <v>108612624.48</v>
      </c>
      <c r="E22" s="63">
        <f t="shared" si="0"/>
        <v>0.54925353759062012</v>
      </c>
      <c r="F22" s="47">
        <v>5659980.79</v>
      </c>
      <c r="G22" s="47">
        <v>102952643.69</v>
      </c>
      <c r="H22" s="47">
        <v>0</v>
      </c>
      <c r="I22" s="47"/>
    </row>
    <row r="23" spans="1:9" x14ac:dyDescent="0.2">
      <c r="A23" s="58">
        <v>15</v>
      </c>
      <c r="B23" s="31" t="s">
        <v>34</v>
      </c>
      <c r="C23" s="61">
        <v>948657296.13000011</v>
      </c>
      <c r="D23" s="47">
        <v>71601491.699999988</v>
      </c>
      <c r="E23" s="63">
        <f t="shared" si="0"/>
        <v>7.5476667909575648E-2</v>
      </c>
      <c r="F23" s="47">
        <v>34868725.579999998</v>
      </c>
      <c r="G23" s="47">
        <v>1641679.82</v>
      </c>
      <c r="H23" s="47">
        <v>35091086.299999997</v>
      </c>
      <c r="I23" s="47"/>
    </row>
    <row r="24" spans="1:9" x14ac:dyDescent="0.2">
      <c r="A24" s="58">
        <v>16</v>
      </c>
      <c r="B24" s="31" t="s">
        <v>40</v>
      </c>
      <c r="C24" s="61">
        <v>157207557.77999997</v>
      </c>
      <c r="D24" s="47">
        <v>62698208.950000003</v>
      </c>
      <c r="E24" s="63">
        <f t="shared" si="0"/>
        <v>0.39882439391203683</v>
      </c>
      <c r="F24" s="47">
        <v>33012265.200000003</v>
      </c>
      <c r="G24" s="47">
        <v>2797697.86</v>
      </c>
      <c r="H24" s="47">
        <v>26888245.890000001</v>
      </c>
      <c r="I24" s="47"/>
    </row>
    <row r="25" spans="1:9" x14ac:dyDescent="0.2">
      <c r="A25" s="58">
        <v>17</v>
      </c>
      <c r="B25" s="31" t="s">
        <v>44</v>
      </c>
      <c r="C25" s="61">
        <v>1905137546.47</v>
      </c>
      <c r="D25" s="47">
        <v>57623965.450000003</v>
      </c>
      <c r="E25" s="63">
        <f t="shared" si="0"/>
        <v>3.024661686856708E-2</v>
      </c>
      <c r="F25" s="47">
        <v>51266206.670000002</v>
      </c>
      <c r="G25" s="47">
        <v>2244110.92</v>
      </c>
      <c r="H25" s="47">
        <v>4113647.86</v>
      </c>
      <c r="I25" s="47"/>
    </row>
    <row r="26" spans="1:9" x14ac:dyDescent="0.2">
      <c r="A26" s="58">
        <v>18</v>
      </c>
      <c r="B26" s="31" t="s">
        <v>42</v>
      </c>
      <c r="C26" s="61">
        <v>471979482.80000001</v>
      </c>
      <c r="D26" s="47">
        <v>53689015.489999995</v>
      </c>
      <c r="E26" s="63">
        <f t="shared" si="0"/>
        <v>0.11375285885626212</v>
      </c>
      <c r="F26" s="47">
        <v>39499350.809999995</v>
      </c>
      <c r="G26" s="47">
        <v>10916455.51</v>
      </c>
      <c r="H26" s="47">
        <v>3273209.17</v>
      </c>
      <c r="I26" s="47"/>
    </row>
    <row r="27" spans="1:9" x14ac:dyDescent="0.2">
      <c r="A27" s="58">
        <v>19</v>
      </c>
      <c r="B27" s="31" t="s">
        <v>53</v>
      </c>
      <c r="C27" s="61">
        <v>739423366.88</v>
      </c>
      <c r="D27" s="47">
        <v>39802527.600000001</v>
      </c>
      <c r="E27" s="63">
        <f t="shared" si="0"/>
        <v>5.3829144956490806E-2</v>
      </c>
      <c r="F27" s="47">
        <v>35522448.07</v>
      </c>
      <c r="G27" s="47">
        <v>0</v>
      </c>
      <c r="H27" s="47">
        <v>4280079.5299999993</v>
      </c>
      <c r="I27" s="47"/>
    </row>
    <row r="28" spans="1:9" x14ac:dyDescent="0.2">
      <c r="A28" s="58">
        <v>20</v>
      </c>
      <c r="B28" s="31" t="s">
        <v>59</v>
      </c>
      <c r="C28" s="61">
        <v>233664829.94</v>
      </c>
      <c r="D28" s="47">
        <v>32233751.510000002</v>
      </c>
      <c r="E28" s="63">
        <f t="shared" si="0"/>
        <v>0.1379486656946915</v>
      </c>
      <c r="F28" s="47">
        <v>31302421.539999999</v>
      </c>
      <c r="G28" s="47">
        <v>25054.19</v>
      </c>
      <c r="H28" s="47">
        <v>906275.78</v>
      </c>
      <c r="I28" s="47"/>
    </row>
    <row r="29" spans="1:9" x14ac:dyDescent="0.2">
      <c r="A29" s="58">
        <v>21</v>
      </c>
      <c r="B29" s="31" t="s">
        <v>61</v>
      </c>
      <c r="C29" s="61">
        <v>481696054.00999999</v>
      </c>
      <c r="D29" s="47">
        <v>28265285.530000001</v>
      </c>
      <c r="E29" s="63">
        <f t="shared" si="0"/>
        <v>5.8678673604856256E-2</v>
      </c>
      <c r="F29" s="47">
        <v>5935519.6199999992</v>
      </c>
      <c r="G29" s="47">
        <v>11120386.440000001</v>
      </c>
      <c r="H29" s="47">
        <v>11209379.470000001</v>
      </c>
      <c r="I29" s="47"/>
    </row>
    <row r="30" spans="1:9" x14ac:dyDescent="0.2">
      <c r="A30" s="58">
        <v>22</v>
      </c>
      <c r="B30" s="31" t="s">
        <v>55</v>
      </c>
      <c r="C30" s="61">
        <v>136709617.64000002</v>
      </c>
      <c r="D30" s="47">
        <v>26385829.41</v>
      </c>
      <c r="E30" s="63">
        <f t="shared" si="0"/>
        <v>0.19300638730101854</v>
      </c>
      <c r="F30" s="47">
        <v>2838562.0300000003</v>
      </c>
      <c r="G30" s="47">
        <v>19804258.43</v>
      </c>
      <c r="H30" s="47">
        <v>3743008.95</v>
      </c>
      <c r="I30" s="47"/>
    </row>
    <row r="31" spans="1:9" x14ac:dyDescent="0.2">
      <c r="A31" s="58">
        <v>23</v>
      </c>
      <c r="B31" s="31" t="s">
        <v>48</v>
      </c>
      <c r="C31" s="61">
        <v>322244018.41000003</v>
      </c>
      <c r="D31" s="47">
        <v>19242983.52</v>
      </c>
      <c r="E31" s="63">
        <f t="shared" si="0"/>
        <v>5.9715564667259753E-2</v>
      </c>
      <c r="F31" s="47">
        <v>19225839.68</v>
      </c>
      <c r="G31" s="47">
        <v>17143.84</v>
      </c>
      <c r="H31" s="47">
        <v>0</v>
      </c>
      <c r="I31" s="47"/>
    </row>
    <row r="32" spans="1:9" x14ac:dyDescent="0.2">
      <c r="A32" s="58">
        <v>24</v>
      </c>
      <c r="B32" s="31" t="s">
        <v>103</v>
      </c>
      <c r="C32" s="61">
        <v>276134839.43000001</v>
      </c>
      <c r="D32" s="47">
        <v>19043187.460000001</v>
      </c>
      <c r="E32" s="63">
        <f t="shared" si="0"/>
        <v>6.8963364055434365E-2</v>
      </c>
      <c r="F32" s="47">
        <v>14795187.6</v>
      </c>
      <c r="G32" s="47">
        <v>3773206.2399999998</v>
      </c>
      <c r="H32" s="47">
        <v>474793.62</v>
      </c>
      <c r="I32" s="47"/>
    </row>
    <row r="33" spans="1:9" x14ac:dyDescent="0.2">
      <c r="A33" s="58">
        <v>25</v>
      </c>
      <c r="B33" s="31" t="s">
        <v>57</v>
      </c>
      <c r="C33" s="61">
        <v>18374562.91</v>
      </c>
      <c r="D33" s="47">
        <v>18374562.91</v>
      </c>
      <c r="E33" s="63">
        <f t="shared" si="0"/>
        <v>1</v>
      </c>
      <c r="F33" s="47">
        <v>18374562.91</v>
      </c>
      <c r="G33" s="47">
        <v>0</v>
      </c>
      <c r="H33" s="47">
        <v>0</v>
      </c>
      <c r="I33" s="47"/>
    </row>
    <row r="34" spans="1:9" x14ac:dyDescent="0.2">
      <c r="A34" s="58">
        <v>26</v>
      </c>
      <c r="B34" s="31" t="s">
        <v>120</v>
      </c>
      <c r="C34" s="61">
        <v>568994944.23999989</v>
      </c>
      <c r="D34" s="47">
        <v>14593239.060000001</v>
      </c>
      <c r="E34" s="63">
        <f t="shared" si="0"/>
        <v>2.5647396708404897E-2</v>
      </c>
      <c r="F34" s="47">
        <v>9110553.660000002</v>
      </c>
      <c r="G34" s="47">
        <v>612424.12</v>
      </c>
      <c r="H34" s="47">
        <v>4870261.2799999993</v>
      </c>
      <c r="I34" s="47"/>
    </row>
    <row r="35" spans="1:9" x14ac:dyDescent="0.2">
      <c r="A35" s="58">
        <v>27</v>
      </c>
      <c r="B35" s="31" t="s">
        <v>75</v>
      </c>
      <c r="C35" s="61">
        <v>345518728.64999998</v>
      </c>
      <c r="D35" s="47">
        <v>14217203.489999998</v>
      </c>
      <c r="E35" s="63">
        <f t="shared" si="0"/>
        <v>4.114741781306331E-2</v>
      </c>
      <c r="F35" s="47">
        <v>13631099.499999998</v>
      </c>
      <c r="G35" s="47">
        <v>76125.42</v>
      </c>
      <c r="H35" s="47">
        <v>509978.57</v>
      </c>
      <c r="I35" s="47"/>
    </row>
    <row r="36" spans="1:9" x14ac:dyDescent="0.2">
      <c r="A36" s="58">
        <v>28</v>
      </c>
      <c r="B36" s="31" t="s">
        <v>67</v>
      </c>
      <c r="C36" s="61">
        <v>40902634.369999997</v>
      </c>
      <c r="D36" s="47">
        <v>3605224.1</v>
      </c>
      <c r="E36" s="63">
        <f t="shared" si="0"/>
        <v>8.8141611305218248E-2</v>
      </c>
      <c r="F36" s="47">
        <v>3040984.29</v>
      </c>
      <c r="G36" s="47">
        <v>151863.44</v>
      </c>
      <c r="H36" s="47">
        <v>412376.37</v>
      </c>
      <c r="I36" s="47"/>
    </row>
    <row r="37" spans="1:9" x14ac:dyDescent="0.2">
      <c r="A37" s="58">
        <v>29</v>
      </c>
      <c r="B37" s="31" t="s">
        <v>71</v>
      </c>
      <c r="C37" s="61">
        <v>73081026.890000001</v>
      </c>
      <c r="D37" s="47">
        <v>3001499.04</v>
      </c>
      <c r="E37" s="63">
        <f t="shared" si="0"/>
        <v>4.1070838324669304E-2</v>
      </c>
      <c r="F37" s="47">
        <v>2325205.08</v>
      </c>
      <c r="G37" s="47">
        <v>15946.69</v>
      </c>
      <c r="H37" s="47">
        <v>660347.27</v>
      </c>
      <c r="I37" s="47"/>
    </row>
    <row r="38" spans="1:9" x14ac:dyDescent="0.2">
      <c r="A38" s="58">
        <v>30</v>
      </c>
      <c r="B38" s="31" t="s">
        <v>73</v>
      </c>
      <c r="C38" s="61">
        <v>242933974.03</v>
      </c>
      <c r="D38" s="47">
        <v>1571904.34</v>
      </c>
      <c r="E38" s="63">
        <f t="shared" si="0"/>
        <v>6.4705002512570973E-3</v>
      </c>
      <c r="F38" s="47">
        <v>1495429.3900000001</v>
      </c>
      <c r="G38" s="47">
        <v>0</v>
      </c>
      <c r="H38" s="47">
        <v>76474.95</v>
      </c>
      <c r="I38" s="47"/>
    </row>
    <row r="39" spans="1:9" x14ac:dyDescent="0.2">
      <c r="A39" s="58">
        <v>31</v>
      </c>
      <c r="B39" s="31" t="s">
        <v>108</v>
      </c>
      <c r="C39" s="61">
        <v>46124267.799999997</v>
      </c>
      <c r="D39" s="47">
        <v>1327406.44</v>
      </c>
      <c r="E39" s="63">
        <f t="shared" si="0"/>
        <v>2.877891624764177E-2</v>
      </c>
      <c r="F39" s="47">
        <v>1327406.44</v>
      </c>
      <c r="G39" s="47">
        <v>0</v>
      </c>
      <c r="H39" s="47">
        <v>0</v>
      </c>
      <c r="I39" s="47"/>
    </row>
    <row r="40" spans="1:9" x14ac:dyDescent="0.2">
      <c r="A40" s="58">
        <v>32</v>
      </c>
      <c r="B40" s="31" t="s">
        <v>80</v>
      </c>
      <c r="C40" s="61">
        <v>7728810.3400000008</v>
      </c>
      <c r="D40" s="47">
        <v>534099.71</v>
      </c>
      <c r="E40" s="63">
        <f t="shared" si="0"/>
        <v>6.9105035122391148E-2</v>
      </c>
      <c r="F40" s="47">
        <v>534099.71</v>
      </c>
      <c r="G40" s="47">
        <v>0</v>
      </c>
      <c r="H40" s="47">
        <v>0</v>
      </c>
      <c r="I40" s="47"/>
    </row>
    <row r="41" spans="1:9" x14ac:dyDescent="0.2">
      <c r="A41" s="58">
        <v>33</v>
      </c>
      <c r="B41" s="31" t="s">
        <v>102</v>
      </c>
      <c r="C41" s="61">
        <v>61471799.960000001</v>
      </c>
      <c r="D41" s="47">
        <v>503198.85</v>
      </c>
      <c r="E41" s="63">
        <f t="shared" si="0"/>
        <v>8.1858486383583028E-3</v>
      </c>
      <c r="F41" s="47">
        <v>431998.58</v>
      </c>
      <c r="G41" s="47">
        <v>21403.16</v>
      </c>
      <c r="H41" s="47">
        <v>49797.11</v>
      </c>
      <c r="I41" s="47"/>
    </row>
    <row r="42" spans="1:9" x14ac:dyDescent="0.2">
      <c r="A42" s="58">
        <v>34</v>
      </c>
      <c r="B42" s="31" t="s">
        <v>82</v>
      </c>
      <c r="C42" s="61">
        <v>111343051.37</v>
      </c>
      <c r="D42" s="47">
        <v>124446.59</v>
      </c>
      <c r="E42" s="63">
        <f t="shared" si="0"/>
        <v>1.1176861821979003E-3</v>
      </c>
      <c r="F42" s="47">
        <v>124446.59</v>
      </c>
      <c r="G42" s="47">
        <v>0</v>
      </c>
      <c r="H42" s="47">
        <v>0</v>
      </c>
      <c r="I42" s="47"/>
    </row>
    <row r="43" spans="1:9" x14ac:dyDescent="0.2">
      <c r="A43" s="58">
        <v>35</v>
      </c>
      <c r="B43" s="31" t="s">
        <v>96</v>
      </c>
      <c r="C43" s="61">
        <v>25617.15</v>
      </c>
      <c r="D43" s="47">
        <v>6031.02</v>
      </c>
      <c r="E43" s="63">
        <f t="shared" si="0"/>
        <v>0.23542899971308284</v>
      </c>
      <c r="F43" s="47">
        <v>6031.02</v>
      </c>
      <c r="G43" s="47">
        <v>0</v>
      </c>
      <c r="H43" s="47">
        <v>0</v>
      </c>
      <c r="I43" s="47"/>
    </row>
    <row r="44" spans="1:9" x14ac:dyDescent="0.2">
      <c r="A44" s="58">
        <v>36</v>
      </c>
      <c r="B44" s="31" t="s">
        <v>94</v>
      </c>
      <c r="C44" s="61">
        <v>108875.79000000001</v>
      </c>
      <c r="D44" s="47">
        <v>3107.91</v>
      </c>
      <c r="E44" s="63">
        <f t="shared" si="0"/>
        <v>2.8545464515113961E-2</v>
      </c>
      <c r="F44" s="53">
        <v>0</v>
      </c>
      <c r="G44" s="47">
        <v>0</v>
      </c>
      <c r="H44" s="47">
        <v>3107.91</v>
      </c>
      <c r="I44" s="47"/>
    </row>
    <row r="45" spans="1:9" x14ac:dyDescent="0.2">
      <c r="A45" s="58">
        <v>37</v>
      </c>
      <c r="B45" s="31" t="s">
        <v>84</v>
      </c>
      <c r="C45" s="61">
        <v>5394533.2300000004</v>
      </c>
      <c r="D45" s="47">
        <v>1607.23</v>
      </c>
      <c r="E45" s="63">
        <f t="shared" si="0"/>
        <v>2.9793680592454146E-4</v>
      </c>
      <c r="F45" s="53">
        <v>0</v>
      </c>
      <c r="G45" s="47">
        <v>1607.23</v>
      </c>
      <c r="H45" s="47">
        <v>0</v>
      </c>
      <c r="I45" s="47"/>
    </row>
    <row r="46" spans="1:9" x14ac:dyDescent="0.2">
      <c r="A46" s="58">
        <v>38</v>
      </c>
      <c r="B46" s="31" t="s">
        <v>88</v>
      </c>
      <c r="C46" s="61">
        <v>94593527.879999995</v>
      </c>
      <c r="D46" s="47">
        <v>1228.31</v>
      </c>
      <c r="E46" s="63">
        <f t="shared" si="0"/>
        <v>1.2985137858038412E-5</v>
      </c>
      <c r="F46" s="53">
        <v>0</v>
      </c>
      <c r="G46" s="47">
        <v>0</v>
      </c>
      <c r="H46" s="47">
        <v>1228.31</v>
      </c>
      <c r="I46" s="47"/>
    </row>
    <row r="47" spans="1:9" x14ac:dyDescent="0.2">
      <c r="A47" s="58">
        <v>39</v>
      </c>
      <c r="B47" s="52" t="s">
        <v>90</v>
      </c>
      <c r="C47" s="53">
        <v>434785918.40999997</v>
      </c>
      <c r="D47" s="53">
        <v>0</v>
      </c>
      <c r="E47" s="63">
        <f t="shared" si="0"/>
        <v>0</v>
      </c>
      <c r="F47" s="53">
        <v>0</v>
      </c>
      <c r="G47" s="53">
        <v>0</v>
      </c>
      <c r="H47" s="53">
        <v>0</v>
      </c>
    </row>
    <row r="48" spans="1:9" x14ac:dyDescent="0.2">
      <c r="A48" s="58">
        <v>40</v>
      </c>
      <c r="B48" s="52" t="s">
        <v>92</v>
      </c>
      <c r="C48" s="53">
        <v>155971715.14000002</v>
      </c>
      <c r="D48" s="53">
        <v>0</v>
      </c>
      <c r="E48" s="63">
        <f t="shared" si="0"/>
        <v>0</v>
      </c>
      <c r="F48" s="53">
        <v>0</v>
      </c>
      <c r="G48" s="53">
        <v>0</v>
      </c>
      <c r="H48" s="53">
        <v>0</v>
      </c>
    </row>
    <row r="49" spans="1:9" x14ac:dyDescent="0.2">
      <c r="A49" s="58">
        <v>41</v>
      </c>
      <c r="B49" s="52" t="s">
        <v>86</v>
      </c>
      <c r="C49" s="53">
        <v>50560541.589999996</v>
      </c>
      <c r="D49" s="53">
        <v>0</v>
      </c>
      <c r="E49" s="63">
        <f t="shared" si="0"/>
        <v>0</v>
      </c>
      <c r="F49" s="53">
        <v>0</v>
      </c>
      <c r="G49" s="53">
        <v>0</v>
      </c>
      <c r="H49" s="53">
        <v>0</v>
      </c>
    </row>
    <row r="50" spans="1:9" x14ac:dyDescent="0.2">
      <c r="A50" s="58">
        <v>42</v>
      </c>
      <c r="B50" s="52" t="s">
        <v>98</v>
      </c>
      <c r="C50" s="53">
        <v>128996000</v>
      </c>
      <c r="D50" s="53">
        <v>0</v>
      </c>
      <c r="E50" s="63">
        <f t="shared" si="0"/>
        <v>0</v>
      </c>
      <c r="F50" s="53">
        <v>0</v>
      </c>
      <c r="G50" s="53">
        <v>0</v>
      </c>
      <c r="H50" s="53">
        <v>0</v>
      </c>
    </row>
    <row r="51" spans="1:9" ht="10.5" x14ac:dyDescent="0.25">
      <c r="A51" s="52"/>
      <c r="B51" s="62" t="s">
        <v>221</v>
      </c>
      <c r="C51" s="64">
        <v>54851073470.020004</v>
      </c>
      <c r="D51" s="64">
        <v>12608408167.66</v>
      </c>
      <c r="E51" s="65">
        <f>D51/C51</f>
        <v>0.22986620625668133</v>
      </c>
      <c r="F51" s="64">
        <v>8503513302.0199986</v>
      </c>
      <c r="G51" s="64">
        <v>1751175700.6699998</v>
      </c>
      <c r="H51" s="64">
        <v>2353719164.9699998</v>
      </c>
      <c r="I51" s="57">
        <v>0</v>
      </c>
    </row>
    <row r="52" spans="1:9" ht="10.5" x14ac:dyDescent="0.25">
      <c r="B52" s="66"/>
      <c r="C52" s="66"/>
      <c r="D52" s="66"/>
      <c r="E52" s="66"/>
      <c r="F52" s="66"/>
      <c r="G52" s="66"/>
      <c r="H52" s="66"/>
    </row>
  </sheetData>
  <mergeCells count="1">
    <mergeCell ref="A1:I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54"/>
  <sheetViews>
    <sheetView topLeftCell="A19"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222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8" spans="1:9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x14ac:dyDescent="0.2">
      <c r="A9" s="58">
        <v>1</v>
      </c>
      <c r="B9" s="31" t="s">
        <v>9</v>
      </c>
      <c r="C9" s="61">
        <v>10016408604.650002</v>
      </c>
      <c r="D9" s="47">
        <v>2194679351.3699999</v>
      </c>
      <c r="E9" s="63">
        <f>D9/C9</f>
        <v>0.21910840881143223</v>
      </c>
      <c r="F9" s="47">
        <v>1463663006.97</v>
      </c>
      <c r="G9" s="47">
        <v>220073536.08000001</v>
      </c>
      <c r="H9" s="47">
        <v>510942808.31999999</v>
      </c>
      <c r="I9" s="47"/>
    </row>
    <row r="10" spans="1:9" x14ac:dyDescent="0.2">
      <c r="A10" s="58">
        <v>2</v>
      </c>
      <c r="B10" s="31" t="s">
        <v>11</v>
      </c>
      <c r="C10" s="61">
        <v>3955227288.3699999</v>
      </c>
      <c r="D10" s="47">
        <v>1867197606.54</v>
      </c>
      <c r="E10" s="63">
        <f t="shared" ref="E10:E51" si="0">D10/C10</f>
        <v>0.47208351642150409</v>
      </c>
      <c r="F10" s="47">
        <v>915707605.94000006</v>
      </c>
      <c r="G10" s="47">
        <v>319891901.81999999</v>
      </c>
      <c r="H10" s="47">
        <v>631598098.77999997</v>
      </c>
      <c r="I10" s="47"/>
    </row>
    <row r="11" spans="1:9" x14ac:dyDescent="0.2">
      <c r="A11" s="58">
        <v>3</v>
      </c>
      <c r="B11" s="31" t="s">
        <v>13</v>
      </c>
      <c r="C11" s="61">
        <v>7568228647.5500002</v>
      </c>
      <c r="D11" s="47">
        <v>1591641615.8</v>
      </c>
      <c r="E11" s="63">
        <f t="shared" si="0"/>
        <v>0.2103056989848277</v>
      </c>
      <c r="F11" s="47">
        <v>1085750962.8899999</v>
      </c>
      <c r="G11" s="47">
        <v>173230697.72</v>
      </c>
      <c r="H11" s="47">
        <v>332659955.19</v>
      </c>
      <c r="I11" s="47"/>
    </row>
    <row r="12" spans="1:9" x14ac:dyDescent="0.2">
      <c r="A12" s="58">
        <v>4</v>
      </c>
      <c r="B12" s="31" t="s">
        <v>15</v>
      </c>
      <c r="C12" s="61">
        <v>5308838200.3500004</v>
      </c>
      <c r="D12" s="47">
        <v>1215218621.2</v>
      </c>
      <c r="E12" s="63">
        <f t="shared" si="0"/>
        <v>0.22890481407398766</v>
      </c>
      <c r="F12" s="47">
        <v>1201413419.1500001</v>
      </c>
      <c r="G12" s="47">
        <v>0</v>
      </c>
      <c r="H12" s="47">
        <v>13805202.050000001</v>
      </c>
      <c r="I12" s="47">
        <v>0</v>
      </c>
    </row>
    <row r="13" spans="1:9" x14ac:dyDescent="0.2">
      <c r="A13" s="58">
        <v>5</v>
      </c>
      <c r="B13" s="31" t="s">
        <v>19</v>
      </c>
      <c r="C13" s="61">
        <v>3524319355.2500005</v>
      </c>
      <c r="D13" s="47">
        <v>1169324990.8300002</v>
      </c>
      <c r="E13" s="63">
        <f t="shared" si="0"/>
        <v>0.33178746673116211</v>
      </c>
      <c r="F13" s="47">
        <v>1117767056.45</v>
      </c>
      <c r="G13" s="47">
        <v>38167217.390000001</v>
      </c>
      <c r="H13" s="47">
        <v>13390716.99</v>
      </c>
      <c r="I13" s="47"/>
    </row>
    <row r="14" spans="1:9" x14ac:dyDescent="0.2">
      <c r="A14" s="58">
        <v>6</v>
      </c>
      <c r="B14" s="31" t="s">
        <v>17</v>
      </c>
      <c r="C14" s="61">
        <v>5686827216.5100002</v>
      </c>
      <c r="D14" s="47">
        <v>1141550419.21</v>
      </c>
      <c r="E14" s="63">
        <f t="shared" si="0"/>
        <v>0.20073590699148555</v>
      </c>
      <c r="F14" s="47">
        <v>764707970.83000004</v>
      </c>
      <c r="G14" s="47">
        <v>243018342.88999999</v>
      </c>
      <c r="H14" s="47">
        <v>133824105.48999999</v>
      </c>
      <c r="I14" s="47"/>
    </row>
    <row r="15" spans="1:9" x14ac:dyDescent="0.2">
      <c r="A15" s="58">
        <v>7</v>
      </c>
      <c r="B15" s="31" t="s">
        <v>200</v>
      </c>
      <c r="C15" s="61">
        <v>3255677976.1300001</v>
      </c>
      <c r="D15" s="47">
        <v>807720821.19000006</v>
      </c>
      <c r="E15" s="63">
        <f t="shared" si="0"/>
        <v>0.24809604239487215</v>
      </c>
      <c r="F15" s="47">
        <v>447626853.95000005</v>
      </c>
      <c r="G15" s="47">
        <v>298233004.47000003</v>
      </c>
      <c r="H15" s="47">
        <v>61860962.770000003</v>
      </c>
      <c r="I15" s="47"/>
    </row>
    <row r="16" spans="1:9" x14ac:dyDescent="0.2">
      <c r="A16" s="58">
        <v>8</v>
      </c>
      <c r="B16" s="31" t="s">
        <v>21</v>
      </c>
      <c r="C16" s="61">
        <v>1236938328.76</v>
      </c>
      <c r="D16" s="47">
        <v>598660563.80999994</v>
      </c>
      <c r="E16" s="63">
        <f t="shared" si="0"/>
        <v>0.48398578157905603</v>
      </c>
      <c r="F16" s="47">
        <v>536040890.30000001</v>
      </c>
      <c r="G16" s="47">
        <v>1816221.84</v>
      </c>
      <c r="H16" s="47">
        <v>60803451.670000002</v>
      </c>
      <c r="I16" s="47"/>
    </row>
    <row r="17" spans="1:9" x14ac:dyDescent="0.2">
      <c r="A17" s="58">
        <v>9</v>
      </c>
      <c r="B17" s="31" t="s">
        <v>180</v>
      </c>
      <c r="C17" s="61">
        <v>2297079781.1599998</v>
      </c>
      <c r="D17" s="47">
        <v>563405901.83000004</v>
      </c>
      <c r="E17" s="63">
        <f t="shared" si="0"/>
        <v>0.24527049798221912</v>
      </c>
      <c r="F17" s="47">
        <v>339902992.23000002</v>
      </c>
      <c r="G17" s="47">
        <v>42220220.090000004</v>
      </c>
      <c r="H17" s="47">
        <v>181282689.50999999</v>
      </c>
      <c r="I17" s="47"/>
    </row>
    <row r="18" spans="1:9" x14ac:dyDescent="0.2">
      <c r="A18" s="58">
        <v>10</v>
      </c>
      <c r="B18" s="31" t="s">
        <v>36</v>
      </c>
      <c r="C18" s="61">
        <v>2934292436.5499992</v>
      </c>
      <c r="D18" s="47">
        <v>497750141.08000004</v>
      </c>
      <c r="E18" s="63">
        <f t="shared" si="0"/>
        <v>0.16963208400088126</v>
      </c>
      <c r="F18" s="47">
        <v>227001721.41000003</v>
      </c>
      <c r="G18" s="47">
        <v>119508812.73</v>
      </c>
      <c r="H18" s="47">
        <v>151239606.94</v>
      </c>
      <c r="I18" s="47"/>
    </row>
    <row r="19" spans="1:9" x14ac:dyDescent="0.2">
      <c r="A19" s="58">
        <v>11</v>
      </c>
      <c r="B19" s="31" t="s">
        <v>32</v>
      </c>
      <c r="C19" s="61">
        <v>346369211.05000007</v>
      </c>
      <c r="D19" s="47">
        <v>287657237.82000005</v>
      </c>
      <c r="E19" s="63">
        <f t="shared" si="0"/>
        <v>0.8304930941984775</v>
      </c>
      <c r="F19" s="47">
        <v>153676136.42000002</v>
      </c>
      <c r="G19" s="47">
        <v>131075101.86</v>
      </c>
      <c r="H19" s="47">
        <v>2905999.54</v>
      </c>
      <c r="I19" s="47"/>
    </row>
    <row r="20" spans="1:9" x14ac:dyDescent="0.2">
      <c r="A20" s="58">
        <v>12</v>
      </c>
      <c r="B20" s="31" t="s">
        <v>30</v>
      </c>
      <c r="C20" s="61">
        <v>501917985.92000002</v>
      </c>
      <c r="D20" s="47">
        <v>273148928.60000002</v>
      </c>
      <c r="E20" s="63">
        <f t="shared" si="0"/>
        <v>0.54421028188365583</v>
      </c>
      <c r="F20" s="47">
        <v>108229483.03999999</v>
      </c>
      <c r="G20" s="47">
        <v>7166853.7300000004</v>
      </c>
      <c r="H20" s="47">
        <v>157752591.83000001</v>
      </c>
      <c r="I20" s="47"/>
    </row>
    <row r="21" spans="1:9" x14ac:dyDescent="0.2">
      <c r="A21" s="58">
        <v>13</v>
      </c>
      <c r="B21" s="31" t="s">
        <v>38</v>
      </c>
      <c r="C21" s="61">
        <v>450074853.80999994</v>
      </c>
      <c r="D21" s="47">
        <v>117246931.66</v>
      </c>
      <c r="E21" s="63">
        <f t="shared" si="0"/>
        <v>0.2605054040843971</v>
      </c>
      <c r="F21" s="47">
        <v>117246931.66</v>
      </c>
      <c r="G21" s="47">
        <v>0</v>
      </c>
      <c r="H21" s="47">
        <v>0</v>
      </c>
      <c r="I21" s="47"/>
    </row>
    <row r="22" spans="1:9" x14ac:dyDescent="0.2">
      <c r="A22" s="58">
        <v>14</v>
      </c>
      <c r="B22" s="31" t="s">
        <v>46</v>
      </c>
      <c r="C22" s="61">
        <v>199333680.10000002</v>
      </c>
      <c r="D22" s="47">
        <v>109238563.61000001</v>
      </c>
      <c r="E22" s="63">
        <f t="shared" si="0"/>
        <v>0.54801859653219742</v>
      </c>
      <c r="F22" s="47">
        <v>7465026.8200000003</v>
      </c>
      <c r="G22" s="47">
        <v>101773536.79000001</v>
      </c>
      <c r="H22" s="47">
        <v>0</v>
      </c>
      <c r="I22" s="47"/>
    </row>
    <row r="23" spans="1:9" x14ac:dyDescent="0.2">
      <c r="A23" s="58">
        <v>15</v>
      </c>
      <c r="B23" s="31" t="s">
        <v>34</v>
      </c>
      <c r="C23" s="61">
        <v>947290924.90999985</v>
      </c>
      <c r="D23" s="47">
        <v>71737626.530000001</v>
      </c>
      <c r="E23" s="63">
        <f t="shared" si="0"/>
        <v>7.5729244990725156E-2</v>
      </c>
      <c r="F23" s="47">
        <v>34991008.089999996</v>
      </c>
      <c r="G23" s="47">
        <v>1589771.12</v>
      </c>
      <c r="H23" s="47">
        <v>35156847.32</v>
      </c>
      <c r="I23" s="47"/>
    </row>
    <row r="24" spans="1:9" x14ac:dyDescent="0.2">
      <c r="A24" s="58">
        <v>16</v>
      </c>
      <c r="B24" s="31" t="s">
        <v>40</v>
      </c>
      <c r="C24" s="61">
        <v>153095566.75999999</v>
      </c>
      <c r="D24" s="47">
        <v>62790758.529999994</v>
      </c>
      <c r="E24" s="63">
        <f t="shared" si="0"/>
        <v>0.41014093261390006</v>
      </c>
      <c r="F24" s="47">
        <v>33718235.119999997</v>
      </c>
      <c r="G24" s="47">
        <v>2681744.5499999998</v>
      </c>
      <c r="H24" s="47">
        <v>26390778.859999999</v>
      </c>
      <c r="I24" s="47"/>
    </row>
    <row r="25" spans="1:9" x14ac:dyDescent="0.2">
      <c r="A25" s="58">
        <v>17</v>
      </c>
      <c r="B25" s="31" t="s">
        <v>44</v>
      </c>
      <c r="C25" s="61">
        <v>1916216770.95</v>
      </c>
      <c r="D25" s="47">
        <v>57196384.289999999</v>
      </c>
      <c r="E25" s="63">
        <f t="shared" si="0"/>
        <v>2.9848598111185422E-2</v>
      </c>
      <c r="F25" s="47">
        <v>50741730.969999999</v>
      </c>
      <c r="G25" s="47">
        <v>2160257.5</v>
      </c>
      <c r="H25" s="47">
        <v>4294395.82</v>
      </c>
      <c r="I25" s="47"/>
    </row>
    <row r="26" spans="1:9" x14ac:dyDescent="0.2">
      <c r="A26" s="58">
        <v>18</v>
      </c>
      <c r="B26" s="31" t="s">
        <v>42</v>
      </c>
      <c r="C26" s="61">
        <v>474707014.99000001</v>
      </c>
      <c r="D26" s="47">
        <v>54042880.060000002</v>
      </c>
      <c r="E26" s="63">
        <f t="shared" si="0"/>
        <v>0.11384470495161832</v>
      </c>
      <c r="F26" s="47">
        <v>39999838.510000005</v>
      </c>
      <c r="G26" s="47">
        <v>10642094.43</v>
      </c>
      <c r="H26" s="47">
        <v>3400947.12</v>
      </c>
      <c r="I26" s="47"/>
    </row>
    <row r="27" spans="1:9" x14ac:dyDescent="0.2">
      <c r="A27" s="58">
        <v>19</v>
      </c>
      <c r="B27" s="31" t="s">
        <v>53</v>
      </c>
      <c r="C27" s="61">
        <v>737354592.03999996</v>
      </c>
      <c r="D27" s="47">
        <v>40113951.590000004</v>
      </c>
      <c r="E27" s="63">
        <f t="shared" si="0"/>
        <v>5.4402524949385418E-2</v>
      </c>
      <c r="F27" s="47">
        <v>35879420.780000001</v>
      </c>
      <c r="G27" s="47">
        <v>0</v>
      </c>
      <c r="H27" s="47">
        <v>4234530.8100000015</v>
      </c>
      <c r="I27" s="47"/>
    </row>
    <row r="28" spans="1:9" x14ac:dyDescent="0.2">
      <c r="A28" s="58">
        <v>20</v>
      </c>
      <c r="B28" s="31" t="s">
        <v>59</v>
      </c>
      <c r="C28" s="61">
        <v>232743696.25</v>
      </c>
      <c r="D28" s="47">
        <v>32234239.189999998</v>
      </c>
      <c r="E28" s="63">
        <f t="shared" si="0"/>
        <v>0.13849672283014625</v>
      </c>
      <c r="F28" s="47">
        <v>31173245.91</v>
      </c>
      <c r="G28" s="47">
        <v>24316.240000000002</v>
      </c>
      <c r="H28" s="47">
        <v>1036677.04</v>
      </c>
      <c r="I28" s="47"/>
    </row>
    <row r="29" spans="1:9" x14ac:dyDescent="0.2">
      <c r="A29" s="58">
        <v>21</v>
      </c>
      <c r="B29" s="31" t="s">
        <v>61</v>
      </c>
      <c r="C29" s="61">
        <v>492942506.10000002</v>
      </c>
      <c r="D29" s="47">
        <v>28594504.990000002</v>
      </c>
      <c r="E29" s="63">
        <f t="shared" si="0"/>
        <v>5.8007789217104401E-2</v>
      </c>
      <c r="F29" s="47">
        <v>6288595.370000001</v>
      </c>
      <c r="G29" s="47">
        <v>11010603.050000001</v>
      </c>
      <c r="H29" s="47">
        <v>11295306.57</v>
      </c>
      <c r="I29" s="47"/>
    </row>
    <row r="30" spans="1:9" x14ac:dyDescent="0.2">
      <c r="A30" s="58">
        <v>22</v>
      </c>
      <c r="B30" s="31" t="s">
        <v>55</v>
      </c>
      <c r="C30" s="61">
        <v>138909628.16</v>
      </c>
      <c r="D30" s="47">
        <v>25850779.899999999</v>
      </c>
      <c r="E30" s="63">
        <f t="shared" si="0"/>
        <v>0.18609782664038482</v>
      </c>
      <c r="F30" s="47">
        <v>2961540.8900000015</v>
      </c>
      <c r="G30" s="47">
        <v>19287652.34</v>
      </c>
      <c r="H30" s="47">
        <v>3601586.67</v>
      </c>
      <c r="I30" s="47"/>
    </row>
    <row r="31" spans="1:9" x14ac:dyDescent="0.2">
      <c r="A31" s="58">
        <v>23</v>
      </c>
      <c r="B31" s="31" t="s">
        <v>48</v>
      </c>
      <c r="C31" s="61">
        <v>320555060.93000001</v>
      </c>
      <c r="D31" s="47">
        <v>19838315.57</v>
      </c>
      <c r="E31" s="63">
        <f t="shared" si="0"/>
        <v>6.1887388433190631E-2</v>
      </c>
      <c r="F31" s="47">
        <v>19821171.73</v>
      </c>
      <c r="G31" s="47">
        <v>17143.84</v>
      </c>
      <c r="H31" s="47">
        <v>0</v>
      </c>
      <c r="I31" s="47"/>
    </row>
    <row r="32" spans="1:9" x14ac:dyDescent="0.2">
      <c r="A32" s="58">
        <v>24</v>
      </c>
      <c r="B32" s="31" t="s">
        <v>103</v>
      </c>
      <c r="C32" s="61">
        <v>276088592.15999997</v>
      </c>
      <c r="D32" s="47">
        <v>18758639.249999996</v>
      </c>
      <c r="E32" s="63">
        <f t="shared" si="0"/>
        <v>6.7944275072143928E-2</v>
      </c>
      <c r="F32" s="47">
        <v>14504657.539999997</v>
      </c>
      <c r="G32" s="47">
        <v>3723333.83</v>
      </c>
      <c r="H32" s="47">
        <v>530647.88</v>
      </c>
      <c r="I32" s="47"/>
    </row>
    <row r="33" spans="1:9" x14ac:dyDescent="0.2">
      <c r="A33" s="58">
        <v>25</v>
      </c>
      <c r="B33" s="31" t="s">
        <v>57</v>
      </c>
      <c r="C33" s="61">
        <v>18286155.149999999</v>
      </c>
      <c r="D33" s="47">
        <v>18286155.149999999</v>
      </c>
      <c r="E33" s="63">
        <f t="shared" si="0"/>
        <v>1</v>
      </c>
      <c r="F33" s="47">
        <v>18286155.149999999</v>
      </c>
      <c r="G33" s="47">
        <v>0</v>
      </c>
      <c r="H33" s="47">
        <v>0</v>
      </c>
      <c r="I33" s="47"/>
    </row>
    <row r="34" spans="1:9" x14ac:dyDescent="0.2">
      <c r="A34" s="58">
        <v>26</v>
      </c>
      <c r="B34" s="31" t="s">
        <v>120</v>
      </c>
      <c r="C34" s="61">
        <v>575714433.02999997</v>
      </c>
      <c r="D34" s="47">
        <v>15529396.049999999</v>
      </c>
      <c r="E34" s="63">
        <f t="shared" si="0"/>
        <v>2.6974130157321894E-2</v>
      </c>
      <c r="F34" s="47">
        <v>9212476.8899999987</v>
      </c>
      <c r="G34" s="47">
        <v>699416.84</v>
      </c>
      <c r="H34" s="47">
        <v>5617502.3200000003</v>
      </c>
      <c r="I34" s="47"/>
    </row>
    <row r="35" spans="1:9" x14ac:dyDescent="0.2">
      <c r="A35" s="58">
        <v>27</v>
      </c>
      <c r="B35" s="31" t="s">
        <v>75</v>
      </c>
      <c r="C35" s="61">
        <v>349467607.36000001</v>
      </c>
      <c r="D35" s="47">
        <v>14115988.710000001</v>
      </c>
      <c r="E35" s="63">
        <f t="shared" si="0"/>
        <v>4.0392838743015684E-2</v>
      </c>
      <c r="F35" s="47">
        <v>13525438.51</v>
      </c>
      <c r="G35" s="47">
        <v>75011.73</v>
      </c>
      <c r="H35" s="47">
        <v>515538.47</v>
      </c>
      <c r="I35" s="47"/>
    </row>
    <row r="36" spans="1:9" x14ac:dyDescent="0.2">
      <c r="A36" s="58">
        <v>28</v>
      </c>
      <c r="B36" s="31" t="s">
        <v>67</v>
      </c>
      <c r="C36" s="61">
        <v>39703539.280000001</v>
      </c>
      <c r="D36" s="47">
        <v>3226161.25</v>
      </c>
      <c r="E36" s="63">
        <f t="shared" si="0"/>
        <v>8.1256263509614249E-2</v>
      </c>
      <c r="F36" s="47">
        <v>2676208.06</v>
      </c>
      <c r="G36" s="47">
        <v>151172.53</v>
      </c>
      <c r="H36" s="47">
        <v>398780.66</v>
      </c>
      <c r="I36" s="47"/>
    </row>
    <row r="37" spans="1:9" x14ac:dyDescent="0.2">
      <c r="A37" s="58">
        <v>29</v>
      </c>
      <c r="B37" s="31" t="s">
        <v>71</v>
      </c>
      <c r="C37" s="61">
        <v>73110515.440000013</v>
      </c>
      <c r="D37" s="47">
        <v>2941506.26</v>
      </c>
      <c r="E37" s="63">
        <f t="shared" si="0"/>
        <v>4.0233696100994129E-2</v>
      </c>
      <c r="F37" s="47">
        <v>2347134.71</v>
      </c>
      <c r="G37" s="47">
        <v>15446.44</v>
      </c>
      <c r="H37" s="47">
        <v>578925.11</v>
      </c>
      <c r="I37" s="47"/>
    </row>
    <row r="38" spans="1:9" x14ac:dyDescent="0.2">
      <c r="A38" s="58">
        <v>30</v>
      </c>
      <c r="B38" s="31" t="s">
        <v>73</v>
      </c>
      <c r="C38" s="61">
        <v>257241841.11000001</v>
      </c>
      <c r="D38" s="47">
        <v>1564429.12</v>
      </c>
      <c r="E38" s="63">
        <f t="shared" si="0"/>
        <v>6.081550004655073E-3</v>
      </c>
      <c r="F38" s="47">
        <v>1469004.33</v>
      </c>
      <c r="G38" s="47">
        <v>0</v>
      </c>
      <c r="H38" s="47">
        <v>95424.79</v>
      </c>
      <c r="I38" s="47"/>
    </row>
    <row r="39" spans="1:9" x14ac:dyDescent="0.2">
      <c r="A39" s="58">
        <v>31</v>
      </c>
      <c r="B39" s="31" t="s">
        <v>108</v>
      </c>
      <c r="C39" s="61">
        <v>45149889.710000001</v>
      </c>
      <c r="D39" s="47">
        <v>1320125.29</v>
      </c>
      <c r="E39" s="63">
        <f t="shared" si="0"/>
        <v>2.9238726793780246E-2</v>
      </c>
      <c r="F39" s="47">
        <v>1320125.29</v>
      </c>
      <c r="G39" s="47">
        <v>0</v>
      </c>
      <c r="H39" s="47">
        <v>0</v>
      </c>
      <c r="I39" s="47"/>
    </row>
    <row r="40" spans="1:9" x14ac:dyDescent="0.2">
      <c r="A40" s="58">
        <v>32</v>
      </c>
      <c r="B40" s="31" t="s">
        <v>80</v>
      </c>
      <c r="C40" s="61">
        <v>7942646.9799999995</v>
      </c>
      <c r="D40" s="47">
        <v>533792.63</v>
      </c>
      <c r="E40" s="63">
        <f t="shared" si="0"/>
        <v>6.7205886317762545E-2</v>
      </c>
      <c r="F40" s="47">
        <v>533792.63</v>
      </c>
      <c r="G40" s="47">
        <v>0</v>
      </c>
      <c r="H40" s="47">
        <v>0</v>
      </c>
      <c r="I40" s="47"/>
    </row>
    <row r="41" spans="1:9" x14ac:dyDescent="0.2">
      <c r="A41" s="58">
        <v>33</v>
      </c>
      <c r="B41" s="31" t="s">
        <v>102</v>
      </c>
      <c r="C41" s="61">
        <v>62565596.399999999</v>
      </c>
      <c r="D41" s="47">
        <v>500002.76</v>
      </c>
      <c r="E41" s="63">
        <f t="shared" si="0"/>
        <v>7.9916565775755965E-3</v>
      </c>
      <c r="F41" s="47">
        <v>428480.08999999997</v>
      </c>
      <c r="G41" s="47">
        <v>20393.96</v>
      </c>
      <c r="H41" s="47">
        <v>51128.71</v>
      </c>
      <c r="I41" s="47"/>
    </row>
    <row r="42" spans="1:9" x14ac:dyDescent="0.2">
      <c r="A42" s="58">
        <v>34</v>
      </c>
      <c r="B42" s="31" t="s">
        <v>82</v>
      </c>
      <c r="C42" s="61">
        <v>110655226.06999999</v>
      </c>
      <c r="D42" s="47">
        <v>122132.13</v>
      </c>
      <c r="E42" s="63">
        <f t="shared" si="0"/>
        <v>1.1037176854416238E-3</v>
      </c>
      <c r="F42" s="47">
        <v>122132.13</v>
      </c>
      <c r="G42" s="47">
        <v>0</v>
      </c>
      <c r="H42" s="47">
        <v>0</v>
      </c>
      <c r="I42" s="47"/>
    </row>
    <row r="43" spans="1:9" x14ac:dyDescent="0.2">
      <c r="A43" s="58">
        <v>35</v>
      </c>
      <c r="B43" s="31" t="s">
        <v>96</v>
      </c>
      <c r="C43" s="61">
        <v>7110.47</v>
      </c>
      <c r="D43" s="47">
        <v>6031.02</v>
      </c>
      <c r="E43" s="63">
        <f t="shared" si="0"/>
        <v>0.84818865700860846</v>
      </c>
      <c r="F43" s="47">
        <v>6031.02</v>
      </c>
      <c r="G43" s="47">
        <v>0</v>
      </c>
      <c r="H43" s="47">
        <v>0</v>
      </c>
      <c r="I43" s="47"/>
    </row>
    <row r="44" spans="1:9" x14ac:dyDescent="0.2">
      <c r="A44" s="58">
        <v>36</v>
      </c>
      <c r="B44" s="31" t="s">
        <v>94</v>
      </c>
      <c r="C44" s="61">
        <v>108321.1</v>
      </c>
      <c r="D44" s="47">
        <v>3546.56</v>
      </c>
      <c r="E44" s="63">
        <f t="shared" si="0"/>
        <v>3.2741174157204823E-2</v>
      </c>
      <c r="F44" s="53">
        <v>0</v>
      </c>
      <c r="G44" s="47">
        <v>0</v>
      </c>
      <c r="H44" s="47">
        <v>3546.56</v>
      </c>
      <c r="I44" s="47"/>
    </row>
    <row r="45" spans="1:9" x14ac:dyDescent="0.2">
      <c r="A45" s="58">
        <v>37</v>
      </c>
      <c r="B45" s="31" t="s">
        <v>88</v>
      </c>
      <c r="C45" s="61">
        <v>93567207.200000003</v>
      </c>
      <c r="D45" s="47">
        <v>1972.14</v>
      </c>
      <c r="E45" s="63">
        <f t="shared" si="0"/>
        <v>2.1077256220596055E-5</v>
      </c>
      <c r="F45" s="53">
        <v>0</v>
      </c>
      <c r="G45" s="47">
        <v>0</v>
      </c>
      <c r="H45" s="47">
        <v>1972.14</v>
      </c>
      <c r="I45" s="47"/>
    </row>
    <row r="46" spans="1:9" x14ac:dyDescent="0.2">
      <c r="A46" s="58">
        <v>38</v>
      </c>
      <c r="B46" s="31" t="s">
        <v>84</v>
      </c>
      <c r="C46" s="61">
        <v>5394058.2300000004</v>
      </c>
      <c r="D46" s="47">
        <v>1132.23</v>
      </c>
      <c r="E46" s="63">
        <f t="shared" si="0"/>
        <v>2.0990318452680107E-4</v>
      </c>
      <c r="F46" s="53">
        <v>0</v>
      </c>
      <c r="G46" s="47">
        <v>1132.23</v>
      </c>
      <c r="H46" s="53">
        <v>0</v>
      </c>
      <c r="I46" s="47"/>
    </row>
    <row r="47" spans="1:9" x14ac:dyDescent="0.2">
      <c r="A47" s="58">
        <v>39</v>
      </c>
      <c r="B47" s="52" t="s">
        <v>90</v>
      </c>
      <c r="C47" s="52">
        <v>429249596.20000005</v>
      </c>
      <c r="D47" s="53">
        <v>0</v>
      </c>
      <c r="E47" s="63">
        <f t="shared" si="0"/>
        <v>0</v>
      </c>
      <c r="F47" s="53">
        <v>0</v>
      </c>
      <c r="G47" s="53">
        <v>0</v>
      </c>
      <c r="H47" s="53">
        <v>0</v>
      </c>
    </row>
    <row r="48" spans="1:9" x14ac:dyDescent="0.2">
      <c r="A48" s="58">
        <v>40</v>
      </c>
      <c r="B48" s="52" t="s">
        <v>92</v>
      </c>
      <c r="C48" s="52">
        <v>173907764.26000002</v>
      </c>
      <c r="D48" s="53">
        <v>0</v>
      </c>
      <c r="E48" s="63">
        <f t="shared" si="0"/>
        <v>0</v>
      </c>
      <c r="F48" s="53">
        <v>0</v>
      </c>
      <c r="G48" s="53">
        <v>0</v>
      </c>
      <c r="H48" s="53">
        <v>0</v>
      </c>
    </row>
    <row r="49" spans="1:9" x14ac:dyDescent="0.2">
      <c r="A49" s="58">
        <v>41</v>
      </c>
      <c r="B49" s="52" t="s">
        <v>86</v>
      </c>
      <c r="C49" s="52">
        <v>50266291.25</v>
      </c>
      <c r="D49" s="53">
        <v>0</v>
      </c>
      <c r="E49" s="63">
        <f t="shared" si="0"/>
        <v>0</v>
      </c>
      <c r="F49" s="53">
        <v>0</v>
      </c>
      <c r="G49" s="53">
        <v>0</v>
      </c>
      <c r="H49" s="53">
        <v>0</v>
      </c>
    </row>
    <row r="50" spans="1:9" x14ac:dyDescent="0.2">
      <c r="A50" s="58">
        <v>42</v>
      </c>
      <c r="B50" s="52" t="s">
        <v>98</v>
      </c>
      <c r="C50" s="52">
        <v>128996000</v>
      </c>
      <c r="D50" s="53">
        <v>0</v>
      </c>
      <c r="E50" s="63">
        <f t="shared" si="0"/>
        <v>0</v>
      </c>
      <c r="F50" s="53">
        <v>0</v>
      </c>
      <c r="G50" s="53">
        <v>0</v>
      </c>
      <c r="H50" s="53">
        <v>0</v>
      </c>
    </row>
    <row r="51" spans="1:9" ht="10.5" x14ac:dyDescent="0.25">
      <c r="A51" s="52"/>
      <c r="B51" s="62" t="s">
        <v>223</v>
      </c>
      <c r="C51" s="62">
        <v>55392771718.650002</v>
      </c>
      <c r="D51" s="62">
        <v>12903752145.75</v>
      </c>
      <c r="E51" s="65">
        <f t="shared" si="0"/>
        <v>0.23295010784602932</v>
      </c>
      <c r="F51" s="62">
        <v>8806206481.7799969</v>
      </c>
      <c r="G51" s="62">
        <v>1748274938.0399992</v>
      </c>
      <c r="H51" s="62">
        <v>2349270725.9300003</v>
      </c>
      <c r="I51" s="57">
        <v>0</v>
      </c>
    </row>
    <row r="52" spans="1:9" ht="10.5" x14ac:dyDescent="0.25">
      <c r="B52" s="66"/>
      <c r="C52" s="66"/>
      <c r="D52" s="66"/>
      <c r="E52" s="66"/>
      <c r="F52" s="66"/>
      <c r="G52" s="66"/>
      <c r="H52" s="66"/>
    </row>
    <row r="54" spans="1:9" x14ac:dyDescent="0.2">
      <c r="C54" s="67"/>
      <c r="D54" s="67"/>
      <c r="E54" s="67"/>
      <c r="F54" s="67"/>
      <c r="G54" s="67"/>
      <c r="H54" s="67"/>
      <c r="I54" s="67"/>
    </row>
  </sheetData>
  <mergeCells count="1">
    <mergeCell ref="A1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topLeftCell="A34" workbookViewId="0">
      <selection activeCell="A7" sqref="A7:I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110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7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4">
      <c r="A10" s="7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4">
      <c r="A11" s="7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4">
      <c r="A12" s="7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4">
      <c r="A13" s="7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4">
      <c r="A14" s="7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4">
      <c r="A15" s="7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4">
      <c r="A16" s="7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4">
      <c r="A17" s="7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4">
      <c r="A18" s="7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4">
      <c r="A19" s="7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4">
      <c r="A20" s="7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4">
      <c r="A21" s="7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4">
      <c r="A22" s="7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4">
      <c r="A23" s="7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7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4">
      <c r="A25" s="7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4">
      <c r="A26" s="7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4">
      <c r="A27" s="7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4">
      <c r="A28" s="7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4">
      <c r="A29" s="7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4">
      <c r="A30" s="7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4">
      <c r="A31" s="7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4">
      <c r="A32" s="7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4">
      <c r="A33" s="7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4">
      <c r="A34" s="7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4">
      <c r="A35" s="7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7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4">
      <c r="A37" s="7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7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4">
      <c r="A39" s="7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4">
      <c r="A40" s="7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4">
      <c r="A41" s="7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4">
      <c r="A42" s="7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7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4">
      <c r="A44" s="7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7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7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7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4">
      <c r="A48" s="7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4">
      <c r="A49" s="7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4">
      <c r="A50" s="7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7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7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7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7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7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35">
      <c r="A57" s="4" t="s">
        <v>100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53"/>
  <sheetViews>
    <sheetView workbookViewId="0">
      <selection activeCell="J40" sqref="J40"/>
    </sheetView>
  </sheetViews>
  <sheetFormatPr baseColWidth="10" defaultColWidth="11.453125" defaultRowHeight="12" customHeight="1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16384" width="11.453125" style="57"/>
  </cols>
  <sheetData>
    <row r="1" spans="1:8" ht="12" customHeight="1" x14ac:dyDescent="0.2">
      <c r="A1" s="105" t="s">
        <v>227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9953188121.8399982</v>
      </c>
      <c r="D9" s="51">
        <v>2155389337.6700001</v>
      </c>
      <c r="E9" s="78">
        <f>D9/C9</f>
        <v>0.21655265742847665</v>
      </c>
      <c r="F9" s="51">
        <v>1456960606.2</v>
      </c>
      <c r="G9" s="51">
        <v>217319278.94999999</v>
      </c>
      <c r="H9" s="51">
        <v>481109452.51999998</v>
      </c>
    </row>
    <row r="10" spans="1:8" ht="12" customHeight="1" x14ac:dyDescent="0.2">
      <c r="A10" s="58">
        <v>2</v>
      </c>
      <c r="B10" s="50" t="s">
        <v>230</v>
      </c>
      <c r="C10" s="72">
        <v>3937637158.2399998</v>
      </c>
      <c r="D10" s="51">
        <v>1873148654.8099999</v>
      </c>
      <c r="E10" s="78">
        <f t="shared" ref="E10:E52" si="0">D10/C10</f>
        <v>0.47570372269831956</v>
      </c>
      <c r="F10" s="51">
        <v>924190439.19000006</v>
      </c>
      <c r="G10" s="51">
        <v>320094064.82999998</v>
      </c>
      <c r="H10" s="51">
        <v>628864150.78999996</v>
      </c>
    </row>
    <row r="11" spans="1:8" ht="12" customHeight="1" x14ac:dyDescent="0.2">
      <c r="A11" s="58">
        <v>3</v>
      </c>
      <c r="B11" s="50" t="s">
        <v>231</v>
      </c>
      <c r="C11" s="72">
        <v>7550447013.79</v>
      </c>
      <c r="D11" s="51">
        <v>1597210431.5899999</v>
      </c>
      <c r="E11" s="78">
        <f t="shared" si="0"/>
        <v>0.21153852595387845</v>
      </c>
      <c r="F11" s="51">
        <v>1090857663.5699999</v>
      </c>
      <c r="G11" s="51">
        <v>175179955</v>
      </c>
      <c r="H11" s="51">
        <v>331172813.01999998</v>
      </c>
    </row>
    <row r="12" spans="1:8" ht="12" customHeight="1" x14ac:dyDescent="0.2">
      <c r="A12" s="58">
        <v>4</v>
      </c>
      <c r="B12" s="50" t="s">
        <v>232</v>
      </c>
      <c r="C12" s="72">
        <v>5136726238.0599995</v>
      </c>
      <c r="D12" s="51">
        <v>1224264220.79</v>
      </c>
      <c r="E12" s="78">
        <f t="shared" si="0"/>
        <v>0.23833550087192712</v>
      </c>
      <c r="F12" s="51">
        <v>1210693430.74</v>
      </c>
      <c r="G12" s="51">
        <v>0</v>
      </c>
      <c r="H12" s="51">
        <v>13570790.050000001</v>
      </c>
    </row>
    <row r="13" spans="1:8" ht="12" customHeight="1" x14ac:dyDescent="0.2">
      <c r="A13" s="58">
        <v>5</v>
      </c>
      <c r="B13" s="50" t="s">
        <v>233</v>
      </c>
      <c r="C13" s="72">
        <v>3562749572.4099998</v>
      </c>
      <c r="D13" s="51">
        <v>1175590335.46</v>
      </c>
      <c r="E13" s="78">
        <f t="shared" si="0"/>
        <v>0.32996715361747397</v>
      </c>
      <c r="F13" s="51">
        <v>1124036700.98</v>
      </c>
      <c r="G13" s="51">
        <v>38167054.729999997</v>
      </c>
      <c r="H13" s="51">
        <v>13386579.75</v>
      </c>
    </row>
    <row r="14" spans="1:8" ht="12" customHeight="1" x14ac:dyDescent="0.2">
      <c r="A14" s="58">
        <v>6</v>
      </c>
      <c r="B14" s="50" t="s">
        <v>234</v>
      </c>
      <c r="C14" s="72">
        <v>5694941389.2600002</v>
      </c>
      <c r="D14" s="51">
        <v>1147615116.1400001</v>
      </c>
      <c r="E14" s="78">
        <f t="shared" si="0"/>
        <v>0.20151482477137855</v>
      </c>
      <c r="F14" s="51">
        <v>771266352.42000008</v>
      </c>
      <c r="G14" s="51">
        <v>244186851.80000001</v>
      </c>
      <c r="H14" s="51">
        <v>132161911.92</v>
      </c>
    </row>
    <row r="15" spans="1:8" ht="12" customHeight="1" x14ac:dyDescent="0.2">
      <c r="A15" s="58">
        <v>7</v>
      </c>
      <c r="B15" s="52" t="s">
        <v>235</v>
      </c>
      <c r="C15" s="75">
        <v>3272100917.25</v>
      </c>
      <c r="D15" s="51">
        <v>809259101.37</v>
      </c>
      <c r="E15" s="78">
        <f t="shared" si="0"/>
        <v>0.24732094817238479</v>
      </c>
      <c r="F15" s="52">
        <v>449800600.02000004</v>
      </c>
      <c r="G15" s="52">
        <v>297884826.07999998</v>
      </c>
      <c r="H15" s="52">
        <v>61573675.270000003</v>
      </c>
    </row>
    <row r="16" spans="1:8" ht="12" customHeight="1" x14ac:dyDescent="0.2">
      <c r="A16" s="58">
        <v>8</v>
      </c>
      <c r="B16" s="50" t="s">
        <v>236</v>
      </c>
      <c r="C16" s="72">
        <v>1224905401.6299999</v>
      </c>
      <c r="D16" s="51">
        <v>600329446.09000003</v>
      </c>
      <c r="E16" s="78">
        <f t="shared" si="0"/>
        <v>0.49010270122993393</v>
      </c>
      <c r="F16" s="51">
        <v>538384070.34000003</v>
      </c>
      <c r="G16" s="51">
        <v>1833896.82</v>
      </c>
      <c r="H16" s="51">
        <v>60111478.93</v>
      </c>
    </row>
    <row r="17" spans="1:8" ht="12" customHeight="1" x14ac:dyDescent="0.2">
      <c r="A17" s="58">
        <v>9</v>
      </c>
      <c r="B17" s="50" t="s">
        <v>237</v>
      </c>
      <c r="C17" s="72">
        <v>2277067115.9899998</v>
      </c>
      <c r="D17" s="51">
        <v>559388687.32000005</v>
      </c>
      <c r="E17" s="78">
        <f t="shared" si="0"/>
        <v>0.24566192335389062</v>
      </c>
      <c r="F17" s="51">
        <v>346178351.82000005</v>
      </c>
      <c r="G17" s="51">
        <v>42429772.340000004</v>
      </c>
      <c r="H17" s="51">
        <v>170780563.16</v>
      </c>
    </row>
    <row r="18" spans="1:8" ht="12" customHeight="1" x14ac:dyDescent="0.2">
      <c r="A18" s="58">
        <v>10</v>
      </c>
      <c r="B18" s="50" t="s">
        <v>238</v>
      </c>
      <c r="C18" s="72">
        <v>2893125991.54</v>
      </c>
      <c r="D18" s="51">
        <v>491538804.19</v>
      </c>
      <c r="E18" s="78">
        <f t="shared" si="0"/>
        <v>0.16989885875255498</v>
      </c>
      <c r="F18" s="51">
        <v>224720030.06</v>
      </c>
      <c r="G18" s="51">
        <v>118673592.45</v>
      </c>
      <c r="H18" s="51">
        <v>148145181.68000001</v>
      </c>
    </row>
    <row r="19" spans="1:8" ht="12" customHeight="1" x14ac:dyDescent="0.2">
      <c r="A19" s="58">
        <v>11</v>
      </c>
      <c r="B19" s="50" t="s">
        <v>239</v>
      </c>
      <c r="C19" s="72">
        <v>349959347.73999995</v>
      </c>
      <c r="D19" s="51">
        <v>290932561.90999997</v>
      </c>
      <c r="E19" s="78">
        <f t="shared" si="0"/>
        <v>0.83133244986542387</v>
      </c>
      <c r="F19" s="51">
        <v>156031219.97</v>
      </c>
      <c r="G19" s="51">
        <v>131917696.42</v>
      </c>
      <c r="H19" s="51">
        <v>2983645.52</v>
      </c>
    </row>
    <row r="20" spans="1:8" ht="12" customHeight="1" x14ac:dyDescent="0.2">
      <c r="A20" s="58">
        <v>12</v>
      </c>
      <c r="B20" s="50" t="s">
        <v>240</v>
      </c>
      <c r="C20" s="72">
        <v>488313161.71999997</v>
      </c>
      <c r="D20" s="51">
        <v>270634420.01999998</v>
      </c>
      <c r="E20" s="78">
        <f t="shared" si="0"/>
        <v>0.55422307083990185</v>
      </c>
      <c r="F20" s="51">
        <v>112485241.88999999</v>
      </c>
      <c r="G20" s="51">
        <v>7127982.6399999997</v>
      </c>
      <c r="H20" s="51">
        <v>151021195.49000001</v>
      </c>
    </row>
    <row r="21" spans="1:8" ht="12" customHeight="1" x14ac:dyDescent="0.2">
      <c r="A21" s="58">
        <v>13</v>
      </c>
      <c r="B21" s="50" t="s">
        <v>241</v>
      </c>
      <c r="C21" s="72">
        <v>455304914.91000003</v>
      </c>
      <c r="D21" s="51">
        <v>117133146.55</v>
      </c>
      <c r="E21" s="78">
        <f t="shared" si="0"/>
        <v>0.25726308395584457</v>
      </c>
      <c r="F21" s="51">
        <v>117133146.55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204328869.59000003</v>
      </c>
      <c r="D22" s="51">
        <v>110327914.43000001</v>
      </c>
      <c r="E22" s="78">
        <f t="shared" si="0"/>
        <v>0.53995264913558505</v>
      </c>
      <c r="F22" s="51">
        <v>7211530.1200000001</v>
      </c>
      <c r="G22" s="51">
        <v>103116384.31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916894056.81000006</v>
      </c>
      <c r="D23" s="51">
        <v>69577898.100000009</v>
      </c>
      <c r="E23" s="78">
        <f t="shared" si="0"/>
        <v>7.588433754502788E-2</v>
      </c>
      <c r="F23" s="51">
        <v>33282990.570000008</v>
      </c>
      <c r="G23" s="51">
        <v>1500453.34</v>
      </c>
      <c r="H23" s="51">
        <v>34794454.189999998</v>
      </c>
    </row>
    <row r="24" spans="1:8" ht="12" customHeight="1" x14ac:dyDescent="0.2">
      <c r="A24" s="58">
        <v>16</v>
      </c>
      <c r="B24" s="50" t="s">
        <v>244</v>
      </c>
      <c r="C24" s="72">
        <v>143946322</v>
      </c>
      <c r="D24" s="51">
        <v>62829430.310000002</v>
      </c>
      <c r="E24" s="78">
        <f t="shared" si="0"/>
        <v>0.43647819157199447</v>
      </c>
      <c r="F24" s="53">
        <v>35453309.290000007</v>
      </c>
      <c r="G24" s="51">
        <v>2575779.89</v>
      </c>
      <c r="H24" s="53">
        <v>24800341.129999999</v>
      </c>
    </row>
    <row r="25" spans="1:8" ht="12" customHeight="1" x14ac:dyDescent="0.2">
      <c r="A25" s="58">
        <v>17</v>
      </c>
      <c r="B25" s="50" t="s">
        <v>245</v>
      </c>
      <c r="C25" s="72">
        <v>1888042318.0300002</v>
      </c>
      <c r="D25" s="51">
        <v>60370438.960000001</v>
      </c>
      <c r="E25" s="78">
        <f t="shared" si="0"/>
        <v>3.1975151395436434E-2</v>
      </c>
      <c r="F25" s="51">
        <v>54060646.689999998</v>
      </c>
      <c r="G25" s="51">
        <v>2063191.1</v>
      </c>
      <c r="H25" s="51">
        <v>4246601.17</v>
      </c>
    </row>
    <row r="26" spans="1:8" ht="12" customHeight="1" x14ac:dyDescent="0.2">
      <c r="A26" s="58">
        <v>18</v>
      </c>
      <c r="B26" s="50" t="s">
        <v>246</v>
      </c>
      <c r="C26" s="72">
        <v>466477265.97999996</v>
      </c>
      <c r="D26" s="51">
        <v>54998816.38000001</v>
      </c>
      <c r="E26" s="78">
        <f t="shared" si="0"/>
        <v>0.11790245825690049</v>
      </c>
      <c r="F26" s="51">
        <v>41460158.560000002</v>
      </c>
      <c r="G26" s="51">
        <v>10283761.98</v>
      </c>
      <c r="H26" s="51">
        <v>3254895.84</v>
      </c>
    </row>
    <row r="27" spans="1:8" ht="12" customHeight="1" x14ac:dyDescent="0.2">
      <c r="A27" s="58">
        <v>19</v>
      </c>
      <c r="B27" s="50" t="s">
        <v>247</v>
      </c>
      <c r="C27" s="72">
        <v>743076775.7299999</v>
      </c>
      <c r="D27" s="51">
        <v>39777235.030000001</v>
      </c>
      <c r="E27" s="78">
        <f t="shared" si="0"/>
        <v>5.3530451131274796E-2</v>
      </c>
      <c r="F27" s="51">
        <v>35506055.620000005</v>
      </c>
      <c r="G27" s="51">
        <v>0</v>
      </c>
      <c r="H27" s="51">
        <v>4271179.41</v>
      </c>
    </row>
    <row r="28" spans="1:8" ht="12" customHeight="1" x14ac:dyDescent="0.2">
      <c r="A28" s="58">
        <v>20</v>
      </c>
      <c r="B28" s="50" t="s">
        <v>248</v>
      </c>
      <c r="C28" s="72">
        <v>234861571.5</v>
      </c>
      <c r="D28" s="51">
        <v>31704769.560000002</v>
      </c>
      <c r="E28" s="78">
        <f t="shared" si="0"/>
        <v>0.13499343190761201</v>
      </c>
      <c r="F28" s="51">
        <v>30688969.140000001</v>
      </c>
      <c r="G28" s="51">
        <v>23567.67</v>
      </c>
      <c r="H28" s="51">
        <v>992232.75</v>
      </c>
    </row>
    <row r="29" spans="1:8" ht="12" customHeight="1" x14ac:dyDescent="0.2">
      <c r="A29" s="58">
        <v>21</v>
      </c>
      <c r="B29" s="50" t="s">
        <v>249</v>
      </c>
      <c r="C29" s="72">
        <v>485901950.45000005</v>
      </c>
      <c r="D29" s="51">
        <v>28462909.73</v>
      </c>
      <c r="E29" s="78">
        <f t="shared" si="0"/>
        <v>5.8577475771892117E-2</v>
      </c>
      <c r="F29" s="51">
        <v>5971873.3999999985</v>
      </c>
      <c r="G29" s="51">
        <v>11166555.850000001</v>
      </c>
      <c r="H29" s="51">
        <v>11324480.48</v>
      </c>
    </row>
    <row r="30" spans="1:8" ht="12" customHeight="1" x14ac:dyDescent="0.2">
      <c r="A30" s="58">
        <v>22</v>
      </c>
      <c r="B30" s="50" t="s">
        <v>250</v>
      </c>
      <c r="C30" s="72">
        <v>160291523.32999998</v>
      </c>
      <c r="D30" s="51">
        <v>25219120.140000001</v>
      </c>
      <c r="E30" s="78">
        <f t="shared" si="0"/>
        <v>0.15733283717118446</v>
      </c>
      <c r="F30" s="51">
        <v>2988908.8999999994</v>
      </c>
      <c r="G30" s="51">
        <v>18825323.75</v>
      </c>
      <c r="H30" s="51">
        <v>3404887.49</v>
      </c>
    </row>
    <row r="31" spans="1:8" ht="12" customHeight="1" x14ac:dyDescent="0.2">
      <c r="A31" s="58">
        <v>23</v>
      </c>
      <c r="B31" s="50" t="s">
        <v>251</v>
      </c>
      <c r="C31" s="72">
        <v>324107929.35000002</v>
      </c>
      <c r="D31" s="51">
        <v>19426554.82</v>
      </c>
      <c r="E31" s="78">
        <f t="shared" si="0"/>
        <v>5.9938536088765391E-2</v>
      </c>
      <c r="F31" s="51">
        <v>19425019.879999999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2" t="s">
        <v>252</v>
      </c>
      <c r="C32" s="75">
        <v>276540341.43000001</v>
      </c>
      <c r="D32" s="51">
        <v>18212190.900000002</v>
      </c>
      <c r="E32" s="78">
        <f t="shared" si="0"/>
        <v>6.5857266270172771E-2</v>
      </c>
      <c r="F32" s="53">
        <v>14256920.98</v>
      </c>
      <c r="G32" s="53">
        <v>3425723.33</v>
      </c>
      <c r="H32" s="53">
        <v>529546.59</v>
      </c>
    </row>
    <row r="33" spans="1:8" ht="12" customHeight="1" x14ac:dyDescent="0.2">
      <c r="A33" s="58">
        <v>25</v>
      </c>
      <c r="B33" s="50" t="s">
        <v>253</v>
      </c>
      <c r="C33" s="72">
        <v>17925517.289999999</v>
      </c>
      <c r="D33" s="51">
        <v>17925517.289999999</v>
      </c>
      <c r="E33" s="78">
        <f t="shared" si="0"/>
        <v>1</v>
      </c>
      <c r="F33" s="51">
        <v>17925517.289999999</v>
      </c>
      <c r="G33" s="51">
        <v>0</v>
      </c>
      <c r="H33" s="51">
        <v>0</v>
      </c>
    </row>
    <row r="34" spans="1:8" ht="12" customHeight="1" x14ac:dyDescent="0.2">
      <c r="A34" s="58">
        <v>26</v>
      </c>
      <c r="B34" s="50" t="s">
        <v>254</v>
      </c>
      <c r="C34" s="72">
        <v>592328729.17999995</v>
      </c>
      <c r="D34" s="51">
        <v>16585315.120000001</v>
      </c>
      <c r="E34" s="78">
        <f t="shared" si="0"/>
        <v>2.8000186894463409E-2</v>
      </c>
      <c r="F34" s="51">
        <v>9588558.4000000004</v>
      </c>
      <c r="G34" s="51">
        <v>681060.23</v>
      </c>
      <c r="H34" s="51">
        <v>6315696.4900000002</v>
      </c>
    </row>
    <row r="35" spans="1:8" ht="12" customHeight="1" x14ac:dyDescent="0.2">
      <c r="A35" s="58">
        <v>27</v>
      </c>
      <c r="B35" s="50" t="s">
        <v>255</v>
      </c>
      <c r="C35" s="72">
        <v>344896380.60000002</v>
      </c>
      <c r="D35" s="51">
        <v>14168643.790000001</v>
      </c>
      <c r="E35" s="78">
        <f t="shared" si="0"/>
        <v>4.108087120355243E-2</v>
      </c>
      <c r="F35" s="51">
        <v>13533795.050000001</v>
      </c>
      <c r="G35" s="51">
        <v>73878.460000000006</v>
      </c>
      <c r="H35" s="51">
        <v>560970.28</v>
      </c>
    </row>
    <row r="36" spans="1:8" ht="12" customHeight="1" x14ac:dyDescent="0.2">
      <c r="A36" s="58">
        <v>28</v>
      </c>
      <c r="B36" s="50" t="s">
        <v>256</v>
      </c>
      <c r="C36" s="72">
        <v>39389434.670000002</v>
      </c>
      <c r="D36" s="51">
        <v>3227430.06</v>
      </c>
      <c r="E36" s="78">
        <f t="shared" si="0"/>
        <v>8.1936440241882763E-2</v>
      </c>
      <c r="F36" s="51">
        <v>2685239.36</v>
      </c>
      <c r="G36" s="51">
        <v>143130.18</v>
      </c>
      <c r="H36" s="51">
        <v>399060.52</v>
      </c>
    </row>
    <row r="37" spans="1:8" ht="12" customHeight="1" x14ac:dyDescent="0.2">
      <c r="A37" s="58">
        <v>29</v>
      </c>
      <c r="B37" s="50" t="s">
        <v>257</v>
      </c>
      <c r="C37" s="72">
        <v>72873644.170000002</v>
      </c>
      <c r="D37" s="51">
        <v>2881425.81</v>
      </c>
      <c r="E37" s="78">
        <f t="shared" si="0"/>
        <v>3.9540026340362446E-2</v>
      </c>
      <c r="F37" s="51">
        <v>2348580.02</v>
      </c>
      <c r="G37" s="51">
        <v>14939.96</v>
      </c>
      <c r="H37" s="51">
        <v>517905.83</v>
      </c>
    </row>
    <row r="38" spans="1:8" ht="12" customHeight="1" x14ac:dyDescent="0.2">
      <c r="A38" s="58">
        <v>30</v>
      </c>
      <c r="B38" s="50" t="s">
        <v>258</v>
      </c>
      <c r="C38" s="72">
        <v>274800276.40999997</v>
      </c>
      <c r="D38" s="51">
        <v>1837551.11</v>
      </c>
      <c r="E38" s="78">
        <f t="shared" si="0"/>
        <v>6.6868604864806884E-3</v>
      </c>
      <c r="F38" s="51">
        <v>1669692.62</v>
      </c>
      <c r="G38" s="51">
        <v>0</v>
      </c>
      <c r="H38" s="51">
        <v>167858.49</v>
      </c>
    </row>
    <row r="39" spans="1:8" ht="12" customHeight="1" x14ac:dyDescent="0.2">
      <c r="A39" s="58">
        <v>31</v>
      </c>
      <c r="B39" s="50" t="s">
        <v>259</v>
      </c>
      <c r="C39" s="72">
        <v>44498332.040000007</v>
      </c>
      <c r="D39" s="51">
        <v>1305552.32</v>
      </c>
      <c r="E39" s="78">
        <f t="shared" si="0"/>
        <v>2.9339354086944779E-2</v>
      </c>
      <c r="F39" s="51">
        <v>1305552.32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260</v>
      </c>
      <c r="C40" s="72">
        <v>7801761.7600000007</v>
      </c>
      <c r="D40" s="51">
        <v>525627.04</v>
      </c>
      <c r="E40" s="78">
        <f t="shared" si="0"/>
        <v>6.7372864766893373E-2</v>
      </c>
      <c r="F40" s="53">
        <v>525627.04</v>
      </c>
      <c r="G40" s="51">
        <v>0</v>
      </c>
      <c r="H40" s="51">
        <v>0</v>
      </c>
    </row>
    <row r="41" spans="1:8" ht="12" customHeight="1" x14ac:dyDescent="0.2">
      <c r="A41" s="58">
        <v>33</v>
      </c>
      <c r="B41" s="52" t="s">
        <v>261</v>
      </c>
      <c r="C41" s="75">
        <v>62962202.769999996</v>
      </c>
      <c r="D41" s="51">
        <v>514381.76</v>
      </c>
      <c r="E41" s="78">
        <f t="shared" si="0"/>
        <v>8.169691296840885E-3</v>
      </c>
      <c r="F41" s="53">
        <v>424993.03</v>
      </c>
      <c r="G41" s="53">
        <v>19272.740000000002</v>
      </c>
      <c r="H41" s="53">
        <v>70115.990000000005</v>
      </c>
    </row>
    <row r="42" spans="1:8" ht="12" customHeight="1" x14ac:dyDescent="0.2">
      <c r="A42" s="58">
        <v>34</v>
      </c>
      <c r="B42" s="50" t="s">
        <v>262</v>
      </c>
      <c r="C42" s="72">
        <v>113181070.54000002</v>
      </c>
      <c r="D42" s="51">
        <v>119597.31</v>
      </c>
      <c r="E42" s="78">
        <f t="shared" si="0"/>
        <v>1.0566900403873841E-3</v>
      </c>
      <c r="F42" s="51">
        <v>119597.31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263</v>
      </c>
      <c r="C43" s="72">
        <v>4908.26</v>
      </c>
      <c r="D43" s="51">
        <v>4906.26</v>
      </c>
      <c r="E43" s="78">
        <f t="shared" si="0"/>
        <v>0.99959252362344297</v>
      </c>
      <c r="F43" s="51">
        <v>4906.26</v>
      </c>
      <c r="G43" s="51">
        <v>0</v>
      </c>
      <c r="H43" s="51">
        <v>0</v>
      </c>
    </row>
    <row r="44" spans="1:8" ht="12" customHeight="1" x14ac:dyDescent="0.2">
      <c r="A44" s="58">
        <v>36</v>
      </c>
      <c r="B44" s="50" t="s">
        <v>264</v>
      </c>
      <c r="C44" s="72">
        <v>106664.8</v>
      </c>
      <c r="D44" s="51">
        <v>3659.49</v>
      </c>
      <c r="E44" s="78">
        <f t="shared" si="0"/>
        <v>3.4308319145585048E-2</v>
      </c>
      <c r="F44" s="51">
        <v>0</v>
      </c>
      <c r="G44" s="51">
        <v>0</v>
      </c>
      <c r="H44" s="51">
        <v>3659.49</v>
      </c>
    </row>
    <row r="45" spans="1:8" ht="12" customHeight="1" x14ac:dyDescent="0.2">
      <c r="A45" s="58">
        <v>37</v>
      </c>
      <c r="B45" s="50" t="s">
        <v>265</v>
      </c>
      <c r="C45" s="72">
        <v>88591637.920000002</v>
      </c>
      <c r="D45" s="51">
        <v>2493.21</v>
      </c>
      <c r="E45" s="78">
        <f t="shared" si="0"/>
        <v>2.814272383417742E-5</v>
      </c>
      <c r="F45" s="51">
        <v>0</v>
      </c>
      <c r="G45" s="51">
        <v>0</v>
      </c>
      <c r="H45" s="51">
        <v>2493.21</v>
      </c>
    </row>
    <row r="46" spans="1:8" ht="12" customHeight="1" x14ac:dyDescent="0.2">
      <c r="A46" s="58">
        <v>38</v>
      </c>
      <c r="B46" s="52" t="s">
        <v>266</v>
      </c>
      <c r="C46" s="75">
        <v>5393583.2300000004</v>
      </c>
      <c r="D46" s="51">
        <v>657.23</v>
      </c>
      <c r="E46" s="78">
        <f t="shared" si="0"/>
        <v>1.2185405730727918E-4</v>
      </c>
      <c r="F46" s="53">
        <v>0</v>
      </c>
      <c r="G46" s="83">
        <v>6.5722999999999997E-4</v>
      </c>
      <c r="H46" s="53">
        <v>0</v>
      </c>
    </row>
    <row r="47" spans="1:8" ht="12" customHeight="1" x14ac:dyDescent="0.2">
      <c r="A47" s="58">
        <v>39</v>
      </c>
      <c r="B47" s="50" t="s">
        <v>267</v>
      </c>
      <c r="C47" s="51">
        <v>429687887.25999999</v>
      </c>
      <c r="D47" s="51">
        <v>0</v>
      </c>
      <c r="E47" s="78">
        <f t="shared" si="0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58">
        <v>40</v>
      </c>
      <c r="B48" s="50" t="s">
        <v>268</v>
      </c>
      <c r="C48" s="51">
        <v>191616594.43000004</v>
      </c>
      <c r="D48" s="51">
        <v>0</v>
      </c>
      <c r="E48" s="78">
        <f t="shared" si="0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269</v>
      </c>
      <c r="C49" s="51">
        <v>61049231.649999999</v>
      </c>
      <c r="D49" s="51">
        <v>0</v>
      </c>
      <c r="E49" s="78">
        <f t="shared" si="0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0" t="s">
        <v>270</v>
      </c>
      <c r="C50" s="51">
        <v>128996000</v>
      </c>
      <c r="D50" s="51">
        <f>F50+G50+H50</f>
        <v>0</v>
      </c>
      <c r="E50" s="78">
        <f t="shared" si="0"/>
        <v>0</v>
      </c>
      <c r="F50" s="53">
        <v>0</v>
      </c>
      <c r="G50" s="51">
        <v>0</v>
      </c>
      <c r="H50" s="51">
        <v>0</v>
      </c>
    </row>
    <row r="51" spans="1:8" ht="12" customHeight="1" x14ac:dyDescent="0.25">
      <c r="A51" s="76">
        <v>43</v>
      </c>
      <c r="B51" s="52" t="s">
        <v>271</v>
      </c>
      <c r="C51" s="52">
        <v>9078602.25</v>
      </c>
      <c r="D51" s="51">
        <f>F51+G51+H51</f>
        <v>0</v>
      </c>
      <c r="E51" s="78">
        <f t="shared" si="0"/>
        <v>0</v>
      </c>
      <c r="F51" s="64">
        <v>0</v>
      </c>
      <c r="G51" s="64">
        <v>0</v>
      </c>
      <c r="H51" s="64">
        <v>0</v>
      </c>
    </row>
    <row r="52" spans="1:8" ht="12" customHeight="1" x14ac:dyDescent="0.25">
      <c r="A52" s="52"/>
      <c r="B52" s="62" t="s">
        <v>221</v>
      </c>
      <c r="C52" s="62">
        <v>55126117727.809998</v>
      </c>
      <c r="D52" s="73">
        <f t="shared" ref="D52" si="1">F52+G52+H52</f>
        <v>12892444300.07</v>
      </c>
      <c r="E52" s="79">
        <f t="shared" si="0"/>
        <v>0.23387179854978296</v>
      </c>
      <c r="F52" s="62">
        <v>8853176295.6000004</v>
      </c>
      <c r="G52" s="62">
        <v>1748730187.0200002</v>
      </c>
      <c r="H52" s="62">
        <v>2290537817.4499993</v>
      </c>
    </row>
    <row r="53" spans="1:8" ht="12" customHeight="1" x14ac:dyDescent="0.2">
      <c r="C53" s="67"/>
      <c r="D53" s="67"/>
      <c r="E53" s="67"/>
      <c r="F53" s="67"/>
      <c r="G53" s="67"/>
      <c r="H53" s="67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54"/>
  <sheetViews>
    <sheetView workbookViewId="0">
      <selection activeCell="H36" sqref="H3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16384" width="11.453125" style="57"/>
  </cols>
  <sheetData>
    <row r="1" spans="1:8" ht="12" customHeight="1" x14ac:dyDescent="0.2">
      <c r="A1" s="105" t="s">
        <v>228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9991330895.0100002</v>
      </c>
      <c r="D9" s="51">
        <f t="shared" ref="D9:D51" si="0">F9+G9+H9</f>
        <v>2153909336.0499997</v>
      </c>
      <c r="E9" s="78">
        <f t="shared" ref="E9:E51" si="1">D9/C9</f>
        <v>0.2155778202807529</v>
      </c>
      <c r="F9" s="51">
        <v>1461619698.9099998</v>
      </c>
      <c r="G9" s="51">
        <v>216034649.69999999</v>
      </c>
      <c r="H9" s="51">
        <v>476254987.44</v>
      </c>
    </row>
    <row r="10" spans="1:8" ht="12" customHeight="1" x14ac:dyDescent="0.2">
      <c r="A10" s="58">
        <v>2</v>
      </c>
      <c r="B10" s="50" t="s">
        <v>230</v>
      </c>
      <c r="C10" s="72">
        <v>3954970549.5799999</v>
      </c>
      <c r="D10" s="51">
        <f t="shared" si="0"/>
        <v>1876002877.6099999</v>
      </c>
      <c r="E10" s="78">
        <f t="shared" si="1"/>
        <v>0.47434054289208877</v>
      </c>
      <c r="F10" s="51">
        <v>927962115.25</v>
      </c>
      <c r="G10" s="51">
        <v>318685376.33999997</v>
      </c>
      <c r="H10" s="51">
        <v>629355386.01999998</v>
      </c>
    </row>
    <row r="11" spans="1:8" ht="12" customHeight="1" x14ac:dyDescent="0.2">
      <c r="A11" s="58">
        <v>3</v>
      </c>
      <c r="B11" s="50" t="s">
        <v>231</v>
      </c>
      <c r="C11" s="72">
        <v>7530733182.1500006</v>
      </c>
      <c r="D11" s="51">
        <f t="shared" si="0"/>
        <v>1599215590</v>
      </c>
      <c r="E11" s="78">
        <f t="shared" si="1"/>
        <v>0.2123585514609122</v>
      </c>
      <c r="F11" s="51">
        <v>1091693889.3499999</v>
      </c>
      <c r="G11" s="51">
        <v>177984787.66</v>
      </c>
      <c r="H11" s="51">
        <v>329536912.99000001</v>
      </c>
    </row>
    <row r="12" spans="1:8" ht="12" customHeight="1" x14ac:dyDescent="0.2">
      <c r="A12" s="58">
        <v>4</v>
      </c>
      <c r="B12" s="50" t="s">
        <v>232</v>
      </c>
      <c r="C12" s="72">
        <v>5186375872.71</v>
      </c>
      <c r="D12" s="51">
        <f t="shared" si="0"/>
        <v>1229039595.9100001</v>
      </c>
      <c r="E12" s="78">
        <f t="shared" si="1"/>
        <v>0.23697464782239139</v>
      </c>
      <c r="F12" s="51">
        <v>1215389992.6800001</v>
      </c>
      <c r="G12" s="51">
        <v>0</v>
      </c>
      <c r="H12" s="51">
        <v>13649603.23</v>
      </c>
    </row>
    <row r="13" spans="1:8" ht="12" customHeight="1" x14ac:dyDescent="0.2">
      <c r="A13" s="58">
        <v>5</v>
      </c>
      <c r="B13" s="50" t="s">
        <v>233</v>
      </c>
      <c r="C13" s="72">
        <v>3583396774.7399998</v>
      </c>
      <c r="D13" s="51">
        <f t="shared" si="0"/>
        <v>1179986334.5800002</v>
      </c>
      <c r="E13" s="78">
        <f t="shared" si="1"/>
        <v>0.32929268198764183</v>
      </c>
      <c r="F13" s="51">
        <v>1128358874.6300001</v>
      </c>
      <c r="G13" s="51">
        <v>38156115.920000002</v>
      </c>
      <c r="H13" s="51">
        <v>13471344.030000001</v>
      </c>
    </row>
    <row r="14" spans="1:8" ht="12" customHeight="1" x14ac:dyDescent="0.2">
      <c r="A14" s="58">
        <v>6</v>
      </c>
      <c r="B14" s="50" t="s">
        <v>234</v>
      </c>
      <c r="C14" s="72">
        <v>5725500687.2299995</v>
      </c>
      <c r="D14" s="51">
        <f t="shared" si="0"/>
        <v>1155636265.53</v>
      </c>
      <c r="E14" s="78">
        <f t="shared" si="1"/>
        <v>0.20184021077973138</v>
      </c>
      <c r="F14" s="53">
        <v>778443844.83999991</v>
      </c>
      <c r="G14" s="51">
        <v>244564343.74000001</v>
      </c>
      <c r="H14" s="53">
        <v>132628076.95</v>
      </c>
    </row>
    <row r="15" spans="1:8" ht="12" customHeight="1" x14ac:dyDescent="0.2">
      <c r="A15" s="58">
        <v>7</v>
      </c>
      <c r="B15" s="52" t="s">
        <v>235</v>
      </c>
      <c r="C15" s="85">
        <v>3274094448.9299998</v>
      </c>
      <c r="D15" s="51">
        <f t="shared" si="0"/>
        <v>810614211.02999997</v>
      </c>
      <c r="E15" s="78">
        <f t="shared" si="1"/>
        <v>0.24758424769783755</v>
      </c>
      <c r="F15" s="53">
        <v>451139372.5</v>
      </c>
      <c r="G15" s="53">
        <v>297786266.72000003</v>
      </c>
      <c r="H15" s="53">
        <v>61688571.810000002</v>
      </c>
    </row>
    <row r="16" spans="1:8" ht="12" customHeight="1" x14ac:dyDescent="0.2">
      <c r="A16" s="58">
        <v>8</v>
      </c>
      <c r="B16" s="50" t="s">
        <v>236</v>
      </c>
      <c r="C16" s="72">
        <v>1220416151.75</v>
      </c>
      <c r="D16" s="51">
        <f t="shared" si="0"/>
        <v>600904288.16999996</v>
      </c>
      <c r="E16" s="78">
        <f t="shared" si="1"/>
        <v>0.49237654492554939</v>
      </c>
      <c r="F16" s="51">
        <v>539386838.28999996</v>
      </c>
      <c r="G16" s="51">
        <v>1787380.3</v>
      </c>
      <c r="H16" s="51">
        <v>59730069.579999998</v>
      </c>
    </row>
    <row r="17" spans="1:8" ht="12" customHeight="1" x14ac:dyDescent="0.2">
      <c r="A17" s="58">
        <v>9</v>
      </c>
      <c r="B17" s="52" t="s">
        <v>237</v>
      </c>
      <c r="C17" s="85">
        <v>2289505132.3000002</v>
      </c>
      <c r="D17" s="51">
        <f t="shared" si="0"/>
        <v>564845481.06999993</v>
      </c>
      <c r="E17" s="78">
        <f t="shared" si="1"/>
        <v>0.24671072936297164</v>
      </c>
      <c r="F17" s="53">
        <v>359412948.96999997</v>
      </c>
      <c r="G17" s="53">
        <v>42559922.240000002</v>
      </c>
      <c r="H17" s="53">
        <v>162872609.86000001</v>
      </c>
    </row>
    <row r="18" spans="1:8" ht="12" customHeight="1" x14ac:dyDescent="0.2">
      <c r="A18" s="58">
        <v>10</v>
      </c>
      <c r="B18" s="50" t="s">
        <v>238</v>
      </c>
      <c r="C18" s="72">
        <v>2909147895.48</v>
      </c>
      <c r="D18" s="51">
        <f t="shared" si="0"/>
        <v>486395021.39999998</v>
      </c>
      <c r="E18" s="78">
        <f t="shared" si="1"/>
        <v>0.16719501341121965</v>
      </c>
      <c r="F18" s="51">
        <v>223419802.84999999</v>
      </c>
      <c r="G18" s="51">
        <v>117476752.90000001</v>
      </c>
      <c r="H18" s="51">
        <v>145498465.65000001</v>
      </c>
    </row>
    <row r="19" spans="1:8" ht="12" customHeight="1" x14ac:dyDescent="0.2">
      <c r="A19" s="58">
        <v>11</v>
      </c>
      <c r="B19" s="50" t="s">
        <v>239</v>
      </c>
      <c r="C19" s="72">
        <v>352454831.68000007</v>
      </c>
      <c r="D19" s="51">
        <f t="shared" si="0"/>
        <v>292568259.49000007</v>
      </c>
      <c r="E19" s="78">
        <f t="shared" si="1"/>
        <v>0.83008724293962277</v>
      </c>
      <c r="F19" s="51">
        <v>157901698.61000001</v>
      </c>
      <c r="G19" s="51">
        <v>131716538.59</v>
      </c>
      <c r="H19" s="51">
        <v>2950022.29</v>
      </c>
    </row>
    <row r="20" spans="1:8" ht="12" customHeight="1" x14ac:dyDescent="0.2">
      <c r="A20" s="58">
        <v>12</v>
      </c>
      <c r="B20" s="50" t="s">
        <v>240</v>
      </c>
      <c r="C20" s="72">
        <v>495137014.50999999</v>
      </c>
      <c r="D20" s="51">
        <f t="shared" si="0"/>
        <v>271312084.02999997</v>
      </c>
      <c r="E20" s="78">
        <f t="shared" si="1"/>
        <v>0.54795354836983301</v>
      </c>
      <c r="F20" s="51">
        <v>116886684.97999999</v>
      </c>
      <c r="G20" s="51">
        <v>6959468.6900000004</v>
      </c>
      <c r="H20" s="51">
        <v>147465930.36000001</v>
      </c>
    </row>
    <row r="21" spans="1:8" ht="12" customHeight="1" x14ac:dyDescent="0.2">
      <c r="A21" s="58">
        <v>13</v>
      </c>
      <c r="B21" s="50" t="s">
        <v>241</v>
      </c>
      <c r="C21" s="72">
        <v>459009666.79000002</v>
      </c>
      <c r="D21" s="51">
        <f t="shared" si="0"/>
        <v>116960927.44</v>
      </c>
      <c r="E21" s="78">
        <f t="shared" si="1"/>
        <v>0.2548114689129421</v>
      </c>
      <c r="F21" s="53">
        <v>116960927.44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205556883.06</v>
      </c>
      <c r="D22" s="51">
        <f t="shared" si="0"/>
        <v>110762694.91</v>
      </c>
      <c r="E22" s="78">
        <f t="shared" si="1"/>
        <v>0.53884206289345937</v>
      </c>
      <c r="F22" s="51">
        <v>6887004.7799999993</v>
      </c>
      <c r="G22" s="51">
        <v>103875690.13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920373740.96000004</v>
      </c>
      <c r="D23" s="51">
        <f t="shared" si="0"/>
        <v>69816692.75</v>
      </c>
      <c r="E23" s="78">
        <f t="shared" si="1"/>
        <v>7.5856893393304967E-2</v>
      </c>
      <c r="F23" s="51">
        <v>33050996.050000004</v>
      </c>
      <c r="G23" s="51">
        <v>1445561.19</v>
      </c>
      <c r="H23" s="51">
        <v>35320135.509999998</v>
      </c>
    </row>
    <row r="24" spans="1:8" ht="12" customHeight="1" x14ac:dyDescent="0.2">
      <c r="A24" s="58">
        <v>16</v>
      </c>
      <c r="B24" s="52" t="s">
        <v>244</v>
      </c>
      <c r="C24" s="85">
        <v>143113175.66999999</v>
      </c>
      <c r="D24" s="51">
        <f t="shared" si="0"/>
        <v>62001397.100000001</v>
      </c>
      <c r="E24" s="78">
        <f t="shared" si="1"/>
        <v>0.43323332607031939</v>
      </c>
      <c r="F24" s="53">
        <v>35807335.710000001</v>
      </c>
      <c r="G24" s="53">
        <v>2465511.64</v>
      </c>
      <c r="H24" s="53">
        <v>23728549.75</v>
      </c>
    </row>
    <row r="25" spans="1:8" ht="12" customHeight="1" x14ac:dyDescent="0.2">
      <c r="A25" s="58">
        <v>17</v>
      </c>
      <c r="B25" s="50" t="s">
        <v>245</v>
      </c>
      <c r="C25" s="72">
        <v>1886127688.9300001</v>
      </c>
      <c r="D25" s="51">
        <f t="shared" si="0"/>
        <v>59083030</v>
      </c>
      <c r="E25" s="78">
        <f t="shared" si="1"/>
        <v>3.1325042491432697E-2</v>
      </c>
      <c r="F25" s="51">
        <v>52948714.059999995</v>
      </c>
      <c r="G25" s="51">
        <v>1986424.24</v>
      </c>
      <c r="H25" s="51">
        <v>4147891.7</v>
      </c>
    </row>
    <row r="26" spans="1:8" ht="12" customHeight="1" x14ac:dyDescent="0.2">
      <c r="A26" s="58">
        <v>18</v>
      </c>
      <c r="B26" s="50" t="s">
        <v>246</v>
      </c>
      <c r="C26" s="72">
        <v>465981864.58999991</v>
      </c>
      <c r="D26" s="51">
        <f t="shared" si="0"/>
        <v>54452239.909999996</v>
      </c>
      <c r="E26" s="78">
        <f t="shared" si="1"/>
        <v>0.11685484789823418</v>
      </c>
      <c r="F26" s="51">
        <v>41189543.200000003</v>
      </c>
      <c r="G26" s="51">
        <v>10021299.050000001</v>
      </c>
      <c r="H26" s="51">
        <v>3241397.66</v>
      </c>
    </row>
    <row r="27" spans="1:8" ht="12" customHeight="1" x14ac:dyDescent="0.2">
      <c r="A27" s="58">
        <v>19</v>
      </c>
      <c r="B27" s="50" t="s">
        <v>247</v>
      </c>
      <c r="C27" s="72">
        <v>740660330.8499999</v>
      </c>
      <c r="D27" s="51">
        <f t="shared" si="0"/>
        <v>40093444.010000005</v>
      </c>
      <c r="E27" s="78">
        <f t="shared" si="1"/>
        <v>5.4132025626359374E-2</v>
      </c>
      <c r="F27" s="51">
        <v>35869808.780000001</v>
      </c>
      <c r="G27" s="51">
        <v>0</v>
      </c>
      <c r="H27" s="51">
        <v>4223635.2300000004</v>
      </c>
    </row>
    <row r="28" spans="1:8" ht="12" customHeight="1" x14ac:dyDescent="0.2">
      <c r="A28" s="58">
        <v>20</v>
      </c>
      <c r="B28" s="50" t="s">
        <v>248</v>
      </c>
      <c r="C28" s="72">
        <v>222448924.79000002</v>
      </c>
      <c r="D28" s="51">
        <f t="shared" si="0"/>
        <v>32264004.110000003</v>
      </c>
      <c r="E28" s="78">
        <f t="shared" si="1"/>
        <v>0.14504005420776211</v>
      </c>
      <c r="F28" s="51">
        <v>31255831.66</v>
      </c>
      <c r="G28" s="51">
        <v>22819.1</v>
      </c>
      <c r="H28" s="51">
        <v>985353.35</v>
      </c>
    </row>
    <row r="29" spans="1:8" ht="12" customHeight="1" x14ac:dyDescent="0.2">
      <c r="A29" s="58">
        <v>21</v>
      </c>
      <c r="B29" s="50" t="s">
        <v>249</v>
      </c>
      <c r="C29" s="72">
        <v>485628285.7899999</v>
      </c>
      <c r="D29" s="51">
        <f t="shared" si="0"/>
        <v>28603906.579999998</v>
      </c>
      <c r="E29" s="78">
        <f t="shared" si="1"/>
        <v>5.8900824801562689E-2</v>
      </c>
      <c r="F29" s="51">
        <v>6042756.5</v>
      </c>
      <c r="G29" s="51">
        <v>11121169.220000001</v>
      </c>
      <c r="H29" s="51">
        <v>11439980.859999999</v>
      </c>
    </row>
    <row r="30" spans="1:8" ht="12" customHeight="1" x14ac:dyDescent="0.2">
      <c r="A30" s="58">
        <v>22</v>
      </c>
      <c r="B30" s="50" t="s">
        <v>250</v>
      </c>
      <c r="C30" s="72">
        <v>165662351.61000001</v>
      </c>
      <c r="D30" s="51">
        <f t="shared" si="0"/>
        <v>24856944.27</v>
      </c>
      <c r="E30" s="78">
        <f t="shared" si="1"/>
        <v>0.15004582530928856</v>
      </c>
      <c r="F30" s="51">
        <v>3029923.9</v>
      </c>
      <c r="G30" s="51">
        <v>18425719.43</v>
      </c>
      <c r="H30" s="51">
        <v>3401300.94</v>
      </c>
    </row>
    <row r="31" spans="1:8" ht="12" customHeight="1" x14ac:dyDescent="0.2">
      <c r="A31" s="58">
        <v>23</v>
      </c>
      <c r="B31" s="52" t="s">
        <v>251</v>
      </c>
      <c r="C31" s="85">
        <v>323739489.92000002</v>
      </c>
      <c r="D31" s="51">
        <f t="shared" si="0"/>
        <v>19331639.98</v>
      </c>
      <c r="E31" s="78">
        <f t="shared" si="1"/>
        <v>5.9713567797296169E-2</v>
      </c>
      <c r="F31" s="53">
        <v>19330105.039999999</v>
      </c>
      <c r="G31" s="53">
        <v>1534.94</v>
      </c>
      <c r="H31" s="53">
        <v>0</v>
      </c>
    </row>
    <row r="32" spans="1:8" ht="12" customHeight="1" x14ac:dyDescent="0.2">
      <c r="A32" s="58">
        <v>24</v>
      </c>
      <c r="B32" s="50" t="s">
        <v>252</v>
      </c>
      <c r="C32" s="72">
        <v>280468534.57999998</v>
      </c>
      <c r="D32" s="51">
        <f t="shared" si="0"/>
        <v>18321100.700000003</v>
      </c>
      <c r="E32" s="78">
        <f t="shared" si="1"/>
        <v>6.5323194729974776E-2</v>
      </c>
      <c r="F32" s="51">
        <v>14406320.710000001</v>
      </c>
      <c r="G32" s="51">
        <v>3371979.46</v>
      </c>
      <c r="H32" s="51">
        <v>542800.53</v>
      </c>
    </row>
    <row r="33" spans="1:8" ht="12" customHeight="1" x14ac:dyDescent="0.2">
      <c r="A33" s="58">
        <v>25</v>
      </c>
      <c r="B33" s="50" t="s">
        <v>253</v>
      </c>
      <c r="C33" s="72">
        <v>17482386.369999997</v>
      </c>
      <c r="D33" s="51">
        <f t="shared" si="0"/>
        <v>17482386.369999997</v>
      </c>
      <c r="E33" s="78">
        <f t="shared" si="1"/>
        <v>1</v>
      </c>
      <c r="F33" s="51">
        <v>17482386.369999997</v>
      </c>
      <c r="G33" s="51">
        <v>0</v>
      </c>
      <c r="H33" s="51">
        <v>0</v>
      </c>
    </row>
    <row r="34" spans="1:8" ht="12" customHeight="1" x14ac:dyDescent="0.2">
      <c r="A34" s="58">
        <v>26</v>
      </c>
      <c r="B34" s="50" t="s">
        <v>254</v>
      </c>
      <c r="C34" s="72">
        <v>590699019.97000003</v>
      </c>
      <c r="D34" s="51">
        <f t="shared" si="0"/>
        <v>17038614.52</v>
      </c>
      <c r="E34" s="78">
        <f t="shared" si="1"/>
        <v>2.8844832891148767E-2</v>
      </c>
      <c r="F34" s="51">
        <v>9634063.0099999998</v>
      </c>
      <c r="G34" s="51">
        <v>666557</v>
      </c>
      <c r="H34" s="51">
        <v>6737994.5099999998</v>
      </c>
    </row>
    <row r="35" spans="1:8" ht="12" customHeight="1" x14ac:dyDescent="0.2">
      <c r="A35" s="58">
        <v>27</v>
      </c>
      <c r="B35" s="50" t="s">
        <v>255</v>
      </c>
      <c r="C35" s="72">
        <v>350995573.69000006</v>
      </c>
      <c r="D35" s="51">
        <f t="shared" si="0"/>
        <v>14023456.41</v>
      </c>
      <c r="E35" s="78">
        <f t="shared" si="1"/>
        <v>3.9953371099732279E-2</v>
      </c>
      <c r="F35" s="51">
        <v>13468248.390000001</v>
      </c>
      <c r="G35" s="51">
        <v>72759.179999999993</v>
      </c>
      <c r="H35" s="51">
        <v>482448.84</v>
      </c>
    </row>
    <row r="36" spans="1:8" ht="12" customHeight="1" x14ac:dyDescent="0.2">
      <c r="A36" s="58">
        <v>28</v>
      </c>
      <c r="B36" s="50" t="s">
        <v>256</v>
      </c>
      <c r="C36" s="72">
        <v>39347246.289999999</v>
      </c>
      <c r="D36" s="51">
        <f t="shared" si="0"/>
        <v>3229368.92</v>
      </c>
      <c r="E36" s="78">
        <f t="shared" si="1"/>
        <v>8.2073568660908702E-2</v>
      </c>
      <c r="F36" s="51">
        <v>2686789.01</v>
      </c>
      <c r="G36" s="51">
        <v>143031.98000000001</v>
      </c>
      <c r="H36" s="51">
        <v>399547.93</v>
      </c>
    </row>
    <row r="37" spans="1:8" ht="12" customHeight="1" x14ac:dyDescent="0.2">
      <c r="A37" s="58">
        <v>29</v>
      </c>
      <c r="B37" s="50" t="s">
        <v>257</v>
      </c>
      <c r="C37" s="72">
        <v>79784625.459999993</v>
      </c>
      <c r="D37" s="51">
        <f t="shared" si="0"/>
        <v>2965766.33</v>
      </c>
      <c r="E37" s="78">
        <f t="shared" si="1"/>
        <v>3.717215331777031E-2</v>
      </c>
      <c r="F37" s="51">
        <v>2353449.7199999997</v>
      </c>
      <c r="G37" s="51">
        <v>14433.39</v>
      </c>
      <c r="H37" s="51">
        <v>597883.22</v>
      </c>
    </row>
    <row r="38" spans="1:8" ht="12" customHeight="1" x14ac:dyDescent="0.2">
      <c r="A38" s="58">
        <v>30</v>
      </c>
      <c r="B38" s="50" t="s">
        <v>258</v>
      </c>
      <c r="C38" s="72">
        <v>257931979.56999999</v>
      </c>
      <c r="D38" s="51">
        <f t="shared" si="0"/>
        <v>2020281.39</v>
      </c>
      <c r="E38" s="78">
        <f t="shared" si="1"/>
        <v>7.8326130531313851E-3</v>
      </c>
      <c r="F38" s="51">
        <v>1849174.68</v>
      </c>
      <c r="G38" s="51">
        <v>0</v>
      </c>
      <c r="H38" s="51">
        <v>171106.71</v>
      </c>
    </row>
    <row r="39" spans="1:8" ht="12" customHeight="1" x14ac:dyDescent="0.2">
      <c r="A39" s="58">
        <v>31</v>
      </c>
      <c r="B39" s="50" t="s">
        <v>259</v>
      </c>
      <c r="C39" s="72">
        <v>45199099.82</v>
      </c>
      <c r="D39" s="51">
        <f t="shared" si="0"/>
        <v>1284674.0900000001</v>
      </c>
      <c r="E39" s="78">
        <f t="shared" si="1"/>
        <v>2.8422559190693194E-2</v>
      </c>
      <c r="F39" s="51">
        <v>1284674.0900000001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70844461.959999993</v>
      </c>
      <c r="D40" s="51">
        <f t="shared" si="0"/>
        <v>512948.3</v>
      </c>
      <c r="E40" s="78">
        <f t="shared" si="1"/>
        <v>7.240485505975322E-3</v>
      </c>
      <c r="F40" s="51">
        <v>421552.75</v>
      </c>
      <c r="G40" s="51">
        <v>18306.16</v>
      </c>
      <c r="H40" s="51">
        <v>73089.39</v>
      </c>
    </row>
    <row r="41" spans="1:8" ht="12" customHeight="1" x14ac:dyDescent="0.2">
      <c r="A41" s="58">
        <v>33</v>
      </c>
      <c r="B41" s="50" t="s">
        <v>260</v>
      </c>
      <c r="C41" s="72">
        <v>7753839.8400000008</v>
      </c>
      <c r="D41" s="51">
        <f t="shared" si="0"/>
        <v>508191.46</v>
      </c>
      <c r="E41" s="78">
        <f t="shared" si="1"/>
        <v>6.5540618646567239E-2</v>
      </c>
      <c r="F41" s="51">
        <v>508191.46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114539316.07000001</v>
      </c>
      <c r="D42" s="51">
        <f t="shared" si="0"/>
        <v>117264.24</v>
      </c>
      <c r="E42" s="78">
        <f t="shared" si="1"/>
        <v>1.023790293355119E-3</v>
      </c>
      <c r="F42" s="51">
        <v>117264.24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263</v>
      </c>
      <c r="C43" s="72">
        <v>4908.26</v>
      </c>
      <c r="D43" s="51">
        <f t="shared" si="0"/>
        <v>4906.26</v>
      </c>
      <c r="E43" s="78">
        <f t="shared" si="1"/>
        <v>0.99959252362344297</v>
      </c>
      <c r="F43" s="51">
        <v>4906.26</v>
      </c>
      <c r="G43" s="51">
        <v>0</v>
      </c>
      <c r="H43" s="51">
        <v>0</v>
      </c>
    </row>
    <row r="44" spans="1:8" ht="12" customHeight="1" x14ac:dyDescent="0.2">
      <c r="A44" s="58">
        <v>36</v>
      </c>
      <c r="B44" s="50" t="s">
        <v>264</v>
      </c>
      <c r="C44" s="72">
        <v>106184.22</v>
      </c>
      <c r="D44" s="51">
        <f t="shared" si="0"/>
        <v>4040.56</v>
      </c>
      <c r="E44" s="78">
        <f t="shared" si="1"/>
        <v>3.8052358438946957E-2</v>
      </c>
      <c r="F44" s="51">
        <v>0</v>
      </c>
      <c r="G44" s="51">
        <v>0</v>
      </c>
      <c r="H44" s="51">
        <v>4040.56</v>
      </c>
    </row>
    <row r="45" spans="1:8" ht="12" customHeight="1" x14ac:dyDescent="0.2">
      <c r="A45" s="58">
        <v>37</v>
      </c>
      <c r="B45" s="50" t="s">
        <v>265</v>
      </c>
      <c r="C45" s="72">
        <v>88821181.38000001</v>
      </c>
      <c r="D45" s="86">
        <f t="shared" si="0"/>
        <v>1.4432400000000001</v>
      </c>
      <c r="E45" s="78">
        <f t="shared" si="1"/>
        <v>1.624882688539624E-8</v>
      </c>
      <c r="F45" s="51">
        <v>0</v>
      </c>
      <c r="G45" s="51">
        <v>0</v>
      </c>
      <c r="H45" s="86">
        <f>1443.24/1000</f>
        <v>1.4432400000000001</v>
      </c>
    </row>
    <row r="46" spans="1:8" ht="12" customHeight="1" x14ac:dyDescent="0.2">
      <c r="A46" s="58">
        <v>38</v>
      </c>
      <c r="B46" s="50" t="s">
        <v>266</v>
      </c>
      <c r="C46" s="72">
        <v>5343108.2300000004</v>
      </c>
      <c r="D46" s="86">
        <f t="shared" si="0"/>
        <v>0.18223</v>
      </c>
      <c r="E46" s="78">
        <f t="shared" si="1"/>
        <v>3.4105616460627076E-8</v>
      </c>
      <c r="F46" s="51">
        <v>0</v>
      </c>
      <c r="G46" s="86">
        <f>182.23/1000</f>
        <v>0.18223</v>
      </c>
      <c r="H46" s="51">
        <v>0</v>
      </c>
    </row>
    <row r="47" spans="1:8" ht="12" customHeight="1" x14ac:dyDescent="0.2">
      <c r="A47" s="58">
        <v>39</v>
      </c>
      <c r="B47" s="50" t="s">
        <v>267</v>
      </c>
      <c r="C47" s="51">
        <v>449915206.73000002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58">
        <v>40</v>
      </c>
      <c r="B48" s="52" t="s">
        <v>268</v>
      </c>
      <c r="C48" s="53">
        <v>183583255.77999997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ht="12" customHeight="1" x14ac:dyDescent="0.2">
      <c r="A49" s="58">
        <v>41</v>
      </c>
      <c r="B49" s="50" t="s">
        <v>269</v>
      </c>
      <c r="C49" s="51">
        <v>60898261.220000006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0" t="s">
        <v>270</v>
      </c>
      <c r="C50" s="51">
        <v>128996000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2" customHeight="1" x14ac:dyDescent="0.2">
      <c r="A51" s="76">
        <v>43</v>
      </c>
      <c r="B51" s="52" t="s">
        <v>271</v>
      </c>
      <c r="C51" s="53">
        <v>9078602.25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2" customHeight="1" x14ac:dyDescent="0.25">
      <c r="A52" s="52"/>
      <c r="B52" s="62" t="s">
        <v>221</v>
      </c>
      <c r="C52" s="64">
        <v>55313158630.720009</v>
      </c>
      <c r="D52" s="73">
        <f t="shared" ref="D52" si="2">F52+G52+H52</f>
        <v>12916170890.950001</v>
      </c>
      <c r="E52" s="79">
        <f t="shared" ref="E52" si="3">D52/C52</f>
        <v>0.23350991356650846</v>
      </c>
      <c r="F52" s="64">
        <v>8898205729.6699982</v>
      </c>
      <c r="G52" s="64">
        <v>1747364581.1400006</v>
      </c>
      <c r="H52" s="64">
        <v>2270600580.1400003</v>
      </c>
    </row>
    <row r="54" spans="1:8" x14ac:dyDescent="0.2">
      <c r="C54" s="84"/>
      <c r="D54" s="84"/>
      <c r="E54" s="84"/>
      <c r="F54" s="84"/>
      <c r="G54" s="84"/>
      <c r="H54" s="84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53"/>
  <sheetViews>
    <sheetView topLeftCell="A31"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16384" width="11.453125" style="57"/>
  </cols>
  <sheetData>
    <row r="1" spans="1:8" ht="12" customHeight="1" x14ac:dyDescent="0.2">
      <c r="A1" s="105" t="s">
        <v>273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10003256374.09</v>
      </c>
      <c r="D9" s="51">
        <f t="shared" ref="D9:D51" si="0">F9+G9+H9</f>
        <v>2155849669.8900003</v>
      </c>
      <c r="E9" s="78">
        <f>D9/C9</f>
        <v>0.21551478731205856</v>
      </c>
      <c r="F9" s="51">
        <v>1465325588.6400001</v>
      </c>
      <c r="G9" s="51">
        <v>214871848.75</v>
      </c>
      <c r="H9" s="51">
        <v>475652232.5</v>
      </c>
    </row>
    <row r="10" spans="1:8" ht="12" customHeight="1" x14ac:dyDescent="0.2">
      <c r="A10" s="58">
        <v>2</v>
      </c>
      <c r="B10" s="50" t="s">
        <v>230</v>
      </c>
      <c r="C10" s="72">
        <v>3940671390.9700003</v>
      </c>
      <c r="D10" s="51">
        <f t="shared" si="0"/>
        <v>1886666565.22</v>
      </c>
      <c r="E10" s="78">
        <f t="shared" ref="E10:E52" si="1">D10/C10</f>
        <v>0.4787677981836479</v>
      </c>
      <c r="F10" s="51">
        <v>935626672</v>
      </c>
      <c r="G10" s="51">
        <v>319325163.97000003</v>
      </c>
      <c r="H10" s="51">
        <v>631714729.25</v>
      </c>
    </row>
    <row r="11" spans="1:8" ht="12" customHeight="1" x14ac:dyDescent="0.2">
      <c r="A11" s="58">
        <v>3</v>
      </c>
      <c r="B11" s="50" t="s">
        <v>231</v>
      </c>
      <c r="C11" s="72">
        <v>7539386809.1300001</v>
      </c>
      <c r="D11" s="51">
        <f t="shared" si="0"/>
        <v>1604494678.76</v>
      </c>
      <c r="E11" s="78">
        <f t="shared" si="1"/>
        <v>0.21281500994444255</v>
      </c>
      <c r="F11" s="51">
        <v>1094525469.4400001</v>
      </c>
      <c r="G11" s="51">
        <v>180109805.37</v>
      </c>
      <c r="H11" s="51">
        <v>329859403.94999999</v>
      </c>
    </row>
    <row r="12" spans="1:8" ht="12" customHeight="1" x14ac:dyDescent="0.2">
      <c r="A12" s="58">
        <v>4</v>
      </c>
      <c r="B12" s="50" t="s">
        <v>232</v>
      </c>
      <c r="C12" s="72">
        <v>5214444075.8199997</v>
      </c>
      <c r="D12" s="51">
        <f t="shared" si="0"/>
        <v>1228855439.74</v>
      </c>
      <c r="E12" s="78">
        <f t="shared" si="1"/>
        <v>0.23566374897725906</v>
      </c>
      <c r="F12" s="51">
        <v>1215244024.52</v>
      </c>
      <c r="G12" s="51">
        <v>0</v>
      </c>
      <c r="H12" s="51">
        <v>13611415.219999999</v>
      </c>
    </row>
    <row r="13" spans="1:8" ht="12" customHeight="1" x14ac:dyDescent="0.2">
      <c r="A13" s="58">
        <v>5</v>
      </c>
      <c r="B13" s="50" t="s">
        <v>233</v>
      </c>
      <c r="C13" s="72">
        <v>3604630139.8699999</v>
      </c>
      <c r="D13" s="51">
        <f t="shared" si="0"/>
        <v>1182024185.6499999</v>
      </c>
      <c r="E13" s="78">
        <f t="shared" si="1"/>
        <v>0.32791829946043488</v>
      </c>
      <c r="F13" s="51">
        <v>1130587456.25</v>
      </c>
      <c r="G13" s="51">
        <v>38013837.090000004</v>
      </c>
      <c r="H13" s="51">
        <v>13422892.309999999</v>
      </c>
    </row>
    <row r="14" spans="1:8" ht="12" customHeight="1" x14ac:dyDescent="0.2">
      <c r="A14" s="58">
        <v>6</v>
      </c>
      <c r="B14" s="52" t="s">
        <v>234</v>
      </c>
      <c r="C14" s="85">
        <v>5776972603.1799994</v>
      </c>
      <c r="D14" s="51">
        <f t="shared" si="0"/>
        <v>1161659258.27</v>
      </c>
      <c r="E14" s="78">
        <f t="shared" si="1"/>
        <v>0.20108443263700984</v>
      </c>
      <c r="F14" s="53">
        <v>784062314.85000002</v>
      </c>
      <c r="G14" s="53">
        <v>244790175.43000001</v>
      </c>
      <c r="H14" s="53">
        <v>132806767.98999999</v>
      </c>
    </row>
    <row r="15" spans="1:8" ht="12" customHeight="1" x14ac:dyDescent="0.2">
      <c r="A15" s="58">
        <v>7</v>
      </c>
      <c r="B15" s="52" t="s">
        <v>235</v>
      </c>
      <c r="C15" s="85">
        <v>3292958189.4100003</v>
      </c>
      <c r="D15" s="51">
        <f t="shared" si="0"/>
        <v>809172895.45000005</v>
      </c>
      <c r="E15" s="78">
        <f t="shared" si="1"/>
        <v>0.2457282628283172</v>
      </c>
      <c r="F15" s="53">
        <v>449230513.13</v>
      </c>
      <c r="G15" s="53">
        <v>297812215.80000001</v>
      </c>
      <c r="H15" s="53">
        <v>62130166.520000003</v>
      </c>
    </row>
    <row r="16" spans="1:8" ht="12" customHeight="1" x14ac:dyDescent="0.2">
      <c r="A16" s="58">
        <v>8</v>
      </c>
      <c r="B16" s="50" t="s">
        <v>236</v>
      </c>
      <c r="C16" s="72">
        <v>1223498746.8299999</v>
      </c>
      <c r="D16" s="51">
        <f t="shared" si="0"/>
        <v>601565153.75999999</v>
      </c>
      <c r="E16" s="78">
        <f t="shared" si="1"/>
        <v>0.49167615031777795</v>
      </c>
      <c r="F16" s="51">
        <v>540303064.91999996</v>
      </c>
      <c r="G16" s="51">
        <v>1779565.38</v>
      </c>
      <c r="H16" s="51">
        <v>59482523.460000001</v>
      </c>
    </row>
    <row r="17" spans="1:8" ht="12" customHeight="1" x14ac:dyDescent="0.2">
      <c r="A17" s="58">
        <v>9</v>
      </c>
      <c r="B17" s="50" t="s">
        <v>237</v>
      </c>
      <c r="C17" s="72">
        <v>2307145780.98</v>
      </c>
      <c r="D17" s="51">
        <f t="shared" si="0"/>
        <v>566383077.89999998</v>
      </c>
      <c r="E17" s="78">
        <f t="shared" si="1"/>
        <v>0.24549080624607042</v>
      </c>
      <c r="F17" s="51">
        <v>367158809.88</v>
      </c>
      <c r="G17" s="51">
        <v>42869504.450000003</v>
      </c>
      <c r="H17" s="51">
        <v>156354763.56999999</v>
      </c>
    </row>
    <row r="18" spans="1:8" ht="12" customHeight="1" x14ac:dyDescent="0.2">
      <c r="A18" s="58">
        <v>10</v>
      </c>
      <c r="B18" s="52" t="s">
        <v>238</v>
      </c>
      <c r="C18" s="85">
        <v>2925555960.7399998</v>
      </c>
      <c r="D18" s="51">
        <f t="shared" si="0"/>
        <v>480885333.97000003</v>
      </c>
      <c r="E18" s="78">
        <f t="shared" si="1"/>
        <v>0.16437399948020934</v>
      </c>
      <c r="F18" s="53">
        <v>220487693.55999997</v>
      </c>
      <c r="G18" s="53">
        <v>116915715.64</v>
      </c>
      <c r="H18" s="53">
        <v>143481924.77000001</v>
      </c>
    </row>
    <row r="19" spans="1:8" ht="12" customHeight="1" x14ac:dyDescent="0.2">
      <c r="A19" s="58">
        <v>11</v>
      </c>
      <c r="B19" s="50" t="s">
        <v>239</v>
      </c>
      <c r="C19" s="72">
        <v>354615529.69999999</v>
      </c>
      <c r="D19" s="51">
        <f t="shared" si="0"/>
        <v>295147709.86000001</v>
      </c>
      <c r="E19" s="78">
        <f t="shared" si="1"/>
        <v>0.83230339661010067</v>
      </c>
      <c r="F19" s="51">
        <v>160151446.09</v>
      </c>
      <c r="G19" s="51">
        <v>132071256.15000001</v>
      </c>
      <c r="H19" s="51">
        <v>2925007.62</v>
      </c>
    </row>
    <row r="20" spans="1:8" ht="12" customHeight="1" x14ac:dyDescent="0.2">
      <c r="A20" s="58">
        <v>12</v>
      </c>
      <c r="B20" s="50" t="s">
        <v>240</v>
      </c>
      <c r="C20" s="72">
        <v>492067297.37</v>
      </c>
      <c r="D20" s="51">
        <f t="shared" si="0"/>
        <v>269236913.07999998</v>
      </c>
      <c r="E20" s="78">
        <f t="shared" si="1"/>
        <v>0.54715465652567596</v>
      </c>
      <c r="F20" s="51">
        <v>119031810.09</v>
      </c>
      <c r="G20" s="51">
        <v>6936982.1099999994</v>
      </c>
      <c r="H20" s="51">
        <v>143268120.88</v>
      </c>
    </row>
    <row r="21" spans="1:8" ht="12" customHeight="1" x14ac:dyDescent="0.2">
      <c r="A21" s="58">
        <v>13</v>
      </c>
      <c r="B21" s="50" t="s">
        <v>241</v>
      </c>
      <c r="C21" s="72">
        <v>462936810.09000003</v>
      </c>
      <c r="D21" s="51">
        <f t="shared" si="0"/>
        <v>116853457.86</v>
      </c>
      <c r="E21" s="78">
        <f t="shared" si="1"/>
        <v>0.25241772810695784</v>
      </c>
      <c r="F21" s="51">
        <v>116853457.86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2" t="s">
        <v>242</v>
      </c>
      <c r="C22" s="85">
        <v>205450912.21999997</v>
      </c>
      <c r="D22" s="51">
        <f t="shared" si="0"/>
        <v>110843076.98999999</v>
      </c>
      <c r="E22" s="78">
        <f t="shared" si="1"/>
        <v>0.53951124281846718</v>
      </c>
      <c r="F22" s="53">
        <v>6817673.3499999996</v>
      </c>
      <c r="G22" s="53">
        <v>104025403.64</v>
      </c>
      <c r="H22" s="53">
        <v>0</v>
      </c>
    </row>
    <row r="23" spans="1:8" ht="12" customHeight="1" x14ac:dyDescent="0.2">
      <c r="A23" s="58">
        <v>15</v>
      </c>
      <c r="B23" s="50" t="s">
        <v>243</v>
      </c>
      <c r="C23" s="72">
        <v>922187091.97000003</v>
      </c>
      <c r="D23" s="51">
        <f t="shared" si="0"/>
        <v>70201903.400000006</v>
      </c>
      <c r="E23" s="78">
        <f t="shared" si="1"/>
        <v>7.6125445705418487E-2</v>
      </c>
      <c r="F23" s="51">
        <v>33188822.710000001</v>
      </c>
      <c r="G23" s="51">
        <v>1392591.93</v>
      </c>
      <c r="H23" s="51">
        <v>35620488.759999998</v>
      </c>
    </row>
    <row r="24" spans="1:8" ht="12" customHeight="1" x14ac:dyDescent="0.2">
      <c r="A24" s="58">
        <v>16</v>
      </c>
      <c r="B24" s="50" t="s">
        <v>244</v>
      </c>
      <c r="C24" s="72">
        <v>143628555.63999999</v>
      </c>
      <c r="D24" s="51">
        <f t="shared" si="0"/>
        <v>61708470.549999997</v>
      </c>
      <c r="E24" s="78">
        <f t="shared" si="1"/>
        <v>0.42963928917220434</v>
      </c>
      <c r="F24" s="51">
        <v>36039530.299999997</v>
      </c>
      <c r="G24" s="51">
        <v>2365945.2599999998</v>
      </c>
      <c r="H24" s="51">
        <v>23302994.989999998</v>
      </c>
    </row>
    <row r="25" spans="1:8" ht="12" customHeight="1" x14ac:dyDescent="0.2">
      <c r="A25" s="58">
        <v>17</v>
      </c>
      <c r="B25" s="50" t="s">
        <v>245</v>
      </c>
      <c r="C25" s="72">
        <v>1868843516.45</v>
      </c>
      <c r="D25" s="51">
        <f t="shared" si="0"/>
        <v>59630700.330000006</v>
      </c>
      <c r="E25" s="78">
        <f t="shared" si="1"/>
        <v>3.1907808120432E-2</v>
      </c>
      <c r="F25" s="51">
        <v>53570052.960000001</v>
      </c>
      <c r="G25" s="51">
        <v>1898170.02</v>
      </c>
      <c r="H25" s="51">
        <v>4162477.35</v>
      </c>
    </row>
    <row r="26" spans="1:8" ht="12" customHeight="1" x14ac:dyDescent="0.2">
      <c r="A26" s="58">
        <v>18</v>
      </c>
      <c r="B26" s="50" t="s">
        <v>246</v>
      </c>
      <c r="C26" s="72">
        <v>463889478.40999997</v>
      </c>
      <c r="D26" s="51">
        <f t="shared" si="0"/>
        <v>54088987.739999995</v>
      </c>
      <c r="E26" s="78">
        <f t="shared" si="1"/>
        <v>0.11659886731079178</v>
      </c>
      <c r="F26" s="51">
        <v>41165928.089999996</v>
      </c>
      <c r="G26" s="51">
        <v>9798272.2300000004</v>
      </c>
      <c r="H26" s="51">
        <v>3124787.42</v>
      </c>
    </row>
    <row r="27" spans="1:8" ht="12" customHeight="1" x14ac:dyDescent="0.2">
      <c r="A27" s="58">
        <v>19</v>
      </c>
      <c r="B27" s="50" t="s">
        <v>247</v>
      </c>
      <c r="C27" s="72">
        <v>747264897.4799999</v>
      </c>
      <c r="D27" s="51">
        <f t="shared" si="0"/>
        <v>40508246.549999997</v>
      </c>
      <c r="E27" s="78">
        <f t="shared" si="1"/>
        <v>5.4208683810260436E-2</v>
      </c>
      <c r="F27" s="51">
        <v>36245109.899999999</v>
      </c>
      <c r="G27" s="51">
        <v>0</v>
      </c>
      <c r="H27" s="51">
        <v>4263136.6500000004</v>
      </c>
    </row>
    <row r="28" spans="1:8" ht="12" customHeight="1" x14ac:dyDescent="0.2">
      <c r="A28" s="58">
        <v>20</v>
      </c>
      <c r="B28" s="50" t="s">
        <v>248</v>
      </c>
      <c r="C28" s="72">
        <v>218771657.90000001</v>
      </c>
      <c r="D28" s="51">
        <f t="shared" si="0"/>
        <v>31938166.43</v>
      </c>
      <c r="E28" s="78">
        <f t="shared" si="1"/>
        <v>0.1459885925653078</v>
      </c>
      <c r="F28" s="51">
        <v>30893525.419999998</v>
      </c>
      <c r="G28" s="51">
        <v>79055.19</v>
      </c>
      <c r="H28" s="51">
        <v>965585.82</v>
      </c>
    </row>
    <row r="29" spans="1:8" ht="12" customHeight="1" x14ac:dyDescent="0.2">
      <c r="A29" s="58">
        <v>21</v>
      </c>
      <c r="B29" s="50" t="s">
        <v>249</v>
      </c>
      <c r="C29" s="72">
        <v>482945025.5999999</v>
      </c>
      <c r="D29" s="51">
        <f t="shared" si="0"/>
        <v>29304572.019999996</v>
      </c>
      <c r="E29" s="78">
        <f t="shared" si="1"/>
        <v>6.0678898149106437E-2</v>
      </c>
      <c r="F29" s="51">
        <v>6548946.2400000002</v>
      </c>
      <c r="G29" s="51">
        <v>11160427.879999999</v>
      </c>
      <c r="H29" s="51">
        <v>11595197.9</v>
      </c>
    </row>
    <row r="30" spans="1:8" ht="12" customHeight="1" x14ac:dyDescent="0.2">
      <c r="A30" s="58">
        <v>22</v>
      </c>
      <c r="B30" s="50" t="s">
        <v>250</v>
      </c>
      <c r="C30" s="72">
        <v>158218036.72999999</v>
      </c>
      <c r="D30" s="51">
        <f t="shared" si="0"/>
        <v>25510131.609999999</v>
      </c>
      <c r="E30" s="78">
        <f t="shared" si="1"/>
        <v>0.16123402955336369</v>
      </c>
      <c r="F30" s="51">
        <v>4017260.1899999995</v>
      </c>
      <c r="G30" s="51">
        <v>18014561.25</v>
      </c>
      <c r="H30" s="51">
        <v>3478310.17</v>
      </c>
    </row>
    <row r="31" spans="1:8" ht="12" customHeight="1" x14ac:dyDescent="0.2">
      <c r="A31" s="58">
        <v>23</v>
      </c>
      <c r="B31" s="50" t="s">
        <v>251</v>
      </c>
      <c r="C31" s="72">
        <v>322886058.08999997</v>
      </c>
      <c r="D31" s="51">
        <f t="shared" si="0"/>
        <v>19526583.199999999</v>
      </c>
      <c r="E31" s="78">
        <f t="shared" si="1"/>
        <v>6.0475151251520552E-2</v>
      </c>
      <c r="F31" s="51">
        <v>19525048.259999998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595124286.81000006</v>
      </c>
      <c r="D32" s="51">
        <f t="shared" si="0"/>
        <v>17796991.359999999</v>
      </c>
      <c r="E32" s="78">
        <f t="shared" si="1"/>
        <v>2.990466320135559E-2</v>
      </c>
      <c r="F32" s="51">
        <v>9995248.8999999985</v>
      </c>
      <c r="G32" s="51">
        <v>702969.84</v>
      </c>
      <c r="H32" s="51">
        <v>7098772.6200000001</v>
      </c>
    </row>
    <row r="33" spans="1:8" ht="12" customHeight="1" x14ac:dyDescent="0.2">
      <c r="A33" s="58">
        <v>25</v>
      </c>
      <c r="B33" s="52" t="s">
        <v>252</v>
      </c>
      <c r="C33" s="85">
        <v>286309763.47000003</v>
      </c>
      <c r="D33" s="51">
        <f t="shared" si="0"/>
        <v>17524861.999999996</v>
      </c>
      <c r="E33" s="78">
        <f t="shared" si="1"/>
        <v>6.1209445977682415E-2</v>
      </c>
      <c r="F33" s="53">
        <v>13665221.749999998</v>
      </c>
      <c r="G33" s="53">
        <v>3315852.19</v>
      </c>
      <c r="H33" s="53">
        <v>543788.06000000006</v>
      </c>
    </row>
    <row r="34" spans="1:8" ht="12" customHeight="1" x14ac:dyDescent="0.2">
      <c r="A34" s="58">
        <v>26</v>
      </c>
      <c r="B34" s="50" t="s">
        <v>253</v>
      </c>
      <c r="C34" s="72">
        <v>17032804.710000001</v>
      </c>
      <c r="D34" s="51">
        <f t="shared" si="0"/>
        <v>17032804.710000001</v>
      </c>
      <c r="E34" s="78">
        <f t="shared" si="1"/>
        <v>1</v>
      </c>
      <c r="F34" s="51">
        <v>17032804.710000001</v>
      </c>
      <c r="G34" s="51">
        <v>0</v>
      </c>
      <c r="H34" s="51">
        <v>0</v>
      </c>
    </row>
    <row r="35" spans="1:8" ht="12" customHeight="1" x14ac:dyDescent="0.2">
      <c r="A35" s="58">
        <v>27</v>
      </c>
      <c r="B35" s="50" t="s">
        <v>255</v>
      </c>
      <c r="C35" s="72">
        <v>349941989.65999997</v>
      </c>
      <c r="D35" s="51">
        <f t="shared" si="0"/>
        <v>14210434.310000001</v>
      </c>
      <c r="E35" s="78">
        <f t="shared" si="1"/>
        <v>4.0607971406365705E-2</v>
      </c>
      <c r="F35" s="51">
        <v>13692964.99</v>
      </c>
      <c r="G35" s="51">
        <v>71627.33</v>
      </c>
      <c r="H35" s="51">
        <v>445841.99</v>
      </c>
    </row>
    <row r="36" spans="1:8" ht="12" customHeight="1" x14ac:dyDescent="0.2">
      <c r="A36" s="58">
        <v>28</v>
      </c>
      <c r="B36" s="50" t="s">
        <v>256</v>
      </c>
      <c r="C36" s="72">
        <v>38809962.239999995</v>
      </c>
      <c r="D36" s="51">
        <f t="shared" si="0"/>
        <v>3130988.5500000003</v>
      </c>
      <c r="E36" s="78">
        <f t="shared" si="1"/>
        <v>8.0674867206467049E-2</v>
      </c>
      <c r="F36" s="51">
        <v>2613341.44</v>
      </c>
      <c r="G36" s="51">
        <v>140882.76</v>
      </c>
      <c r="H36" s="51">
        <v>376764.35</v>
      </c>
    </row>
    <row r="37" spans="1:8" ht="12" customHeight="1" x14ac:dyDescent="0.2">
      <c r="A37" s="58">
        <v>29</v>
      </c>
      <c r="B37" s="50" t="s">
        <v>257</v>
      </c>
      <c r="C37" s="72">
        <v>80751718.700000003</v>
      </c>
      <c r="D37" s="51">
        <f t="shared" si="0"/>
        <v>3008249.33</v>
      </c>
      <c r="E37" s="78">
        <f t="shared" si="1"/>
        <v>3.7253068769668177E-2</v>
      </c>
      <c r="F37" s="51">
        <v>2500719.02</v>
      </c>
      <c r="G37" s="51">
        <v>13923.65</v>
      </c>
      <c r="H37" s="51">
        <v>493606.66</v>
      </c>
    </row>
    <row r="38" spans="1:8" ht="12" customHeight="1" x14ac:dyDescent="0.2">
      <c r="A38" s="58">
        <v>30</v>
      </c>
      <c r="B38" s="50" t="s">
        <v>258</v>
      </c>
      <c r="C38" s="72">
        <v>239483041.03</v>
      </c>
      <c r="D38" s="51">
        <f t="shared" si="0"/>
        <v>1899818.53</v>
      </c>
      <c r="E38" s="78">
        <f t="shared" si="1"/>
        <v>7.9329981857129087E-3</v>
      </c>
      <c r="F38" s="51">
        <v>1780134.34</v>
      </c>
      <c r="G38" s="51">
        <v>0</v>
      </c>
      <c r="H38" s="51">
        <v>119684.19</v>
      </c>
    </row>
    <row r="39" spans="1:8" ht="12" customHeight="1" x14ac:dyDescent="0.2">
      <c r="A39" s="58">
        <v>31</v>
      </c>
      <c r="B39" s="50" t="s">
        <v>259</v>
      </c>
      <c r="C39" s="72">
        <v>45110350.07</v>
      </c>
      <c r="D39" s="51">
        <f t="shared" si="0"/>
        <v>1282260.3600000001</v>
      </c>
      <c r="E39" s="78">
        <f t="shared" si="1"/>
        <v>2.8424970278666695E-2</v>
      </c>
      <c r="F39" s="51">
        <v>1282260.3600000001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60508842.039999999</v>
      </c>
      <c r="D40" s="51">
        <f t="shared" si="0"/>
        <v>526276.24</v>
      </c>
      <c r="E40" s="78">
        <f t="shared" si="1"/>
        <v>8.697509690436641E-3</v>
      </c>
      <c r="F40" s="51">
        <v>418561.21</v>
      </c>
      <c r="G40" s="51">
        <v>17626.23</v>
      </c>
      <c r="H40" s="51">
        <v>90088.8</v>
      </c>
    </row>
    <row r="41" spans="1:8" ht="12" customHeight="1" x14ac:dyDescent="0.2">
      <c r="A41" s="58">
        <v>33</v>
      </c>
      <c r="B41" s="50" t="s">
        <v>260</v>
      </c>
      <c r="C41" s="72">
        <v>7731900.1799999997</v>
      </c>
      <c r="D41" s="51">
        <f t="shared" si="0"/>
        <v>501957.17</v>
      </c>
      <c r="E41" s="78">
        <f t="shared" si="1"/>
        <v>6.4920285869495026E-2</v>
      </c>
      <c r="F41" s="51">
        <v>501957.17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114321901.00000001</v>
      </c>
      <c r="D42" s="51">
        <f t="shared" si="0"/>
        <v>115043.68</v>
      </c>
      <c r="E42" s="78">
        <f t="shared" si="1"/>
        <v>1.0063135671615536E-3</v>
      </c>
      <c r="F42" s="51">
        <v>115043.68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263</v>
      </c>
      <c r="C43" s="72">
        <v>4908.26</v>
      </c>
      <c r="D43" s="51">
        <f t="shared" si="0"/>
        <v>4906.26</v>
      </c>
      <c r="E43" s="78">
        <f t="shared" si="1"/>
        <v>0.99959252362344297</v>
      </c>
      <c r="F43" s="51">
        <v>4906.26</v>
      </c>
      <c r="G43" s="51">
        <v>0</v>
      </c>
      <c r="H43" s="51">
        <v>0</v>
      </c>
    </row>
    <row r="44" spans="1:8" ht="12" customHeight="1" x14ac:dyDescent="0.2">
      <c r="A44" s="58">
        <v>36</v>
      </c>
      <c r="B44" s="50" t="s">
        <v>264</v>
      </c>
      <c r="C44" s="72">
        <v>110774.3</v>
      </c>
      <c r="D44" s="51">
        <f t="shared" si="0"/>
        <v>4484.37</v>
      </c>
      <c r="E44" s="78">
        <f t="shared" si="1"/>
        <v>4.0482043217605526E-2</v>
      </c>
      <c r="F44" s="51">
        <v>0</v>
      </c>
      <c r="G44" s="51">
        <v>0</v>
      </c>
      <c r="H44" s="51">
        <v>4484.37</v>
      </c>
    </row>
    <row r="45" spans="1:8" ht="12" customHeight="1" x14ac:dyDescent="0.2">
      <c r="A45" s="58">
        <v>37</v>
      </c>
      <c r="B45" s="50" t="s">
        <v>265</v>
      </c>
      <c r="C45" s="72">
        <v>89164071.549999997</v>
      </c>
      <c r="D45" s="51">
        <f t="shared" si="0"/>
        <v>2839.64</v>
      </c>
      <c r="E45" s="78">
        <f t="shared" si="1"/>
        <v>3.1847356795585903E-5</v>
      </c>
      <c r="F45" s="51">
        <v>0</v>
      </c>
      <c r="G45" s="51">
        <v>0</v>
      </c>
      <c r="H45" s="51">
        <v>2839.64</v>
      </c>
    </row>
    <row r="46" spans="1:8" ht="12" customHeight="1" x14ac:dyDescent="0.2">
      <c r="A46" s="58">
        <v>38</v>
      </c>
      <c r="B46" s="50" t="s">
        <v>267</v>
      </c>
      <c r="C46" s="72">
        <v>448537610.70000005</v>
      </c>
      <c r="D46" s="51">
        <f t="shared" si="0"/>
        <v>0</v>
      </c>
      <c r="E46" s="78">
        <f t="shared" si="1"/>
        <v>0</v>
      </c>
      <c r="F46" s="53">
        <v>0</v>
      </c>
      <c r="G46" s="51">
        <v>0</v>
      </c>
      <c r="H46" s="53">
        <v>0</v>
      </c>
    </row>
    <row r="47" spans="1:8" ht="12" customHeight="1" x14ac:dyDescent="0.2">
      <c r="A47" s="58">
        <v>39</v>
      </c>
      <c r="B47" s="52" t="s">
        <v>268</v>
      </c>
      <c r="C47" s="53">
        <v>165593533.80000004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60717529.279999994</v>
      </c>
      <c r="D48" s="51">
        <f t="shared" si="0"/>
        <v>0</v>
      </c>
      <c r="E48" s="78">
        <f t="shared" si="1"/>
        <v>0</v>
      </c>
      <c r="F48" s="53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270</v>
      </c>
      <c r="C49" s="51">
        <v>128996000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0" t="s">
        <v>266</v>
      </c>
      <c r="C50" s="51">
        <v>3393750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2" customHeight="1" x14ac:dyDescent="0.25">
      <c r="A51" s="76">
        <v>43</v>
      </c>
      <c r="B51" s="52" t="s">
        <v>271</v>
      </c>
      <c r="C51" s="64">
        <v>9078602.25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B52" s="62" t="s">
        <v>272</v>
      </c>
      <c r="C52" s="62">
        <v>55412948278.720001</v>
      </c>
      <c r="D52" s="73">
        <f t="shared" ref="D52" si="2">F52+G52+H52</f>
        <v>12939097094.739998</v>
      </c>
      <c r="E52" s="79">
        <f t="shared" si="1"/>
        <v>0.23350313413496795</v>
      </c>
      <c r="F52" s="62">
        <v>8930203382.4799995</v>
      </c>
      <c r="G52" s="62">
        <v>1748494914.4800003</v>
      </c>
      <c r="H52" s="62">
        <v>2260398797.7799997</v>
      </c>
    </row>
    <row r="53" spans="1:8" x14ac:dyDescent="0.2">
      <c r="C53" s="84"/>
      <c r="D53" s="84"/>
      <c r="E53" s="84"/>
      <c r="F53" s="84"/>
      <c r="G53" s="84"/>
      <c r="H53" s="84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8.36328125" style="57" bestFit="1" customWidth="1"/>
    <col min="5" max="5" width="14.453125" style="57" customWidth="1"/>
    <col min="6" max="6" width="10.54296875" style="57" bestFit="1" customWidth="1"/>
    <col min="7" max="7" width="9.08984375" style="57" bestFit="1" customWidth="1"/>
    <col min="8" max="8" width="7.08984375" style="57" bestFit="1" customWidth="1"/>
    <col min="9" max="16384" width="11.453125" style="57"/>
  </cols>
  <sheetData>
    <row r="1" spans="1:8" ht="12" customHeight="1" x14ac:dyDescent="0.2">
      <c r="A1" s="105" t="s">
        <v>274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9984307079.0100002</v>
      </c>
      <c r="D9" s="51">
        <f t="shared" ref="D9:D51" si="0">F9+G9+H9</f>
        <v>2155778552.21</v>
      </c>
      <c r="E9" s="78">
        <f>D9/C9</f>
        <v>0.21591669157913737</v>
      </c>
      <c r="F9" s="51">
        <v>1464879882.0799999</v>
      </c>
      <c r="G9" s="51">
        <v>214588941.94999999</v>
      </c>
      <c r="H9" s="51">
        <v>476309728.18000001</v>
      </c>
    </row>
    <row r="10" spans="1:8" ht="12" customHeight="1" x14ac:dyDescent="0.2">
      <c r="A10" s="58">
        <v>2</v>
      </c>
      <c r="B10" s="50" t="s">
        <v>230</v>
      </c>
      <c r="C10" s="72">
        <v>3970474983.2599998</v>
      </c>
      <c r="D10" s="51">
        <f t="shared" si="0"/>
        <v>1880681186.6399999</v>
      </c>
      <c r="E10" s="78">
        <f t="shared" ref="E10:E52" si="1">D10/C10</f>
        <v>0.47366654986347428</v>
      </c>
      <c r="F10" s="51">
        <v>938223909.93999994</v>
      </c>
      <c r="G10" s="51">
        <v>318619678.08999997</v>
      </c>
      <c r="H10" s="51">
        <v>623837598.61000001</v>
      </c>
    </row>
    <row r="11" spans="1:8" ht="12" customHeight="1" x14ac:dyDescent="0.2">
      <c r="A11" s="58">
        <v>3</v>
      </c>
      <c r="B11" s="50" t="s">
        <v>231</v>
      </c>
      <c r="C11" s="72">
        <v>7526098657.2400007</v>
      </c>
      <c r="D11" s="51">
        <f t="shared" si="0"/>
        <v>1603200295.0200002</v>
      </c>
      <c r="E11" s="78">
        <f t="shared" si="1"/>
        <v>0.21301877214667445</v>
      </c>
      <c r="F11" s="51">
        <v>1091898989.4300001</v>
      </c>
      <c r="G11" s="51">
        <v>182996590.87</v>
      </c>
      <c r="H11" s="51">
        <v>328304714.72000003</v>
      </c>
    </row>
    <row r="12" spans="1:8" ht="12" customHeight="1" x14ac:dyDescent="0.2">
      <c r="A12" s="58">
        <v>4</v>
      </c>
      <c r="B12" s="50" t="s">
        <v>232</v>
      </c>
      <c r="C12" s="72">
        <v>5277892259.5799999</v>
      </c>
      <c r="D12" s="51">
        <f t="shared" si="0"/>
        <v>1235104578.5899999</v>
      </c>
      <c r="E12" s="78">
        <f t="shared" si="1"/>
        <v>0.23401473880944401</v>
      </c>
      <c r="F12" s="51">
        <v>1221361454.6299999</v>
      </c>
      <c r="G12" s="51">
        <v>0</v>
      </c>
      <c r="H12" s="51">
        <v>13743123.959999999</v>
      </c>
    </row>
    <row r="13" spans="1:8" ht="12" customHeight="1" x14ac:dyDescent="0.2">
      <c r="A13" s="58">
        <v>5</v>
      </c>
      <c r="B13" s="50" t="s">
        <v>233</v>
      </c>
      <c r="C13" s="72">
        <v>3648999971.3400002</v>
      </c>
      <c r="D13" s="51">
        <f t="shared" si="0"/>
        <v>1186007890.1499999</v>
      </c>
      <c r="E13" s="78">
        <f t="shared" si="1"/>
        <v>0.32502271840645408</v>
      </c>
      <c r="F13" s="51">
        <v>1134326655.5799999</v>
      </c>
      <c r="G13" s="51">
        <v>37861127.350000001</v>
      </c>
      <c r="H13" s="51">
        <v>13820107.219999999</v>
      </c>
    </row>
    <row r="14" spans="1:8" ht="12" customHeight="1" x14ac:dyDescent="0.2">
      <c r="A14" s="58">
        <v>6</v>
      </c>
      <c r="B14" s="50" t="s">
        <v>234</v>
      </c>
      <c r="C14" s="72">
        <v>5808849571.6200008</v>
      </c>
      <c r="D14" s="51">
        <f t="shared" si="0"/>
        <v>1165206964.0899999</v>
      </c>
      <c r="E14" s="78">
        <f t="shared" si="1"/>
        <v>0.20059169199057797</v>
      </c>
      <c r="F14" s="51">
        <v>789648283.28999996</v>
      </c>
      <c r="G14" s="51">
        <v>245665156.55000001</v>
      </c>
      <c r="H14" s="51">
        <v>129893524.25</v>
      </c>
    </row>
    <row r="15" spans="1:8" ht="12" customHeight="1" x14ac:dyDescent="0.2">
      <c r="A15" s="58">
        <v>7</v>
      </c>
      <c r="B15" s="52" t="s">
        <v>235</v>
      </c>
      <c r="C15" s="85">
        <v>3329920446.0599999</v>
      </c>
      <c r="D15" s="51">
        <f t="shared" si="0"/>
        <v>809021096.28999996</v>
      </c>
      <c r="E15" s="78">
        <f t="shared" si="1"/>
        <v>0.24295508237959348</v>
      </c>
      <c r="F15" s="53">
        <v>449417650.81</v>
      </c>
      <c r="G15" s="53">
        <v>297525316.27999997</v>
      </c>
      <c r="H15" s="53">
        <v>62078129.200000003</v>
      </c>
    </row>
    <row r="16" spans="1:8" ht="12" customHeight="1" x14ac:dyDescent="0.2">
      <c r="A16" s="58">
        <v>8</v>
      </c>
      <c r="B16" s="50" t="s">
        <v>236</v>
      </c>
      <c r="C16" s="72">
        <v>1205115405.6099999</v>
      </c>
      <c r="D16" s="51">
        <f t="shared" si="0"/>
        <v>587039652.74999988</v>
      </c>
      <c r="E16" s="78">
        <f t="shared" si="1"/>
        <v>0.48712318340404487</v>
      </c>
      <c r="F16" s="51">
        <v>536372099.12999994</v>
      </c>
      <c r="G16" s="51">
        <v>1757488.69</v>
      </c>
      <c r="H16" s="51">
        <v>48910064.93</v>
      </c>
    </row>
    <row r="17" spans="1:8" ht="12" customHeight="1" x14ac:dyDescent="0.2">
      <c r="A17" s="58">
        <v>9</v>
      </c>
      <c r="B17" s="50" t="s">
        <v>237</v>
      </c>
      <c r="C17" s="72">
        <v>2309187076.1700001</v>
      </c>
      <c r="D17" s="51">
        <f t="shared" si="0"/>
        <v>569472497.06999993</v>
      </c>
      <c r="E17" s="78">
        <f t="shared" si="1"/>
        <v>0.24661167687397706</v>
      </c>
      <c r="F17" s="51">
        <v>375266420.50999999</v>
      </c>
      <c r="G17" s="51">
        <v>43427953.310000002</v>
      </c>
      <c r="H17" s="51">
        <v>150778123.25</v>
      </c>
    </row>
    <row r="18" spans="1:8" ht="12" customHeight="1" x14ac:dyDescent="0.2">
      <c r="A18" s="58">
        <v>10</v>
      </c>
      <c r="B18" s="50" t="s">
        <v>238</v>
      </c>
      <c r="C18" s="72">
        <v>2978333308.5</v>
      </c>
      <c r="D18" s="51">
        <f t="shared" si="0"/>
        <v>479092435.73000002</v>
      </c>
      <c r="E18" s="78">
        <f t="shared" si="1"/>
        <v>0.1608592410939019</v>
      </c>
      <c r="F18" s="51">
        <v>219376018.66</v>
      </c>
      <c r="G18" s="51">
        <v>116912922.84999999</v>
      </c>
      <c r="H18" s="51">
        <v>142803494.22</v>
      </c>
    </row>
    <row r="19" spans="1:8" ht="12" customHeight="1" x14ac:dyDescent="0.2">
      <c r="A19" s="58">
        <v>11</v>
      </c>
      <c r="B19" s="52" t="s">
        <v>239</v>
      </c>
      <c r="C19" s="85">
        <v>356970606.08999997</v>
      </c>
      <c r="D19" s="51">
        <f t="shared" si="0"/>
        <v>297775207.56999999</v>
      </c>
      <c r="E19" s="78">
        <f t="shared" si="1"/>
        <v>0.83417290524734256</v>
      </c>
      <c r="F19" s="53">
        <v>162399194.28</v>
      </c>
      <c r="G19" s="53">
        <v>132408732.58</v>
      </c>
      <c r="H19" s="53">
        <v>2967280.71</v>
      </c>
    </row>
    <row r="20" spans="1:8" ht="12" customHeight="1" x14ac:dyDescent="0.2">
      <c r="A20" s="58">
        <v>12</v>
      </c>
      <c r="B20" s="50" t="s">
        <v>240</v>
      </c>
      <c r="C20" s="72">
        <v>481541269.02999997</v>
      </c>
      <c r="D20" s="51">
        <f t="shared" si="0"/>
        <v>268287781.22</v>
      </c>
      <c r="E20" s="78">
        <f t="shared" si="1"/>
        <v>0.55714390120794755</v>
      </c>
      <c r="F20" s="51">
        <v>121565910.26999998</v>
      </c>
      <c r="G20" s="51">
        <v>6911956.6200000001</v>
      </c>
      <c r="H20" s="51">
        <v>139809914.33000001</v>
      </c>
    </row>
    <row r="21" spans="1:8" ht="12" customHeight="1" x14ac:dyDescent="0.2">
      <c r="A21" s="58">
        <v>13</v>
      </c>
      <c r="B21" s="50" t="s">
        <v>241</v>
      </c>
      <c r="C21" s="72">
        <v>467241250.94999999</v>
      </c>
      <c r="D21" s="51">
        <f t="shared" si="0"/>
        <v>116463604.19</v>
      </c>
      <c r="E21" s="78">
        <f t="shared" si="1"/>
        <v>0.24925796674245893</v>
      </c>
      <c r="F21" s="51">
        <v>116463604.19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204815850.03999999</v>
      </c>
      <c r="D22" s="51">
        <f t="shared" si="0"/>
        <v>109800097.27999999</v>
      </c>
      <c r="E22" s="78">
        <f t="shared" si="1"/>
        <v>0.53609179786894579</v>
      </c>
      <c r="F22" s="51">
        <v>6805557.709999999</v>
      </c>
      <c r="G22" s="51">
        <v>102994539.56999999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935594350.57000005</v>
      </c>
      <c r="D23" s="51">
        <f t="shared" si="0"/>
        <v>70814265.710000008</v>
      </c>
      <c r="E23" s="78">
        <f t="shared" si="1"/>
        <v>7.5689069378045343E-2</v>
      </c>
      <c r="F23" s="51">
        <v>33977269.370000005</v>
      </c>
      <c r="G23" s="51">
        <v>1352348.03</v>
      </c>
      <c r="H23" s="51">
        <v>35484648.310000002</v>
      </c>
    </row>
    <row r="24" spans="1:8" ht="12" customHeight="1" x14ac:dyDescent="0.2">
      <c r="A24" s="58">
        <v>16</v>
      </c>
      <c r="B24" s="50" t="s">
        <v>244</v>
      </c>
      <c r="C24" s="72">
        <v>142885156.77000001</v>
      </c>
      <c r="D24" s="51">
        <f t="shared" si="0"/>
        <v>61485714.649999999</v>
      </c>
      <c r="E24" s="78">
        <f t="shared" si="1"/>
        <v>0.43031561878028091</v>
      </c>
      <c r="F24" s="53">
        <v>37864149.460000001</v>
      </c>
      <c r="G24" s="51">
        <v>2210499.69</v>
      </c>
      <c r="H24" s="53">
        <v>21411065.5</v>
      </c>
    </row>
    <row r="25" spans="1:8" ht="12" customHeight="1" x14ac:dyDescent="0.2">
      <c r="A25" s="58">
        <v>17</v>
      </c>
      <c r="B25" s="52" t="s">
        <v>245</v>
      </c>
      <c r="C25" s="85">
        <v>1880150151.04</v>
      </c>
      <c r="D25" s="51">
        <f t="shared" si="0"/>
        <v>60847778.159999996</v>
      </c>
      <c r="E25" s="78">
        <f t="shared" si="1"/>
        <v>3.236325467215595E-2</v>
      </c>
      <c r="F25" s="53">
        <v>54918147.079999998</v>
      </c>
      <c r="G25" s="53">
        <v>1790062.33</v>
      </c>
      <c r="H25" s="53">
        <v>4139568.75</v>
      </c>
    </row>
    <row r="26" spans="1:8" ht="12" customHeight="1" x14ac:dyDescent="0.2">
      <c r="A26" s="58">
        <v>18</v>
      </c>
      <c r="B26" s="50" t="s">
        <v>246</v>
      </c>
      <c r="C26" s="72">
        <v>456257315.39999998</v>
      </c>
      <c r="D26" s="51">
        <f t="shared" si="0"/>
        <v>53593566.789999999</v>
      </c>
      <c r="E26" s="78">
        <f t="shared" si="1"/>
        <v>0.11746346848820301</v>
      </c>
      <c r="F26" s="51">
        <v>40896358.390000001</v>
      </c>
      <c r="G26" s="51">
        <v>9516605.9700000007</v>
      </c>
      <c r="H26" s="51">
        <v>3180602.43</v>
      </c>
    </row>
    <row r="27" spans="1:8" ht="12" customHeight="1" x14ac:dyDescent="0.2">
      <c r="A27" s="58">
        <v>19</v>
      </c>
      <c r="B27" s="52" t="s">
        <v>247</v>
      </c>
      <c r="C27" s="85">
        <v>717574066.9000001</v>
      </c>
      <c r="D27" s="51">
        <f t="shared" si="0"/>
        <v>40133191.450000003</v>
      </c>
      <c r="E27" s="78">
        <f t="shared" si="1"/>
        <v>5.5928988102064307E-2</v>
      </c>
      <c r="F27" s="53">
        <v>36003140.230000004</v>
      </c>
      <c r="G27" s="53">
        <v>0</v>
      </c>
      <c r="H27" s="53">
        <v>4130051.22</v>
      </c>
    </row>
    <row r="28" spans="1:8" ht="12" customHeight="1" x14ac:dyDescent="0.2">
      <c r="A28" s="58">
        <v>20</v>
      </c>
      <c r="B28" s="50" t="s">
        <v>248</v>
      </c>
      <c r="C28" s="72">
        <v>230861711.11000001</v>
      </c>
      <c r="D28" s="51">
        <f t="shared" si="0"/>
        <v>32099810.390000001</v>
      </c>
      <c r="E28" s="78">
        <f t="shared" si="1"/>
        <v>0.13904345694945153</v>
      </c>
      <c r="F28" s="51">
        <v>31025716.439999998</v>
      </c>
      <c r="G28" s="51">
        <v>77393.17</v>
      </c>
      <c r="H28" s="51">
        <v>996700.78</v>
      </c>
    </row>
    <row r="29" spans="1:8" ht="12" customHeight="1" x14ac:dyDescent="0.2">
      <c r="A29" s="58">
        <v>21</v>
      </c>
      <c r="B29" s="50" t="s">
        <v>249</v>
      </c>
      <c r="C29" s="72">
        <v>493514430.47999996</v>
      </c>
      <c r="D29" s="51">
        <f t="shared" si="0"/>
        <v>29507687.25</v>
      </c>
      <c r="E29" s="78">
        <f t="shared" si="1"/>
        <v>5.9790930979060443E-2</v>
      </c>
      <c r="F29" s="51">
        <v>6795455.4299999997</v>
      </c>
      <c r="G29" s="51">
        <v>11359341.640000001</v>
      </c>
      <c r="H29" s="51">
        <v>11352890.18</v>
      </c>
    </row>
    <row r="30" spans="1:8" ht="12" customHeight="1" x14ac:dyDescent="0.2">
      <c r="A30" s="58">
        <v>22</v>
      </c>
      <c r="B30" s="50" t="s">
        <v>250</v>
      </c>
      <c r="C30" s="72">
        <v>148858711.34999999</v>
      </c>
      <c r="D30" s="51">
        <f t="shared" si="0"/>
        <v>24734655.57</v>
      </c>
      <c r="E30" s="78">
        <f t="shared" si="1"/>
        <v>0.16616196221021498</v>
      </c>
      <c r="F30" s="51">
        <v>4241404.57</v>
      </c>
      <c r="G30" s="51">
        <v>17454684.25</v>
      </c>
      <c r="H30" s="51">
        <v>3038566.75</v>
      </c>
    </row>
    <row r="31" spans="1:8" ht="12" customHeight="1" x14ac:dyDescent="0.2">
      <c r="A31" s="58">
        <v>23</v>
      </c>
      <c r="B31" s="50" t="s">
        <v>251</v>
      </c>
      <c r="C31" s="72">
        <v>320973941.44000006</v>
      </c>
      <c r="D31" s="51">
        <f t="shared" si="0"/>
        <v>18823731.970000003</v>
      </c>
      <c r="E31" s="78">
        <f t="shared" si="1"/>
        <v>5.8645670379191016E-2</v>
      </c>
      <c r="F31" s="51">
        <v>18822197.030000001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615161996.48999989</v>
      </c>
      <c r="D32" s="51">
        <f t="shared" si="0"/>
        <v>18035263.77</v>
      </c>
      <c r="E32" s="78">
        <f t="shared" si="1"/>
        <v>2.9317909547250748E-2</v>
      </c>
      <c r="F32" s="51">
        <v>10115336.08</v>
      </c>
      <c r="G32" s="51">
        <v>736177.91</v>
      </c>
      <c r="H32" s="51">
        <v>7183749.7799999993</v>
      </c>
    </row>
    <row r="33" spans="1:8" ht="12" customHeight="1" x14ac:dyDescent="0.2">
      <c r="A33" s="58">
        <v>25</v>
      </c>
      <c r="B33" s="50" t="s">
        <v>252</v>
      </c>
      <c r="C33" s="72">
        <v>292077512.54000008</v>
      </c>
      <c r="D33" s="51">
        <f t="shared" si="0"/>
        <v>17470883.48</v>
      </c>
      <c r="E33" s="78">
        <f t="shared" si="1"/>
        <v>5.9815914371728153E-2</v>
      </c>
      <c r="F33" s="53">
        <v>13615790.76</v>
      </c>
      <c r="G33" s="51">
        <v>3299258.28</v>
      </c>
      <c r="H33" s="51">
        <v>555834.43999999994</v>
      </c>
    </row>
    <row r="34" spans="1:8" ht="12" customHeight="1" x14ac:dyDescent="0.2">
      <c r="A34" s="58">
        <v>26</v>
      </c>
      <c r="B34" s="50" t="s">
        <v>253</v>
      </c>
      <c r="C34" s="72">
        <v>16537510.290000001</v>
      </c>
      <c r="D34" s="51">
        <f t="shared" si="0"/>
        <v>16537510.290000001</v>
      </c>
      <c r="E34" s="78">
        <f t="shared" si="1"/>
        <v>1</v>
      </c>
      <c r="F34" s="51">
        <v>16537510.290000001</v>
      </c>
      <c r="G34" s="51">
        <v>0</v>
      </c>
      <c r="H34" s="51">
        <v>0</v>
      </c>
    </row>
    <row r="35" spans="1:8" ht="12" customHeight="1" x14ac:dyDescent="0.2">
      <c r="A35" s="58">
        <v>27</v>
      </c>
      <c r="B35" s="50" t="s">
        <v>255</v>
      </c>
      <c r="C35" s="72">
        <v>342522382.13</v>
      </c>
      <c r="D35" s="51">
        <f t="shared" si="0"/>
        <v>13998600.939999999</v>
      </c>
      <c r="E35" s="78">
        <f t="shared" si="1"/>
        <v>4.0869156791882313E-2</v>
      </c>
      <c r="F35" s="51">
        <v>13466324.85</v>
      </c>
      <c r="G35" s="51">
        <v>70450.44</v>
      </c>
      <c r="H35" s="51">
        <v>461825.65</v>
      </c>
    </row>
    <row r="36" spans="1:8" ht="12" customHeight="1" x14ac:dyDescent="0.2">
      <c r="A36" s="58">
        <v>28</v>
      </c>
      <c r="B36" s="50" t="s">
        <v>256</v>
      </c>
      <c r="C36" s="72">
        <v>38523312.939999998</v>
      </c>
      <c r="D36" s="51">
        <f t="shared" si="0"/>
        <v>3107537.5</v>
      </c>
      <c r="E36" s="78">
        <f t="shared" si="1"/>
        <v>8.0666413733418652E-2</v>
      </c>
      <c r="F36" s="51">
        <v>2593393.79</v>
      </c>
      <c r="G36" s="51">
        <v>137154.04</v>
      </c>
      <c r="H36" s="51">
        <v>376989.67</v>
      </c>
    </row>
    <row r="37" spans="1:8" ht="12" customHeight="1" x14ac:dyDescent="0.2">
      <c r="A37" s="58">
        <v>29</v>
      </c>
      <c r="B37" s="50" t="s">
        <v>257</v>
      </c>
      <c r="C37" s="72">
        <v>91482373.510000005</v>
      </c>
      <c r="D37" s="51">
        <f t="shared" si="0"/>
        <v>3014400.78</v>
      </c>
      <c r="E37" s="78">
        <f t="shared" si="1"/>
        <v>3.2950618401592885E-2</v>
      </c>
      <c r="F37" s="51">
        <v>2476440.17</v>
      </c>
      <c r="G37" s="51">
        <v>13402.38</v>
      </c>
      <c r="H37" s="51">
        <v>524558.23</v>
      </c>
    </row>
    <row r="38" spans="1:8" ht="12" customHeight="1" x14ac:dyDescent="0.2">
      <c r="A38" s="58">
        <v>30</v>
      </c>
      <c r="B38" s="50" t="s">
        <v>258</v>
      </c>
      <c r="C38" s="72">
        <v>226753643.10000002</v>
      </c>
      <c r="D38" s="51">
        <f t="shared" si="0"/>
        <v>1914350.88</v>
      </c>
      <c r="E38" s="78">
        <f t="shared" si="1"/>
        <v>8.4424261230314924E-3</v>
      </c>
      <c r="F38" s="51">
        <v>1755282.93</v>
      </c>
      <c r="G38" s="51">
        <v>0</v>
      </c>
      <c r="H38" s="51">
        <v>159067.95000000001</v>
      </c>
    </row>
    <row r="39" spans="1:8" ht="12" customHeight="1" x14ac:dyDescent="0.2">
      <c r="A39" s="58">
        <v>31</v>
      </c>
      <c r="B39" s="50" t="s">
        <v>259</v>
      </c>
      <c r="C39" s="72">
        <v>55244308.25</v>
      </c>
      <c r="D39" s="51">
        <f t="shared" si="0"/>
        <v>1264070.29</v>
      </c>
      <c r="E39" s="78">
        <f t="shared" si="1"/>
        <v>2.2881457475757244E-2</v>
      </c>
      <c r="F39" s="51">
        <v>1264070.29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65813039.530000001</v>
      </c>
      <c r="D40" s="51">
        <f t="shared" si="0"/>
        <v>1143634.3400000001</v>
      </c>
      <c r="E40" s="78">
        <f t="shared" si="1"/>
        <v>1.7377017505454818E-2</v>
      </c>
      <c r="F40" s="51">
        <v>1039945.92</v>
      </c>
      <c r="G40" s="51">
        <v>16241.07</v>
      </c>
      <c r="H40" s="51">
        <v>87447.35</v>
      </c>
    </row>
    <row r="41" spans="1:8" ht="12" customHeight="1" x14ac:dyDescent="0.2">
      <c r="A41" s="58">
        <v>33</v>
      </c>
      <c r="B41" s="50" t="s">
        <v>260</v>
      </c>
      <c r="C41" s="72">
        <v>7302977.3399999989</v>
      </c>
      <c r="D41" s="51">
        <f t="shared" si="0"/>
        <v>491511.54</v>
      </c>
      <c r="E41" s="78">
        <f t="shared" si="1"/>
        <v>6.7302898135515793E-2</v>
      </c>
      <c r="F41" s="51">
        <v>491511.54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158401072.60000002</v>
      </c>
      <c r="D42" s="51">
        <f t="shared" si="0"/>
        <v>112647.22</v>
      </c>
      <c r="E42" s="78">
        <f t="shared" si="1"/>
        <v>7.1115187637940268E-4</v>
      </c>
      <c r="F42" s="51">
        <v>112647.22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264</v>
      </c>
      <c r="C43" s="72">
        <v>379064.24</v>
      </c>
      <c r="D43" s="51">
        <f t="shared" si="0"/>
        <v>5081.8500000000004</v>
      </c>
      <c r="E43" s="78">
        <f t="shared" si="1"/>
        <v>1.3406302847242991E-2</v>
      </c>
      <c r="F43" s="51">
        <v>0</v>
      </c>
      <c r="G43" s="51">
        <v>0</v>
      </c>
      <c r="H43" s="51">
        <v>5081.8500000000004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0" t="s">
        <v>265</v>
      </c>
      <c r="C45" s="72">
        <v>89270141.890000001</v>
      </c>
      <c r="D45" s="51">
        <f t="shared" si="0"/>
        <v>1177.78</v>
      </c>
      <c r="E45" s="78">
        <f t="shared" si="1"/>
        <v>1.3193437078337772E-5</v>
      </c>
      <c r="F45" s="51">
        <v>0</v>
      </c>
      <c r="G45" s="51">
        <v>0</v>
      </c>
      <c r="H45" s="51">
        <v>1177.78</v>
      </c>
    </row>
    <row r="46" spans="1:8" ht="12" customHeight="1" x14ac:dyDescent="0.2">
      <c r="A46" s="58">
        <v>38</v>
      </c>
      <c r="B46" s="52" t="s">
        <v>267</v>
      </c>
      <c r="C46" s="85">
        <v>450782895.54999995</v>
      </c>
      <c r="D46" s="51">
        <f t="shared" si="0"/>
        <v>0</v>
      </c>
      <c r="E46" s="78">
        <f t="shared" si="1"/>
        <v>0</v>
      </c>
      <c r="F46" s="53">
        <v>0</v>
      </c>
      <c r="G46" s="53">
        <v>0</v>
      </c>
      <c r="H46" s="53">
        <v>0</v>
      </c>
    </row>
    <row r="47" spans="1:8" ht="12" customHeight="1" x14ac:dyDescent="0.2">
      <c r="A47" s="58">
        <v>39</v>
      </c>
      <c r="B47" s="52" t="s">
        <v>268</v>
      </c>
      <c r="C47" s="53">
        <v>164822915.34999999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73821306.200000003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2" t="s">
        <v>266</v>
      </c>
      <c r="C50" s="53">
        <v>3300000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76">
        <v>43</v>
      </c>
      <c r="B51" s="52" t="s">
        <v>271</v>
      </c>
      <c r="C51" s="52">
        <v>22705121.699999999</v>
      </c>
      <c r="D51" s="51">
        <f t="shared" si="0"/>
        <v>0</v>
      </c>
      <c r="E51" s="78">
        <f t="shared" si="1"/>
        <v>0</v>
      </c>
      <c r="F51" s="53">
        <v>0</v>
      </c>
      <c r="G51" s="64">
        <v>0</v>
      </c>
      <c r="H51" s="64">
        <v>0</v>
      </c>
    </row>
    <row r="52" spans="1:8" ht="10.5" x14ac:dyDescent="0.25">
      <c r="A52" s="52"/>
      <c r="B52" s="62" t="s">
        <v>221</v>
      </c>
      <c r="C52" s="62">
        <v>55770320051.469978</v>
      </c>
      <c r="D52" s="73">
        <f t="shared" ref="D52" si="2">F52+G52+H52</f>
        <v>12932073817.659996</v>
      </c>
      <c r="E52" s="79">
        <f t="shared" si="1"/>
        <v>0.23188093246954813</v>
      </c>
      <c r="F52" s="62">
        <v>8956022628.6099968</v>
      </c>
      <c r="G52" s="62">
        <v>1749705558.8499997</v>
      </c>
      <c r="H52" s="62">
        <v>2226345630.1999998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52"/>
  <sheetViews>
    <sheetView workbookViewId="0">
      <selection activeCell="E52" sqref="E52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 customWidth="1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5" t="s">
        <v>275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2" t="s">
        <v>229</v>
      </c>
      <c r="C9" s="85">
        <v>10022933065.43</v>
      </c>
      <c r="D9" s="51">
        <f t="shared" ref="D9:D51" si="0">F9+G9+H9</f>
        <v>2154881240.1100001</v>
      </c>
      <c r="E9" s="78">
        <f>D9/C9</f>
        <v>0.21499507440016533</v>
      </c>
      <c r="F9" s="53">
        <v>1465250819.21</v>
      </c>
      <c r="G9" s="53">
        <v>213860297.97999999</v>
      </c>
      <c r="H9" s="53">
        <v>475770122.92000002</v>
      </c>
    </row>
    <row r="10" spans="1:8" ht="12" customHeight="1" x14ac:dyDescent="0.2">
      <c r="A10" s="58">
        <v>2</v>
      </c>
      <c r="B10" s="52" t="s">
        <v>230</v>
      </c>
      <c r="C10" s="85">
        <v>4013387122.1800003</v>
      </c>
      <c r="D10" s="51">
        <f t="shared" si="0"/>
        <v>1880046452.1500001</v>
      </c>
      <c r="E10" s="78">
        <f t="shared" ref="E10:E52" si="1">D10/C10</f>
        <v>0.46844383432635134</v>
      </c>
      <c r="F10" s="53">
        <v>943436158.23000002</v>
      </c>
      <c r="G10" s="53">
        <v>319364969.92000002</v>
      </c>
      <c r="H10" s="53">
        <v>617245324</v>
      </c>
    </row>
    <row r="11" spans="1:8" ht="12" customHeight="1" x14ac:dyDescent="0.2">
      <c r="A11" s="58">
        <v>3</v>
      </c>
      <c r="B11" s="50" t="s">
        <v>231</v>
      </c>
      <c r="C11" s="72">
        <v>7507609864.6000013</v>
      </c>
      <c r="D11" s="51">
        <f t="shared" si="0"/>
        <v>1599627354.2</v>
      </c>
      <c r="E11" s="78">
        <f t="shared" si="1"/>
        <v>0.21306745862522608</v>
      </c>
      <c r="F11" s="51">
        <v>1090680426.45</v>
      </c>
      <c r="G11" s="51">
        <v>185169490.49000001</v>
      </c>
      <c r="H11" s="51">
        <v>323777437.25999999</v>
      </c>
    </row>
    <row r="12" spans="1:8" ht="12" customHeight="1" x14ac:dyDescent="0.2">
      <c r="A12" s="58">
        <v>4</v>
      </c>
      <c r="B12" s="50" t="s">
        <v>232</v>
      </c>
      <c r="C12" s="72">
        <v>5374352536.9300003</v>
      </c>
      <c r="D12" s="51">
        <f t="shared" si="0"/>
        <v>1244444046.02</v>
      </c>
      <c r="E12" s="78">
        <f t="shared" si="1"/>
        <v>0.23155236606991653</v>
      </c>
      <c r="F12" s="51">
        <v>1230588928.05</v>
      </c>
      <c r="G12" s="51">
        <v>0</v>
      </c>
      <c r="H12" s="51">
        <v>13855117.969999999</v>
      </c>
    </row>
    <row r="13" spans="1:8" ht="12" customHeight="1" x14ac:dyDescent="0.2">
      <c r="A13" s="58">
        <v>5</v>
      </c>
      <c r="B13" s="52" t="s">
        <v>233</v>
      </c>
      <c r="C13" s="85">
        <v>3690253651.4800005</v>
      </c>
      <c r="D13" s="51">
        <f t="shared" si="0"/>
        <v>1194161944.6400001</v>
      </c>
      <c r="E13" s="78">
        <f t="shared" si="1"/>
        <v>0.3235988789445608</v>
      </c>
      <c r="F13" s="53">
        <v>1143102884.3300002</v>
      </c>
      <c r="G13" s="53">
        <v>37125001.700000003</v>
      </c>
      <c r="H13" s="53">
        <v>13934058.609999999</v>
      </c>
    </row>
    <row r="14" spans="1:8" ht="12" customHeight="1" x14ac:dyDescent="0.2">
      <c r="A14" s="58">
        <v>6</v>
      </c>
      <c r="B14" s="50" t="s">
        <v>234</v>
      </c>
      <c r="C14" s="72">
        <v>5838334808.9499998</v>
      </c>
      <c r="D14" s="51">
        <f t="shared" si="0"/>
        <v>1171295940.78</v>
      </c>
      <c r="E14" s="78">
        <f t="shared" si="1"/>
        <v>0.20062157774583891</v>
      </c>
      <c r="F14" s="51">
        <v>795734115.55999994</v>
      </c>
      <c r="G14" s="51">
        <v>245814973.03999999</v>
      </c>
      <c r="H14" s="51">
        <v>129746852.18000001</v>
      </c>
    </row>
    <row r="15" spans="1:8" ht="12" customHeight="1" x14ac:dyDescent="0.2">
      <c r="A15" s="58">
        <v>7</v>
      </c>
      <c r="B15" s="52" t="s">
        <v>235</v>
      </c>
      <c r="C15" s="75">
        <v>3333051046.9299998</v>
      </c>
      <c r="D15" s="51">
        <f t="shared" si="0"/>
        <v>809226362.33000004</v>
      </c>
      <c r="E15" s="78">
        <f t="shared" si="1"/>
        <v>0.24278846946414478</v>
      </c>
      <c r="F15" s="53">
        <v>449832682.33000004</v>
      </c>
      <c r="G15" s="53">
        <v>298176251.52999997</v>
      </c>
      <c r="H15" s="53">
        <v>61217428.469999999</v>
      </c>
    </row>
    <row r="16" spans="1:8" ht="12" customHeight="1" x14ac:dyDescent="0.2">
      <c r="A16" s="58">
        <v>8</v>
      </c>
      <c r="B16" s="50" t="s">
        <v>236</v>
      </c>
      <c r="C16" s="72">
        <v>1206626015.6099999</v>
      </c>
      <c r="D16" s="51">
        <f t="shared" si="0"/>
        <v>586583270.57999992</v>
      </c>
      <c r="E16" s="78">
        <f t="shared" si="1"/>
        <v>0.48613510979494134</v>
      </c>
      <c r="F16" s="51">
        <v>536096503.72999996</v>
      </c>
      <c r="G16" s="51">
        <v>1699407.17</v>
      </c>
      <c r="H16" s="51">
        <v>48787359.68</v>
      </c>
    </row>
    <row r="17" spans="1:8" ht="12" customHeight="1" x14ac:dyDescent="0.2">
      <c r="A17" s="58">
        <v>9</v>
      </c>
      <c r="B17" s="50" t="s">
        <v>237</v>
      </c>
      <c r="C17" s="72">
        <v>2330204055.4900002</v>
      </c>
      <c r="D17" s="51">
        <f t="shared" si="0"/>
        <v>574486512.46000004</v>
      </c>
      <c r="E17" s="78">
        <f t="shared" si="1"/>
        <v>0.24653914368851093</v>
      </c>
      <c r="F17" s="51">
        <v>382387248.37</v>
      </c>
      <c r="G17" s="51">
        <v>43495252.229999997</v>
      </c>
      <c r="H17" s="51">
        <v>148604011.86000001</v>
      </c>
    </row>
    <row r="18" spans="1:8" ht="12" customHeight="1" x14ac:dyDescent="0.2">
      <c r="A18" s="58">
        <v>10</v>
      </c>
      <c r="B18" s="50" t="s">
        <v>238</v>
      </c>
      <c r="C18" s="72">
        <v>2992421428.1300001</v>
      </c>
      <c r="D18" s="51">
        <f t="shared" si="0"/>
        <v>477068501.81000006</v>
      </c>
      <c r="E18" s="78">
        <f t="shared" si="1"/>
        <v>0.15942557332512014</v>
      </c>
      <c r="F18" s="51">
        <v>218331027.06000003</v>
      </c>
      <c r="G18" s="51">
        <v>116642350.70999999</v>
      </c>
      <c r="H18" s="51">
        <v>142095124.03999999</v>
      </c>
    </row>
    <row r="19" spans="1:8" ht="12" customHeight="1" x14ac:dyDescent="0.2">
      <c r="A19" s="58">
        <v>11</v>
      </c>
      <c r="B19" s="50" t="s">
        <v>239</v>
      </c>
      <c r="C19" s="72">
        <v>360137195.21999997</v>
      </c>
      <c r="D19" s="51">
        <f t="shared" si="0"/>
        <v>300031398.63999999</v>
      </c>
      <c r="E19" s="78">
        <f t="shared" si="1"/>
        <v>0.83310305800742779</v>
      </c>
      <c r="F19" s="51">
        <v>163778230.32999998</v>
      </c>
      <c r="G19" s="51">
        <v>133242964.73</v>
      </c>
      <c r="H19" s="51">
        <v>3010203.58</v>
      </c>
    </row>
    <row r="20" spans="1:8" ht="12" customHeight="1" x14ac:dyDescent="0.2">
      <c r="A20" s="58">
        <v>12</v>
      </c>
      <c r="B20" s="50" t="s">
        <v>240</v>
      </c>
      <c r="C20" s="72">
        <v>487554272.49000001</v>
      </c>
      <c r="D20" s="51">
        <f t="shared" si="0"/>
        <v>265644778.73000002</v>
      </c>
      <c r="E20" s="78">
        <f t="shared" si="1"/>
        <v>0.54485170927396298</v>
      </c>
      <c r="F20" s="51">
        <v>121655460.73000002</v>
      </c>
      <c r="G20" s="51">
        <v>6826548.0200000014</v>
      </c>
      <c r="H20" s="51">
        <v>137162769.97999999</v>
      </c>
    </row>
    <row r="21" spans="1:8" ht="12" customHeight="1" x14ac:dyDescent="0.2">
      <c r="A21" s="58">
        <v>13</v>
      </c>
      <c r="B21" s="50" t="s">
        <v>241</v>
      </c>
      <c r="C21" s="72">
        <v>495785569.19</v>
      </c>
      <c r="D21" s="51">
        <f t="shared" si="0"/>
        <v>119515358.42</v>
      </c>
      <c r="E21" s="78">
        <f t="shared" si="1"/>
        <v>0.24106260013832331</v>
      </c>
      <c r="F21" s="51">
        <v>119515358.42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202459537.25</v>
      </c>
      <c r="D22" s="51">
        <f t="shared" si="0"/>
        <v>109586389.33</v>
      </c>
      <c r="E22" s="78">
        <f t="shared" si="1"/>
        <v>0.54127551025013521</v>
      </c>
      <c r="F22" s="51">
        <v>6801409.3300000001</v>
      </c>
      <c r="G22" s="51">
        <v>102784980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940720948.12000012</v>
      </c>
      <c r="D23" s="51">
        <f t="shared" si="0"/>
        <v>71692077.069999993</v>
      </c>
      <c r="E23" s="78">
        <f t="shared" si="1"/>
        <v>7.6209716827582347E-2</v>
      </c>
      <c r="F23" s="51">
        <v>34700095.919999994</v>
      </c>
      <c r="G23" s="51">
        <v>1298906.75</v>
      </c>
      <c r="H23" s="51">
        <v>35693074.399999999</v>
      </c>
    </row>
    <row r="24" spans="1:8" ht="12" customHeight="1" x14ac:dyDescent="0.2">
      <c r="A24" s="58">
        <v>16</v>
      </c>
      <c r="B24" s="50" t="s">
        <v>245</v>
      </c>
      <c r="C24" s="72">
        <v>1870031070.96</v>
      </c>
      <c r="D24" s="51">
        <f t="shared" si="0"/>
        <v>63775219.939999998</v>
      </c>
      <c r="E24" s="78">
        <f t="shared" si="1"/>
        <v>3.4103829038124124E-2</v>
      </c>
      <c r="F24" s="51">
        <v>58007316.060000002</v>
      </c>
      <c r="G24" s="51">
        <v>1712489.12</v>
      </c>
      <c r="H24" s="51">
        <v>4055414.76</v>
      </c>
    </row>
    <row r="25" spans="1:8" ht="12" customHeight="1" x14ac:dyDescent="0.2">
      <c r="A25" s="58">
        <v>17</v>
      </c>
      <c r="B25" s="52" t="s">
        <v>244</v>
      </c>
      <c r="C25" s="85">
        <v>137237072.85000002</v>
      </c>
      <c r="D25" s="51">
        <f t="shared" si="0"/>
        <v>61454933.330000013</v>
      </c>
      <c r="E25" s="78">
        <f t="shared" si="1"/>
        <v>0.44780125409094224</v>
      </c>
      <c r="F25" s="53">
        <v>37713515.260000005</v>
      </c>
      <c r="G25" s="53">
        <v>2100107.13</v>
      </c>
      <c r="H25" s="53">
        <v>21641310.940000001</v>
      </c>
    </row>
    <row r="26" spans="1:8" ht="12" customHeight="1" x14ac:dyDescent="0.2">
      <c r="A26" s="58">
        <v>18</v>
      </c>
      <c r="B26" s="50" t="s">
        <v>246</v>
      </c>
      <c r="C26" s="72">
        <v>456970768.97000003</v>
      </c>
      <c r="D26" s="51">
        <f t="shared" si="0"/>
        <v>54256816.380000003</v>
      </c>
      <c r="E26" s="78">
        <f t="shared" si="1"/>
        <v>0.11873148145185178</v>
      </c>
      <c r="F26" s="51">
        <v>41931922.230000004</v>
      </c>
      <c r="G26" s="51">
        <v>9185877.540000001</v>
      </c>
      <c r="H26" s="51">
        <v>3139016.61</v>
      </c>
    </row>
    <row r="27" spans="1:8" ht="12" customHeight="1" x14ac:dyDescent="0.2">
      <c r="A27" s="58">
        <v>19</v>
      </c>
      <c r="B27" s="50" t="s">
        <v>247</v>
      </c>
      <c r="C27" s="72">
        <v>724191883.8599999</v>
      </c>
      <c r="D27" s="51">
        <f t="shared" si="0"/>
        <v>40731605.25</v>
      </c>
      <c r="E27" s="78">
        <f t="shared" si="1"/>
        <v>5.6244216702481295E-2</v>
      </c>
      <c r="F27" s="51">
        <v>36597382.490000002</v>
      </c>
      <c r="G27" s="51">
        <v>0</v>
      </c>
      <c r="H27" s="51">
        <v>4134222.76</v>
      </c>
    </row>
    <row r="28" spans="1:8" ht="12" customHeight="1" x14ac:dyDescent="0.2">
      <c r="A28" s="58">
        <v>20</v>
      </c>
      <c r="B28" s="50" t="s">
        <v>248</v>
      </c>
      <c r="C28" s="72">
        <v>224810893.67000002</v>
      </c>
      <c r="D28" s="51">
        <f t="shared" si="0"/>
        <v>31923643</v>
      </c>
      <c r="E28" s="78">
        <f t="shared" si="1"/>
        <v>0.14200220673852543</v>
      </c>
      <c r="F28" s="51">
        <v>30876019.880000003</v>
      </c>
      <c r="G28" s="51">
        <v>75835.490000000005</v>
      </c>
      <c r="H28" s="51">
        <v>971787.63</v>
      </c>
    </row>
    <row r="29" spans="1:8" ht="12" customHeight="1" x14ac:dyDescent="0.2">
      <c r="A29" s="58">
        <v>21</v>
      </c>
      <c r="B29" s="50" t="s">
        <v>249</v>
      </c>
      <c r="C29" s="72">
        <v>475745894.05999994</v>
      </c>
      <c r="D29" s="51">
        <f t="shared" si="0"/>
        <v>29570268.199999999</v>
      </c>
      <c r="E29" s="78">
        <f t="shared" si="1"/>
        <v>6.2155593078582969E-2</v>
      </c>
      <c r="F29" s="51">
        <v>6918396.5899999999</v>
      </c>
      <c r="G29" s="51">
        <v>11603036.129999999</v>
      </c>
      <c r="H29" s="51">
        <v>11048835.48</v>
      </c>
    </row>
    <row r="30" spans="1:8" ht="12" customHeight="1" x14ac:dyDescent="0.2">
      <c r="A30" s="58">
        <v>22</v>
      </c>
      <c r="B30" s="50" t="s">
        <v>250</v>
      </c>
      <c r="C30" s="72">
        <v>129638749.48</v>
      </c>
      <c r="D30" s="51">
        <f t="shared" si="0"/>
        <v>24331157.609999999</v>
      </c>
      <c r="E30" s="78">
        <f t="shared" si="1"/>
        <v>0.18768429738481615</v>
      </c>
      <c r="F30" s="51">
        <v>4226307.99</v>
      </c>
      <c r="G30" s="51">
        <v>17031424.52</v>
      </c>
      <c r="H30" s="51">
        <v>3073425.1</v>
      </c>
    </row>
    <row r="31" spans="1:8" ht="12" customHeight="1" x14ac:dyDescent="0.2">
      <c r="A31" s="58">
        <v>23</v>
      </c>
      <c r="B31" s="50" t="s">
        <v>251</v>
      </c>
      <c r="C31" s="72">
        <v>318796670.11000001</v>
      </c>
      <c r="D31" s="51">
        <f t="shared" si="0"/>
        <v>18522780.48</v>
      </c>
      <c r="E31" s="78">
        <f t="shared" si="1"/>
        <v>5.8102176768686953E-2</v>
      </c>
      <c r="F31" s="51">
        <v>18521245.539999999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619501450.49000001</v>
      </c>
      <c r="D32" s="51">
        <f t="shared" si="0"/>
        <v>18311623.18</v>
      </c>
      <c r="E32" s="78">
        <f t="shared" si="1"/>
        <v>2.9558644560906618E-2</v>
      </c>
      <c r="F32" s="51">
        <v>10121116.620000001</v>
      </c>
      <c r="G32" s="51">
        <v>741266.43</v>
      </c>
      <c r="H32" s="51">
        <v>7449240.1299999999</v>
      </c>
    </row>
    <row r="33" spans="1:8" ht="12" customHeight="1" x14ac:dyDescent="0.2">
      <c r="A33" s="58">
        <v>25</v>
      </c>
      <c r="B33" s="50" t="s">
        <v>252</v>
      </c>
      <c r="C33" s="72">
        <v>287123855.56999999</v>
      </c>
      <c r="D33" s="51">
        <f t="shared" si="0"/>
        <v>16556396.68</v>
      </c>
      <c r="E33" s="78">
        <f t="shared" si="1"/>
        <v>5.7662908737179441E-2</v>
      </c>
      <c r="F33" s="51">
        <v>12769056.620000001</v>
      </c>
      <c r="G33" s="51">
        <v>3232154.19</v>
      </c>
      <c r="H33" s="51">
        <v>555185.87</v>
      </c>
    </row>
    <row r="34" spans="1:8" ht="12" customHeight="1" x14ac:dyDescent="0.2">
      <c r="A34" s="58">
        <v>26</v>
      </c>
      <c r="B34" s="50" t="s">
        <v>253</v>
      </c>
      <c r="C34" s="72">
        <v>16488191.790000001</v>
      </c>
      <c r="D34" s="51">
        <f t="shared" si="0"/>
        <v>16488191.790000001</v>
      </c>
      <c r="E34" s="78">
        <f t="shared" si="1"/>
        <v>1</v>
      </c>
      <c r="F34" s="51">
        <v>16488191.790000001</v>
      </c>
      <c r="G34" s="51">
        <v>0</v>
      </c>
      <c r="H34" s="51">
        <v>0</v>
      </c>
    </row>
    <row r="35" spans="1:8" ht="12" customHeight="1" x14ac:dyDescent="0.2">
      <c r="A35" s="58">
        <v>27</v>
      </c>
      <c r="B35" s="50" t="s">
        <v>255</v>
      </c>
      <c r="C35" s="72">
        <v>349580595.14999998</v>
      </c>
      <c r="D35" s="51">
        <f t="shared" si="0"/>
        <v>14104562.300000001</v>
      </c>
      <c r="E35" s="78">
        <f t="shared" si="1"/>
        <v>4.0347097338019972E-2</v>
      </c>
      <c r="F35" s="51">
        <v>13545255.439999999</v>
      </c>
      <c r="G35" s="51">
        <v>69323.149999999994</v>
      </c>
      <c r="H35" s="51">
        <v>489983.71</v>
      </c>
    </row>
    <row r="36" spans="1:8" ht="12" customHeight="1" x14ac:dyDescent="0.2">
      <c r="A36" s="58">
        <v>28</v>
      </c>
      <c r="B36" s="52" t="s">
        <v>256</v>
      </c>
      <c r="C36" s="85">
        <v>38053648.679999992</v>
      </c>
      <c r="D36" s="51">
        <f t="shared" si="0"/>
        <v>3090936.84</v>
      </c>
      <c r="E36" s="78">
        <f t="shared" si="1"/>
        <v>8.1225768020098316E-2</v>
      </c>
      <c r="F36" s="53">
        <v>2582611.7199999997</v>
      </c>
      <c r="G36" s="53">
        <v>134937.25</v>
      </c>
      <c r="H36" s="53">
        <v>373387.87</v>
      </c>
    </row>
    <row r="37" spans="1:8" ht="12" customHeight="1" x14ac:dyDescent="0.2">
      <c r="A37" s="58">
        <v>29</v>
      </c>
      <c r="B37" s="50" t="s">
        <v>257</v>
      </c>
      <c r="C37" s="72">
        <v>91823380.569999993</v>
      </c>
      <c r="D37" s="51">
        <f t="shared" si="0"/>
        <v>2966447.2199999997</v>
      </c>
      <c r="E37" s="78">
        <f t="shared" si="1"/>
        <v>3.2306011841271506E-2</v>
      </c>
      <c r="F37" s="51">
        <v>2419260.3699999996</v>
      </c>
      <c r="G37" s="51">
        <v>12886.17</v>
      </c>
      <c r="H37" s="51">
        <v>534300.68000000005</v>
      </c>
    </row>
    <row r="38" spans="1:8" ht="12" customHeight="1" x14ac:dyDescent="0.2">
      <c r="A38" s="58">
        <v>30</v>
      </c>
      <c r="B38" s="50" t="s">
        <v>258</v>
      </c>
      <c r="C38" s="72">
        <v>222943530.34</v>
      </c>
      <c r="D38" s="51">
        <f t="shared" si="0"/>
        <v>2123608.15</v>
      </c>
      <c r="E38" s="78">
        <f t="shared" si="1"/>
        <v>9.5253185717539841E-3</v>
      </c>
      <c r="F38" s="51">
        <v>1937105.93</v>
      </c>
      <c r="G38" s="51">
        <v>0</v>
      </c>
      <c r="H38" s="51">
        <v>186502.22</v>
      </c>
    </row>
    <row r="39" spans="1:8" ht="12" customHeight="1" x14ac:dyDescent="0.2">
      <c r="A39" s="58">
        <v>31</v>
      </c>
      <c r="B39" s="50" t="s">
        <v>259</v>
      </c>
      <c r="C39" s="72">
        <v>55045680.759999998</v>
      </c>
      <c r="D39" s="51">
        <f t="shared" si="0"/>
        <v>1253099.97</v>
      </c>
      <c r="E39" s="78">
        <f t="shared" si="1"/>
        <v>2.2764728361949683E-2</v>
      </c>
      <c r="F39" s="51">
        <v>1253099.97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2" t="s">
        <v>261</v>
      </c>
      <c r="C40" s="85">
        <v>66916975.869999997</v>
      </c>
      <c r="D40" s="51">
        <f t="shared" si="0"/>
        <v>703199.60999999987</v>
      </c>
      <c r="E40" s="78">
        <f t="shared" si="1"/>
        <v>1.050853839190387E-2</v>
      </c>
      <c r="F40" s="53">
        <v>519502.67</v>
      </c>
      <c r="G40" s="53">
        <v>51251.63</v>
      </c>
      <c r="H40" s="53">
        <v>132445.31</v>
      </c>
    </row>
    <row r="41" spans="1:8" ht="12" customHeight="1" x14ac:dyDescent="0.2">
      <c r="A41" s="58">
        <v>33</v>
      </c>
      <c r="B41" s="50" t="s">
        <v>260</v>
      </c>
      <c r="C41" s="72">
        <v>7124060.3999999994</v>
      </c>
      <c r="D41" s="51">
        <f t="shared" si="0"/>
        <v>484111.94</v>
      </c>
      <c r="E41" s="78">
        <f t="shared" si="1"/>
        <v>6.7954496848454574E-2</v>
      </c>
      <c r="F41" s="51">
        <v>484111.94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157146841.33999997</v>
      </c>
      <c r="D42" s="51">
        <f t="shared" si="0"/>
        <v>110216.42</v>
      </c>
      <c r="E42" s="78">
        <f t="shared" si="1"/>
        <v>7.0135943592743177E-4</v>
      </c>
      <c r="F42" s="53">
        <v>110216.42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264</v>
      </c>
      <c r="C43" s="72">
        <v>395488.27999999997</v>
      </c>
      <c r="D43" s="51">
        <f t="shared" si="0"/>
        <v>5199.3900000000003</v>
      </c>
      <c r="E43" s="78">
        <f t="shared" si="1"/>
        <v>1.3146761264328745E-2</v>
      </c>
      <c r="F43" s="51">
        <v>0</v>
      </c>
      <c r="G43" s="51">
        <v>0</v>
      </c>
      <c r="H43" s="51">
        <v>5199.3900000000003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0" t="s">
        <v>265</v>
      </c>
      <c r="C45" s="72">
        <v>86585313.50999999</v>
      </c>
      <c r="D45" s="51">
        <f t="shared" si="0"/>
        <v>1039.8900000000001</v>
      </c>
      <c r="E45" s="78">
        <f t="shared" si="1"/>
        <v>1.2010004443535336E-5</v>
      </c>
      <c r="F45" s="51">
        <v>0</v>
      </c>
      <c r="G45" s="51">
        <v>0</v>
      </c>
      <c r="H45" s="51">
        <v>1039.8900000000001</v>
      </c>
    </row>
    <row r="46" spans="1:8" ht="12" customHeight="1" x14ac:dyDescent="0.2">
      <c r="A46" s="58">
        <v>38</v>
      </c>
      <c r="B46" s="50" t="s">
        <v>267</v>
      </c>
      <c r="C46" s="72">
        <v>415274046.91999996</v>
      </c>
      <c r="D46" s="51">
        <f t="shared" si="0"/>
        <v>0</v>
      </c>
      <c r="E46" s="78">
        <f t="shared" si="1"/>
        <v>0</v>
      </c>
      <c r="F46" s="53">
        <v>0</v>
      </c>
      <c r="G46" s="51">
        <v>0</v>
      </c>
      <c r="H46" s="53">
        <v>0</v>
      </c>
    </row>
    <row r="47" spans="1:8" ht="12" customHeight="1" x14ac:dyDescent="0.2">
      <c r="A47" s="58">
        <v>39</v>
      </c>
      <c r="B47" s="52" t="s">
        <v>268</v>
      </c>
      <c r="C47" s="52">
        <v>183745197.07000002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75165052.019999996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76">
        <v>42</v>
      </c>
      <c r="B50" s="50" t="s">
        <v>266</v>
      </c>
      <c r="C50" s="51">
        <v>3300000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76">
        <v>43</v>
      </c>
      <c r="B51" s="52" t="s">
        <v>271</v>
      </c>
      <c r="C51" s="52">
        <v>24013749.050000001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s="66" customFormat="1" ht="10.5" x14ac:dyDescent="0.25">
      <c r="A52" s="62"/>
      <c r="B52" s="62" t="s">
        <v>277</v>
      </c>
      <c r="C52" s="62">
        <v>56012482088.030014</v>
      </c>
      <c r="D52" s="73">
        <f t="shared" ref="D52" si="2">F52+G52+H52</f>
        <v>12959061591.099998</v>
      </c>
      <c r="E52" s="79">
        <f t="shared" si="1"/>
        <v>0.2313602452170099</v>
      </c>
      <c r="F52" s="62">
        <v>8998917889.8399982</v>
      </c>
      <c r="G52" s="62">
        <v>1751453517.9600003</v>
      </c>
      <c r="H52" s="62">
        <v>2208690183.3000002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H52"/>
  <sheetViews>
    <sheetView workbookViewId="0">
      <selection activeCell="I44" sqref="I44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5" t="s">
        <v>276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10002060760.119999</v>
      </c>
      <c r="D9" s="51">
        <f t="shared" ref="D9:D51" si="0">F9+G9+H9</f>
        <v>2163975959.4000001</v>
      </c>
      <c r="E9" s="78">
        <f>D9/C9</f>
        <v>0.21635301077435545</v>
      </c>
      <c r="F9" s="51">
        <v>1471492775.8</v>
      </c>
      <c r="G9" s="51">
        <v>214815586.37</v>
      </c>
      <c r="H9" s="51">
        <v>477667597.23000002</v>
      </c>
    </row>
    <row r="10" spans="1:8" ht="12" customHeight="1" x14ac:dyDescent="0.2">
      <c r="A10" s="58">
        <v>2</v>
      </c>
      <c r="B10" s="52" t="s">
        <v>230</v>
      </c>
      <c r="C10" s="85">
        <v>4015640853.3899999</v>
      </c>
      <c r="D10" s="51">
        <f t="shared" si="0"/>
        <v>1877267122.9200001</v>
      </c>
      <c r="E10" s="78">
        <f t="shared" ref="E10:E52" si="1">D10/C10</f>
        <v>0.46748879978527291</v>
      </c>
      <c r="F10" s="53">
        <v>945911809.95000005</v>
      </c>
      <c r="G10" s="53">
        <v>318698566.97000003</v>
      </c>
      <c r="H10" s="53">
        <v>612656746</v>
      </c>
    </row>
    <row r="11" spans="1:8" ht="12" customHeight="1" x14ac:dyDescent="0.2">
      <c r="A11" s="58">
        <v>3</v>
      </c>
      <c r="B11" s="50" t="s">
        <v>231</v>
      </c>
      <c r="C11" s="72">
        <v>7507938021.8899994</v>
      </c>
      <c r="D11" s="51">
        <f t="shared" si="0"/>
        <v>1595800525.8199999</v>
      </c>
      <c r="E11" s="78">
        <f t="shared" si="1"/>
        <v>0.21254844155177022</v>
      </c>
      <c r="F11" s="51">
        <v>1087001846.78</v>
      </c>
      <c r="G11" s="51">
        <v>186404078.24000001</v>
      </c>
      <c r="H11" s="51">
        <v>322394600.80000001</v>
      </c>
    </row>
    <row r="12" spans="1:8" ht="12" customHeight="1" x14ac:dyDescent="0.2">
      <c r="A12" s="58">
        <v>4</v>
      </c>
      <c r="B12" s="52" t="s">
        <v>232</v>
      </c>
      <c r="C12" s="85">
        <v>5437967284.8400002</v>
      </c>
      <c r="D12" s="51">
        <f t="shared" si="0"/>
        <v>1251511367.8599999</v>
      </c>
      <c r="E12" s="78">
        <f t="shared" si="1"/>
        <v>0.23014323226051236</v>
      </c>
      <c r="F12" s="53">
        <v>1237588149.4299998</v>
      </c>
      <c r="G12" s="53">
        <v>0</v>
      </c>
      <c r="H12" s="53">
        <v>13923218.430000002</v>
      </c>
    </row>
    <row r="13" spans="1:8" ht="12" customHeight="1" x14ac:dyDescent="0.2">
      <c r="A13" s="58">
        <v>5</v>
      </c>
      <c r="B13" s="52" t="s">
        <v>233</v>
      </c>
      <c r="C13" s="85">
        <v>3715394661.8099999</v>
      </c>
      <c r="D13" s="51">
        <f t="shared" si="0"/>
        <v>1197809998.5999999</v>
      </c>
      <c r="E13" s="78">
        <f t="shared" si="1"/>
        <v>0.32239105334141599</v>
      </c>
      <c r="F13" s="53">
        <v>1147437924.3399999</v>
      </c>
      <c r="G13" s="53">
        <v>36270760.619999997</v>
      </c>
      <c r="H13" s="53">
        <v>14101313.640000001</v>
      </c>
    </row>
    <row r="14" spans="1:8" ht="12" customHeight="1" x14ac:dyDescent="0.2">
      <c r="A14" s="58">
        <v>6</v>
      </c>
      <c r="B14" s="50" t="s">
        <v>234</v>
      </c>
      <c r="C14" s="72">
        <v>5877176099.9899988</v>
      </c>
      <c r="D14" s="51">
        <f t="shared" si="0"/>
        <v>1176132584.52</v>
      </c>
      <c r="E14" s="78">
        <f t="shared" si="1"/>
        <v>0.20011865639384216</v>
      </c>
      <c r="F14" s="51">
        <v>800580564.26999998</v>
      </c>
      <c r="G14" s="51">
        <v>246035966.03</v>
      </c>
      <c r="H14" s="51">
        <v>129516054.22</v>
      </c>
    </row>
    <row r="15" spans="1:8" ht="12" customHeight="1" x14ac:dyDescent="0.2">
      <c r="A15" s="58">
        <v>7</v>
      </c>
      <c r="B15" s="52" t="s">
        <v>235</v>
      </c>
      <c r="C15" s="75">
        <v>3359516705.2800002</v>
      </c>
      <c r="D15" s="51">
        <f t="shared" si="0"/>
        <v>805061002.97000003</v>
      </c>
      <c r="E15" s="78">
        <f t="shared" si="1"/>
        <v>0.23963595766757823</v>
      </c>
      <c r="F15" s="52">
        <v>450686586.51000005</v>
      </c>
      <c r="G15" s="52">
        <v>297681690</v>
      </c>
      <c r="H15" s="52">
        <v>56692726.460000001</v>
      </c>
    </row>
    <row r="16" spans="1:8" ht="12" customHeight="1" x14ac:dyDescent="0.2">
      <c r="A16" s="58">
        <v>8</v>
      </c>
      <c r="B16" s="50" t="s">
        <v>236</v>
      </c>
      <c r="C16" s="72">
        <v>1204368217.3099999</v>
      </c>
      <c r="D16" s="51">
        <f t="shared" si="0"/>
        <v>584710256.1400001</v>
      </c>
      <c r="E16" s="78">
        <f t="shared" si="1"/>
        <v>0.48549127063978131</v>
      </c>
      <c r="F16" s="51">
        <v>534935440.94000006</v>
      </c>
      <c r="G16" s="51">
        <v>1674183.93</v>
      </c>
      <c r="H16" s="51">
        <v>48100631.270000003</v>
      </c>
    </row>
    <row r="17" spans="1:8" ht="12" customHeight="1" x14ac:dyDescent="0.2">
      <c r="A17" s="58">
        <v>9</v>
      </c>
      <c r="B17" s="50" t="s">
        <v>237</v>
      </c>
      <c r="C17" s="72">
        <v>2338166218.0300002</v>
      </c>
      <c r="D17" s="51">
        <f t="shared" si="0"/>
        <v>577343584.75</v>
      </c>
      <c r="E17" s="78">
        <f t="shared" si="1"/>
        <v>0.24692153205277056</v>
      </c>
      <c r="F17" s="51">
        <v>387368687.31</v>
      </c>
      <c r="G17" s="51">
        <v>44088935.240000002</v>
      </c>
      <c r="H17" s="51">
        <v>145885962.19999999</v>
      </c>
    </row>
    <row r="18" spans="1:8" ht="12" customHeight="1" x14ac:dyDescent="0.2">
      <c r="A18" s="58">
        <v>10</v>
      </c>
      <c r="B18" s="50" t="s">
        <v>238</v>
      </c>
      <c r="C18" s="72">
        <v>3003127435.8699994</v>
      </c>
      <c r="D18" s="51">
        <f t="shared" si="0"/>
        <v>474010713.90999997</v>
      </c>
      <c r="E18" s="78">
        <f t="shared" si="1"/>
        <v>0.15783902749124601</v>
      </c>
      <c r="F18" s="51">
        <v>215911206.5</v>
      </c>
      <c r="G18" s="51">
        <v>117012144.15000001</v>
      </c>
      <c r="H18" s="51">
        <v>141087363.25999999</v>
      </c>
    </row>
    <row r="19" spans="1:8" ht="12" customHeight="1" x14ac:dyDescent="0.2">
      <c r="A19" s="58">
        <v>11</v>
      </c>
      <c r="B19" s="50" t="s">
        <v>239</v>
      </c>
      <c r="C19" s="72">
        <v>361921684.60999995</v>
      </c>
      <c r="D19" s="51">
        <f t="shared" si="0"/>
        <v>301590724.21999997</v>
      </c>
      <c r="E19" s="78">
        <f t="shared" si="1"/>
        <v>0.83330382523221425</v>
      </c>
      <c r="F19" s="51">
        <v>165418081.37</v>
      </c>
      <c r="G19" s="51">
        <v>133054341.78</v>
      </c>
      <c r="H19" s="51">
        <v>3118301.07</v>
      </c>
    </row>
    <row r="20" spans="1:8" ht="12" customHeight="1" x14ac:dyDescent="0.2">
      <c r="A20" s="58">
        <v>12</v>
      </c>
      <c r="B20" s="50" t="s">
        <v>240</v>
      </c>
      <c r="C20" s="72">
        <v>483586556.16999996</v>
      </c>
      <c r="D20" s="51">
        <f t="shared" si="0"/>
        <v>262404187.64999998</v>
      </c>
      <c r="E20" s="78">
        <f t="shared" si="1"/>
        <v>0.54262093166575631</v>
      </c>
      <c r="F20" s="51">
        <v>121805209.14999999</v>
      </c>
      <c r="G20" s="51">
        <v>6712675.0200000014</v>
      </c>
      <c r="H20" s="51">
        <v>133886303.48</v>
      </c>
    </row>
    <row r="21" spans="1:8" ht="12" customHeight="1" x14ac:dyDescent="0.2">
      <c r="A21" s="58">
        <v>13</v>
      </c>
      <c r="B21" s="50" t="s">
        <v>241</v>
      </c>
      <c r="C21" s="72">
        <v>499251381.02999997</v>
      </c>
      <c r="D21" s="51">
        <f t="shared" si="0"/>
        <v>119256657.59999999</v>
      </c>
      <c r="E21" s="78">
        <f t="shared" si="1"/>
        <v>0.23887096186687137</v>
      </c>
      <c r="F21" s="51">
        <v>119256657.59999999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203815025.63</v>
      </c>
      <c r="D22" s="51">
        <f t="shared" si="0"/>
        <v>109203676.5</v>
      </c>
      <c r="E22" s="78">
        <f t="shared" si="1"/>
        <v>0.53579796760541709</v>
      </c>
      <c r="F22" s="51">
        <v>6760065.1099999994</v>
      </c>
      <c r="G22" s="51">
        <v>102443611.39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944114582.2299999</v>
      </c>
      <c r="D23" s="51">
        <f t="shared" si="0"/>
        <v>70850439.679999992</v>
      </c>
      <c r="E23" s="78">
        <f t="shared" si="1"/>
        <v>7.5044323023431281E-2</v>
      </c>
      <c r="F23" s="51">
        <v>33732613.709999993</v>
      </c>
      <c r="G23" s="51">
        <v>1240542.72</v>
      </c>
      <c r="H23" s="51">
        <v>35877283.25</v>
      </c>
    </row>
    <row r="24" spans="1:8" ht="12" customHeight="1" x14ac:dyDescent="0.2">
      <c r="A24" s="58">
        <v>16</v>
      </c>
      <c r="B24" s="50" t="s">
        <v>245</v>
      </c>
      <c r="C24" s="72">
        <v>1848646022.0699999</v>
      </c>
      <c r="D24" s="51">
        <f t="shared" si="0"/>
        <v>63517768.689999998</v>
      </c>
      <c r="E24" s="78">
        <f t="shared" si="1"/>
        <v>3.4359075740674636E-2</v>
      </c>
      <c r="F24" s="51">
        <v>57706435.019999996</v>
      </c>
      <c r="G24" s="51">
        <v>1635556.72</v>
      </c>
      <c r="H24" s="51">
        <v>4175776.95</v>
      </c>
    </row>
    <row r="25" spans="1:8" ht="12" customHeight="1" x14ac:dyDescent="0.2">
      <c r="A25" s="58">
        <v>17</v>
      </c>
      <c r="B25" s="52" t="s">
        <v>244</v>
      </c>
      <c r="C25" s="75">
        <v>135141051.72</v>
      </c>
      <c r="D25" s="51">
        <f t="shared" si="0"/>
        <v>61554848.890000001</v>
      </c>
      <c r="E25" s="78">
        <f t="shared" si="1"/>
        <v>0.45548593936900877</v>
      </c>
      <c r="F25" s="53">
        <v>37572259.100000009</v>
      </c>
      <c r="G25" s="53">
        <v>1995996.3</v>
      </c>
      <c r="H25" s="53">
        <v>21986593.489999998</v>
      </c>
    </row>
    <row r="26" spans="1:8" ht="12" customHeight="1" x14ac:dyDescent="0.2">
      <c r="A26" s="58">
        <v>18</v>
      </c>
      <c r="B26" s="50" t="s">
        <v>246</v>
      </c>
      <c r="C26" s="72">
        <v>455194701.32999998</v>
      </c>
      <c r="D26" s="51">
        <f t="shared" si="0"/>
        <v>54389748.68</v>
      </c>
      <c r="E26" s="78">
        <f t="shared" si="1"/>
        <v>0.11948677900046417</v>
      </c>
      <c r="F26" s="51">
        <v>42351273</v>
      </c>
      <c r="G26" s="51">
        <v>8847760.6699999999</v>
      </c>
      <c r="H26" s="51">
        <v>3190715.01</v>
      </c>
    </row>
    <row r="27" spans="1:8" ht="12" customHeight="1" x14ac:dyDescent="0.2">
      <c r="A27" s="58">
        <v>19</v>
      </c>
      <c r="B27" s="50" t="s">
        <v>247</v>
      </c>
      <c r="C27" s="72">
        <v>710906923.18000007</v>
      </c>
      <c r="D27" s="51">
        <f t="shared" si="0"/>
        <v>41349820.469999999</v>
      </c>
      <c r="E27" s="78">
        <f t="shared" si="1"/>
        <v>5.816488645944768E-2</v>
      </c>
      <c r="F27" s="51">
        <v>36876042.210000001</v>
      </c>
      <c r="G27" s="51">
        <v>72762.36</v>
      </c>
      <c r="H27" s="51">
        <v>4401015.9000000004</v>
      </c>
    </row>
    <row r="28" spans="1:8" ht="12" customHeight="1" x14ac:dyDescent="0.2">
      <c r="A28" s="58">
        <v>20</v>
      </c>
      <c r="B28" s="50" t="s">
        <v>248</v>
      </c>
      <c r="C28" s="72">
        <v>218952087.92000002</v>
      </c>
      <c r="D28" s="51">
        <f t="shared" si="0"/>
        <v>33256069.279999997</v>
      </c>
      <c r="E28" s="78">
        <f t="shared" si="1"/>
        <v>0.15188742704363245</v>
      </c>
      <c r="F28" s="51">
        <v>32144823.199999999</v>
      </c>
      <c r="G28" s="51">
        <v>74252.039999999994</v>
      </c>
      <c r="H28" s="51">
        <v>1036994.04</v>
      </c>
    </row>
    <row r="29" spans="1:8" ht="12" customHeight="1" x14ac:dyDescent="0.2">
      <c r="A29" s="58">
        <v>21</v>
      </c>
      <c r="B29" s="50" t="s">
        <v>249</v>
      </c>
      <c r="C29" s="72">
        <v>467804113.86999989</v>
      </c>
      <c r="D29" s="51">
        <f t="shared" si="0"/>
        <v>30816397.110000003</v>
      </c>
      <c r="E29" s="78">
        <f t="shared" si="1"/>
        <v>6.5874574840878178E-2</v>
      </c>
      <c r="F29" s="51">
        <v>7340889.8800000027</v>
      </c>
      <c r="G29" s="51">
        <v>12327736.029999999</v>
      </c>
      <c r="H29" s="51">
        <v>11147771.199999999</v>
      </c>
    </row>
    <row r="30" spans="1:8" ht="12" customHeight="1" x14ac:dyDescent="0.2">
      <c r="A30" s="58">
        <v>22</v>
      </c>
      <c r="B30" s="52" t="s">
        <v>250</v>
      </c>
      <c r="C30" s="85">
        <v>135522611.95000002</v>
      </c>
      <c r="D30" s="51">
        <f t="shared" si="0"/>
        <v>23929516.020000003</v>
      </c>
      <c r="E30" s="78">
        <f t="shared" si="1"/>
        <v>0.17657212826468108</v>
      </c>
      <c r="F30" s="53">
        <v>4187004.669999999</v>
      </c>
      <c r="G30" s="53">
        <v>16626240.610000001</v>
      </c>
      <c r="H30" s="53">
        <v>3116270.74</v>
      </c>
    </row>
    <row r="31" spans="1:8" ht="12" customHeight="1" x14ac:dyDescent="0.2">
      <c r="A31" s="58">
        <v>23</v>
      </c>
      <c r="B31" s="50" t="s">
        <v>251</v>
      </c>
      <c r="C31" s="72">
        <v>320481733.10000002</v>
      </c>
      <c r="D31" s="51">
        <f t="shared" si="0"/>
        <v>18785263.290000003</v>
      </c>
      <c r="E31" s="78">
        <f t="shared" si="1"/>
        <v>5.861570676210251E-2</v>
      </c>
      <c r="F31" s="53">
        <v>18783728.350000001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638275739.62000012</v>
      </c>
      <c r="D32" s="51">
        <f t="shared" si="0"/>
        <v>18742554</v>
      </c>
      <c r="E32" s="78">
        <f t="shared" si="1"/>
        <v>2.9364352797050457E-2</v>
      </c>
      <c r="F32" s="51">
        <v>10078633.449999999</v>
      </c>
      <c r="G32" s="51">
        <v>723832.14</v>
      </c>
      <c r="H32" s="51">
        <v>7940088.4099999992</v>
      </c>
    </row>
    <row r="33" spans="1:8" ht="12" customHeight="1" x14ac:dyDescent="0.2">
      <c r="A33" s="58">
        <v>25</v>
      </c>
      <c r="B33" s="50" t="s">
        <v>253</v>
      </c>
      <c r="C33" s="72">
        <v>16545832.419999998</v>
      </c>
      <c r="D33" s="51">
        <f t="shared" si="0"/>
        <v>16545832.419999998</v>
      </c>
      <c r="E33" s="78">
        <f t="shared" si="1"/>
        <v>1</v>
      </c>
      <c r="F33" s="51">
        <v>16545832.419999998</v>
      </c>
      <c r="G33" s="51">
        <v>0</v>
      </c>
      <c r="H33" s="51">
        <v>0</v>
      </c>
    </row>
    <row r="34" spans="1:8" ht="12" customHeight="1" x14ac:dyDescent="0.2">
      <c r="A34" s="58">
        <v>26</v>
      </c>
      <c r="B34" s="50" t="s">
        <v>252</v>
      </c>
      <c r="C34" s="72">
        <v>293500693.10000002</v>
      </c>
      <c r="D34" s="51">
        <f t="shared" si="0"/>
        <v>16429478.239999998</v>
      </c>
      <c r="E34" s="78">
        <f t="shared" si="1"/>
        <v>5.5977647161474443E-2</v>
      </c>
      <c r="F34" s="51">
        <v>12723223.429999998</v>
      </c>
      <c r="G34" s="51">
        <v>3158202.6799999997</v>
      </c>
      <c r="H34" s="51">
        <v>548052.13</v>
      </c>
    </row>
    <row r="35" spans="1:8" ht="12" customHeight="1" x14ac:dyDescent="0.2">
      <c r="A35" s="58">
        <v>27</v>
      </c>
      <c r="B35" s="50" t="s">
        <v>255</v>
      </c>
      <c r="C35" s="72">
        <v>333655254.65999997</v>
      </c>
      <c r="D35" s="51">
        <f t="shared" si="0"/>
        <v>14004021.150000002</v>
      </c>
      <c r="E35" s="78">
        <f t="shared" si="1"/>
        <v>4.1971528859242227E-2</v>
      </c>
      <c r="F35" s="51">
        <v>13418863.380000003</v>
      </c>
      <c r="G35" s="51">
        <v>68135.570000000007</v>
      </c>
      <c r="H35" s="51">
        <v>517022.2</v>
      </c>
    </row>
    <row r="36" spans="1:8" ht="12" customHeight="1" x14ac:dyDescent="0.2">
      <c r="A36" s="58">
        <v>28</v>
      </c>
      <c r="B36" s="50" t="s">
        <v>256</v>
      </c>
      <c r="C36" s="72">
        <v>37668912.510000005</v>
      </c>
      <c r="D36" s="51">
        <f t="shared" si="0"/>
        <v>3144454.09</v>
      </c>
      <c r="E36" s="78">
        <f t="shared" si="1"/>
        <v>8.3476104842825985E-2</v>
      </c>
      <c r="F36" s="51">
        <v>3010742.77</v>
      </c>
      <c r="G36" s="51">
        <v>133711.32</v>
      </c>
      <c r="H36" s="51">
        <v>0</v>
      </c>
    </row>
    <row r="37" spans="1:8" ht="12" customHeight="1" x14ac:dyDescent="0.2">
      <c r="A37" s="58">
        <v>29</v>
      </c>
      <c r="B37" s="50" t="s">
        <v>257</v>
      </c>
      <c r="C37" s="72">
        <v>92282730.769999996</v>
      </c>
      <c r="D37" s="51">
        <f t="shared" si="0"/>
        <v>3033360.3000000007</v>
      </c>
      <c r="E37" s="78">
        <f t="shared" si="1"/>
        <v>3.2870291924500673E-2</v>
      </c>
      <c r="F37" s="51">
        <v>2447654.8600000003</v>
      </c>
      <c r="G37" s="51">
        <v>12364.16</v>
      </c>
      <c r="H37" s="51">
        <v>573341.28</v>
      </c>
    </row>
    <row r="38" spans="1:8" ht="12" customHeight="1" x14ac:dyDescent="0.2">
      <c r="A38" s="58">
        <v>30</v>
      </c>
      <c r="B38" s="52" t="s">
        <v>258</v>
      </c>
      <c r="C38" s="85">
        <v>208996001.86000001</v>
      </c>
      <c r="D38" s="51">
        <f t="shared" si="0"/>
        <v>2193773.52</v>
      </c>
      <c r="E38" s="78">
        <f t="shared" si="1"/>
        <v>1.0496724819977855E-2</v>
      </c>
      <c r="F38" s="53">
        <v>2000380.7</v>
      </c>
      <c r="G38" s="53">
        <v>0</v>
      </c>
      <c r="H38" s="53">
        <v>193392.82</v>
      </c>
    </row>
    <row r="39" spans="1:8" ht="12" customHeight="1" x14ac:dyDescent="0.2">
      <c r="A39" s="58">
        <v>31</v>
      </c>
      <c r="B39" s="50" t="s">
        <v>259</v>
      </c>
      <c r="C39" s="72">
        <v>55363121.029999994</v>
      </c>
      <c r="D39" s="51">
        <f t="shared" si="0"/>
        <v>1219111.22</v>
      </c>
      <c r="E39" s="78">
        <f t="shared" si="1"/>
        <v>2.2020276265483512E-2</v>
      </c>
      <c r="F39" s="51">
        <v>1219111.22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78176030.680000007</v>
      </c>
      <c r="D40" s="51">
        <f t="shared" si="0"/>
        <v>746934.16</v>
      </c>
      <c r="E40" s="78">
        <f t="shared" si="1"/>
        <v>9.5545163076575894E-3</v>
      </c>
      <c r="F40" s="51">
        <v>528707.35</v>
      </c>
      <c r="G40" s="51">
        <v>46875.39</v>
      </c>
      <c r="H40" s="51">
        <v>171351.42</v>
      </c>
    </row>
    <row r="41" spans="1:8" ht="12" customHeight="1" x14ac:dyDescent="0.2">
      <c r="A41" s="58">
        <v>33</v>
      </c>
      <c r="B41" s="50" t="s">
        <v>260</v>
      </c>
      <c r="C41" s="72">
        <v>6973222.6099999994</v>
      </c>
      <c r="D41" s="51">
        <f t="shared" si="0"/>
        <v>442611.09</v>
      </c>
      <c r="E41" s="78">
        <f t="shared" si="1"/>
        <v>6.347296146336566E-2</v>
      </c>
      <c r="F41" s="53">
        <v>442611.09</v>
      </c>
      <c r="G41" s="51">
        <v>0</v>
      </c>
      <c r="H41" s="53">
        <v>0</v>
      </c>
    </row>
    <row r="42" spans="1:8" ht="12" customHeight="1" x14ac:dyDescent="0.2">
      <c r="A42" s="58">
        <v>34</v>
      </c>
      <c r="B42" s="50" t="s">
        <v>262</v>
      </c>
      <c r="C42" s="72">
        <v>156487250.18000001</v>
      </c>
      <c r="D42" s="51">
        <f t="shared" si="0"/>
        <v>107813.32</v>
      </c>
      <c r="E42" s="78">
        <f t="shared" si="1"/>
        <v>6.8895913166080536E-4</v>
      </c>
      <c r="F42" s="51">
        <v>107813.32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264</v>
      </c>
      <c r="C43" s="72">
        <v>337874.4</v>
      </c>
      <c r="D43" s="51">
        <f t="shared" si="0"/>
        <v>5331.46</v>
      </c>
      <c r="E43" s="78">
        <f t="shared" si="1"/>
        <v>1.5779413888711308E-2</v>
      </c>
      <c r="F43" s="51">
        <v>0</v>
      </c>
      <c r="G43" s="51">
        <v>0</v>
      </c>
      <c r="H43" s="51">
        <v>5331.46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0" t="s">
        <v>265</v>
      </c>
      <c r="C45" s="72">
        <v>87330216.520000011</v>
      </c>
      <c r="D45" s="51">
        <f t="shared" si="0"/>
        <v>0.82164999999999999</v>
      </c>
      <c r="E45" s="78">
        <f t="shared" si="1"/>
        <v>9.4085418855205637E-9</v>
      </c>
      <c r="F45" s="51">
        <v>0</v>
      </c>
      <c r="G45" s="51">
        <v>0</v>
      </c>
      <c r="H45" s="51">
        <v>0.82164999999999999</v>
      </c>
    </row>
    <row r="46" spans="1:8" ht="12" customHeight="1" x14ac:dyDescent="0.2">
      <c r="A46" s="58">
        <v>38</v>
      </c>
      <c r="B46" s="50" t="s">
        <v>267</v>
      </c>
      <c r="C46" s="72">
        <v>397911238.75</v>
      </c>
      <c r="D46" s="51">
        <f t="shared" si="0"/>
        <v>0</v>
      </c>
      <c r="E46" s="78">
        <f t="shared" si="1"/>
        <v>0</v>
      </c>
      <c r="F46" s="51">
        <v>0</v>
      </c>
      <c r="G46" s="51">
        <v>0</v>
      </c>
      <c r="H46" s="51">
        <v>0</v>
      </c>
    </row>
    <row r="47" spans="1:8" ht="12" customHeight="1" x14ac:dyDescent="0.2">
      <c r="A47" s="58">
        <v>39</v>
      </c>
      <c r="B47" s="52" t="s">
        <v>268</v>
      </c>
      <c r="C47" s="52">
        <v>170668061.40000001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74904579.379999995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76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76">
        <v>42</v>
      </c>
      <c r="B50" s="50" t="s">
        <v>266</v>
      </c>
      <c r="C50" s="51">
        <v>3300000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76">
        <v>43</v>
      </c>
      <c r="B51" s="52" t="s">
        <v>271</v>
      </c>
      <c r="C51" s="52">
        <v>24013749.050000001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56102086150.539993</v>
      </c>
      <c r="D52" s="73">
        <f t="shared" ref="D52" si="2">F52+G52+H52</f>
        <v>12971149237.85</v>
      </c>
      <c r="E52" s="79">
        <f t="shared" si="1"/>
        <v>0.23120618372450932</v>
      </c>
      <c r="F52" s="62">
        <v>9025378554.4500008</v>
      </c>
      <c r="G52" s="62">
        <v>1751858043.3900001</v>
      </c>
      <c r="H52" s="62">
        <v>2193912640.0100002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52"/>
  <sheetViews>
    <sheetView workbookViewId="0">
      <selection activeCell="G44" sqref="G44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5" t="s">
        <v>281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10072951434.379999</v>
      </c>
      <c r="D9" s="51">
        <f t="shared" ref="D9:D52" si="0">F9+G9+H9</f>
        <v>2168373964.8899999</v>
      </c>
      <c r="E9" s="78">
        <f t="shared" ref="E9:E52" si="1">D9/C9</f>
        <v>0.2152669928983397</v>
      </c>
      <c r="F9" s="51">
        <v>1473277812.28</v>
      </c>
      <c r="G9" s="51">
        <v>214999156.34999999</v>
      </c>
      <c r="H9" s="51">
        <v>480096996.25999999</v>
      </c>
    </row>
    <row r="10" spans="1:8" ht="12" customHeight="1" x14ac:dyDescent="0.2">
      <c r="A10" s="58">
        <v>2</v>
      </c>
      <c r="B10" s="50" t="s">
        <v>230</v>
      </c>
      <c r="C10" s="72">
        <v>4066436382.1900001</v>
      </c>
      <c r="D10" s="51">
        <f t="shared" si="0"/>
        <v>1882756541.21</v>
      </c>
      <c r="E10" s="78">
        <f t="shared" si="1"/>
        <v>0.46299913837482243</v>
      </c>
      <c r="F10" s="51">
        <v>951120361.69999993</v>
      </c>
      <c r="G10" s="51">
        <v>318531888.66000003</v>
      </c>
      <c r="H10" s="51">
        <v>613104290.85000002</v>
      </c>
    </row>
    <row r="11" spans="1:8" ht="12" customHeight="1" x14ac:dyDescent="0.2">
      <c r="A11" s="58">
        <v>3</v>
      </c>
      <c r="B11" s="50" t="s">
        <v>231</v>
      </c>
      <c r="C11" s="72">
        <v>7636294213.6899996</v>
      </c>
      <c r="D11" s="51">
        <f t="shared" si="0"/>
        <v>1596733121.95</v>
      </c>
      <c r="E11" s="78">
        <f t="shared" si="1"/>
        <v>0.20909790498740211</v>
      </c>
      <c r="F11" s="51">
        <v>1088118396.8500001</v>
      </c>
      <c r="G11" s="51">
        <v>187224184.06</v>
      </c>
      <c r="H11" s="51">
        <v>321390541.04000002</v>
      </c>
    </row>
    <row r="12" spans="1:8" ht="12" customHeight="1" x14ac:dyDescent="0.2">
      <c r="A12" s="58">
        <v>4</v>
      </c>
      <c r="B12" s="50" t="s">
        <v>232</v>
      </c>
      <c r="C12" s="72">
        <v>5557438628.8999996</v>
      </c>
      <c r="D12" s="51">
        <f t="shared" si="0"/>
        <v>1255206673.5</v>
      </c>
      <c r="E12" s="78">
        <f t="shared" si="1"/>
        <v>0.22586064504115752</v>
      </c>
      <c r="F12" s="51">
        <v>1241075967.4000001</v>
      </c>
      <c r="G12" s="51">
        <v>0</v>
      </c>
      <c r="H12" s="51">
        <v>14130706.1</v>
      </c>
    </row>
    <row r="13" spans="1:8" ht="12" customHeight="1" x14ac:dyDescent="0.2">
      <c r="A13" s="58">
        <v>5</v>
      </c>
      <c r="B13" s="52" t="s">
        <v>233</v>
      </c>
      <c r="C13" s="85">
        <v>3749647387.6700001</v>
      </c>
      <c r="D13" s="51">
        <f t="shared" si="0"/>
        <v>1204023096.6399999</v>
      </c>
      <c r="E13" s="78">
        <f t="shared" si="1"/>
        <v>0.32110301907299338</v>
      </c>
      <c r="F13" s="53">
        <v>1151408580.3199999</v>
      </c>
      <c r="G13" s="53">
        <v>38280463.789999999</v>
      </c>
      <c r="H13" s="53">
        <v>14334052.530000001</v>
      </c>
    </row>
    <row r="14" spans="1:8" ht="12" customHeight="1" x14ac:dyDescent="0.2">
      <c r="A14" s="58">
        <v>6</v>
      </c>
      <c r="B14" s="50" t="s">
        <v>234</v>
      </c>
      <c r="C14" s="72">
        <v>5868768725.5100002</v>
      </c>
      <c r="D14" s="51">
        <f t="shared" si="0"/>
        <v>1178700011.1400001</v>
      </c>
      <c r="E14" s="78">
        <f t="shared" si="1"/>
        <v>0.20084281154520536</v>
      </c>
      <c r="F14" s="51">
        <v>805444001.00999999</v>
      </c>
      <c r="G14" s="51">
        <v>245523905.44</v>
      </c>
      <c r="H14" s="51">
        <v>127732104.69</v>
      </c>
    </row>
    <row r="15" spans="1:8" ht="12" customHeight="1" x14ac:dyDescent="0.2">
      <c r="A15" s="58">
        <v>7</v>
      </c>
      <c r="B15" s="52" t="s">
        <v>235</v>
      </c>
      <c r="C15" s="75">
        <v>3401670136.8600001</v>
      </c>
      <c r="D15" s="51">
        <f t="shared" si="0"/>
        <v>812009376.90999997</v>
      </c>
      <c r="E15" s="78">
        <f t="shared" si="1"/>
        <v>0.23870902945914277</v>
      </c>
      <c r="F15" s="52">
        <v>456252400.68000001</v>
      </c>
      <c r="G15" s="52">
        <v>298625285.95999998</v>
      </c>
      <c r="H15" s="52">
        <v>57131690.270000003</v>
      </c>
    </row>
    <row r="16" spans="1:8" ht="12" customHeight="1" x14ac:dyDescent="0.2">
      <c r="A16" s="58">
        <v>8</v>
      </c>
      <c r="B16" s="50" t="s">
        <v>237</v>
      </c>
      <c r="C16" s="72">
        <v>2369796090.4899998</v>
      </c>
      <c r="D16" s="51">
        <f t="shared" si="0"/>
        <v>582366457.24000001</v>
      </c>
      <c r="E16" s="78">
        <f t="shared" si="1"/>
        <v>0.24574538694575399</v>
      </c>
      <c r="F16" s="53">
        <v>389080466.20000005</v>
      </c>
      <c r="G16" s="51">
        <v>44642455.270000003</v>
      </c>
      <c r="H16" s="51">
        <v>148643535.77000001</v>
      </c>
    </row>
    <row r="17" spans="1:8" ht="12" customHeight="1" x14ac:dyDescent="0.2">
      <c r="A17" s="58">
        <v>9</v>
      </c>
      <c r="B17" s="50" t="s">
        <v>236</v>
      </c>
      <c r="C17" s="72">
        <v>1203083495.23</v>
      </c>
      <c r="D17" s="51">
        <f t="shared" si="0"/>
        <v>582097513.59000003</v>
      </c>
      <c r="E17" s="78">
        <f t="shared" si="1"/>
        <v>0.48383800118437936</v>
      </c>
      <c r="F17" s="51">
        <v>534362860.90999997</v>
      </c>
      <c r="G17" s="51">
        <v>1609634.17</v>
      </c>
      <c r="H17" s="51">
        <v>46125018.509999998</v>
      </c>
    </row>
    <row r="18" spans="1:8" ht="12" customHeight="1" x14ac:dyDescent="0.2">
      <c r="A18" s="58">
        <v>10</v>
      </c>
      <c r="B18" s="50" t="s">
        <v>238</v>
      </c>
      <c r="C18" s="72">
        <v>3010456077.1700001</v>
      </c>
      <c r="D18" s="51">
        <f t="shared" si="0"/>
        <v>472202567.13999999</v>
      </c>
      <c r="E18" s="78">
        <f t="shared" si="1"/>
        <v>0.15685416263701055</v>
      </c>
      <c r="F18" s="51">
        <v>213807945.75</v>
      </c>
      <c r="G18" s="51">
        <v>117043488.40000001</v>
      </c>
      <c r="H18" s="51">
        <v>141351132.99000001</v>
      </c>
    </row>
    <row r="19" spans="1:8" ht="12" customHeight="1" x14ac:dyDescent="0.2">
      <c r="A19" s="58">
        <v>11</v>
      </c>
      <c r="B19" s="50" t="s">
        <v>239</v>
      </c>
      <c r="C19" s="72">
        <v>365907487.99000007</v>
      </c>
      <c r="D19" s="51">
        <f t="shared" si="0"/>
        <v>304080652.50000006</v>
      </c>
      <c r="E19" s="78">
        <f t="shared" si="1"/>
        <v>0.83103151064323211</v>
      </c>
      <c r="F19" s="51">
        <v>167159718.59</v>
      </c>
      <c r="G19" s="51">
        <v>133673043.25</v>
      </c>
      <c r="H19" s="51">
        <v>3247890.66</v>
      </c>
    </row>
    <row r="20" spans="1:8" ht="12" customHeight="1" x14ac:dyDescent="0.2">
      <c r="A20" s="58">
        <v>12</v>
      </c>
      <c r="B20" s="50" t="s">
        <v>240</v>
      </c>
      <c r="C20" s="72">
        <v>480678933.99000001</v>
      </c>
      <c r="D20" s="51">
        <f t="shared" si="0"/>
        <v>262796694.54999998</v>
      </c>
      <c r="E20" s="78">
        <f t="shared" si="1"/>
        <v>0.54671980810265164</v>
      </c>
      <c r="F20" s="51">
        <v>122801882.29999998</v>
      </c>
      <c r="G20" s="51">
        <v>6749352.3799999999</v>
      </c>
      <c r="H20" s="51">
        <v>133245459.87</v>
      </c>
    </row>
    <row r="21" spans="1:8" ht="12" customHeight="1" x14ac:dyDescent="0.2">
      <c r="A21" s="58">
        <v>13</v>
      </c>
      <c r="B21" s="50" t="s">
        <v>241</v>
      </c>
      <c r="C21" s="72">
        <v>502321900.74000001</v>
      </c>
      <c r="D21" s="51">
        <f t="shared" si="0"/>
        <v>119047016.23</v>
      </c>
      <c r="E21" s="78">
        <f t="shared" si="1"/>
        <v>0.23699348177856636</v>
      </c>
      <c r="F21" s="53">
        <v>119047016.23</v>
      </c>
      <c r="G21" s="51">
        <v>0</v>
      </c>
      <c r="H21" s="53">
        <v>0</v>
      </c>
    </row>
    <row r="22" spans="1:8" ht="12" customHeight="1" x14ac:dyDescent="0.2">
      <c r="A22" s="58">
        <v>14</v>
      </c>
      <c r="B22" s="50" t="s">
        <v>242</v>
      </c>
      <c r="C22" s="72">
        <v>203663929</v>
      </c>
      <c r="D22" s="51">
        <f t="shared" si="0"/>
        <v>107911327.89</v>
      </c>
      <c r="E22" s="78">
        <f t="shared" si="1"/>
        <v>0.52984997598666572</v>
      </c>
      <c r="F22" s="51">
        <v>6566618.6100000003</v>
      </c>
      <c r="G22" s="51">
        <v>101344709.28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945894304.1099999</v>
      </c>
      <c r="D23" s="51">
        <f t="shared" si="0"/>
        <v>67668913.569999993</v>
      </c>
      <c r="E23" s="78">
        <f t="shared" si="1"/>
        <v>7.1539614178848715E-2</v>
      </c>
      <c r="F23" s="51">
        <v>30457456.029999994</v>
      </c>
      <c r="G23" s="51">
        <v>1186995.45</v>
      </c>
      <c r="H23" s="51">
        <v>36024462.090000004</v>
      </c>
    </row>
    <row r="24" spans="1:8" ht="12" customHeight="1" x14ac:dyDescent="0.2">
      <c r="A24" s="58">
        <v>16</v>
      </c>
      <c r="B24" s="50" t="s">
        <v>245</v>
      </c>
      <c r="C24" s="72">
        <v>1849024872.2199998</v>
      </c>
      <c r="D24" s="51">
        <f t="shared" si="0"/>
        <v>64907282.209999993</v>
      </c>
      <c r="E24" s="78">
        <f t="shared" si="1"/>
        <v>3.5103520339383097E-2</v>
      </c>
      <c r="F24" s="51">
        <v>59247381.349999994</v>
      </c>
      <c r="G24" s="51">
        <v>1579323.27</v>
      </c>
      <c r="H24" s="51">
        <v>4080577.59</v>
      </c>
    </row>
    <row r="25" spans="1:8" ht="12" customHeight="1" x14ac:dyDescent="0.2">
      <c r="A25" s="58">
        <v>17</v>
      </c>
      <c r="B25" s="50" t="s">
        <v>246</v>
      </c>
      <c r="C25" s="72">
        <v>455075089.13</v>
      </c>
      <c r="D25" s="51">
        <f t="shared" si="0"/>
        <v>54181444.579999998</v>
      </c>
      <c r="E25" s="78">
        <f t="shared" si="1"/>
        <v>0.11906044930647069</v>
      </c>
      <c r="F25" s="51">
        <v>42417258.539999999</v>
      </c>
      <c r="G25" s="51">
        <v>8593182.1400000006</v>
      </c>
      <c r="H25" s="51">
        <v>3171003.9</v>
      </c>
    </row>
    <row r="26" spans="1:8" ht="12" customHeight="1" x14ac:dyDescent="0.2">
      <c r="A26" s="58">
        <v>18</v>
      </c>
      <c r="B26" s="50" t="s">
        <v>247</v>
      </c>
      <c r="C26" s="72">
        <v>712444857.88</v>
      </c>
      <c r="D26" s="51">
        <f t="shared" si="0"/>
        <v>44345440.589999996</v>
      </c>
      <c r="E26" s="78">
        <f t="shared" si="1"/>
        <v>6.2244032081243933E-2</v>
      </c>
      <c r="F26" s="51">
        <v>40050863.329999998</v>
      </c>
      <c r="G26" s="51">
        <v>97496.9</v>
      </c>
      <c r="H26" s="51">
        <v>4197080.3600000003</v>
      </c>
    </row>
    <row r="27" spans="1:8" ht="12" customHeight="1" x14ac:dyDescent="0.2">
      <c r="A27" s="58">
        <v>19</v>
      </c>
      <c r="B27" s="50" t="s">
        <v>248</v>
      </c>
      <c r="C27" s="72">
        <v>203871659.64000002</v>
      </c>
      <c r="D27" s="51">
        <f t="shared" si="0"/>
        <v>32558107.689999998</v>
      </c>
      <c r="E27" s="78">
        <f t="shared" si="1"/>
        <v>0.15969903687197939</v>
      </c>
      <c r="F27" s="51">
        <v>31477947.119999997</v>
      </c>
      <c r="G27" s="51">
        <v>85662.88</v>
      </c>
      <c r="H27" s="51">
        <v>994497.69</v>
      </c>
    </row>
    <row r="28" spans="1:8" ht="12" customHeight="1" x14ac:dyDescent="0.2">
      <c r="A28" s="58">
        <v>20</v>
      </c>
      <c r="B28" s="52" t="s">
        <v>249</v>
      </c>
      <c r="C28" s="85">
        <v>475746555.02000004</v>
      </c>
      <c r="D28" s="51">
        <f t="shared" si="0"/>
        <v>32124322.48</v>
      </c>
      <c r="E28" s="78">
        <f t="shared" si="1"/>
        <v>6.7524025431249871E-2</v>
      </c>
      <c r="F28" s="53">
        <v>7873788.4100000001</v>
      </c>
      <c r="G28" s="53">
        <v>12914698.25</v>
      </c>
      <c r="H28" s="53">
        <v>11335835.82</v>
      </c>
    </row>
    <row r="29" spans="1:8" ht="12" customHeight="1" x14ac:dyDescent="0.2">
      <c r="A29" s="58">
        <v>21</v>
      </c>
      <c r="B29" s="52" t="s">
        <v>244</v>
      </c>
      <c r="C29" s="75">
        <v>108202745.33000001</v>
      </c>
      <c r="D29" s="51">
        <f t="shared" si="0"/>
        <v>30411735.990000002</v>
      </c>
      <c r="E29" s="78">
        <f t="shared" si="1"/>
        <v>0.28106251738113824</v>
      </c>
      <c r="F29" s="53">
        <v>12067333.630000001</v>
      </c>
      <c r="G29" s="53">
        <v>1888192.23</v>
      </c>
      <c r="H29" s="53">
        <v>16456210.130000001</v>
      </c>
    </row>
    <row r="30" spans="1:8" ht="12" customHeight="1" x14ac:dyDescent="0.2">
      <c r="A30" s="58">
        <v>22</v>
      </c>
      <c r="B30" s="50" t="s">
        <v>250</v>
      </c>
      <c r="C30" s="72">
        <v>127528209.31</v>
      </c>
      <c r="D30" s="51">
        <f t="shared" si="0"/>
        <v>23654231.150000002</v>
      </c>
      <c r="E30" s="78">
        <f t="shared" si="1"/>
        <v>0.18548234369464464</v>
      </c>
      <c r="F30" s="51">
        <v>4149173.0199999996</v>
      </c>
      <c r="G30" s="51">
        <v>16343076.290000001</v>
      </c>
      <c r="H30" s="51">
        <v>3161981.84</v>
      </c>
    </row>
    <row r="31" spans="1:8" ht="12" customHeight="1" x14ac:dyDescent="0.2">
      <c r="A31" s="58">
        <v>23</v>
      </c>
      <c r="B31" s="50" t="s">
        <v>254</v>
      </c>
      <c r="C31" s="72">
        <v>640717425.38999999</v>
      </c>
      <c r="D31" s="51">
        <f t="shared" si="0"/>
        <v>19005459.300000001</v>
      </c>
      <c r="E31" s="78">
        <f t="shared" si="1"/>
        <v>2.9662778858295477E-2</v>
      </c>
      <c r="F31" s="51">
        <v>10005371.84</v>
      </c>
      <c r="G31" s="51">
        <v>779503.02</v>
      </c>
      <c r="H31" s="51">
        <v>8220584.4400000004</v>
      </c>
    </row>
    <row r="32" spans="1:8" ht="12" customHeight="1" x14ac:dyDescent="0.2">
      <c r="A32" s="58">
        <v>24</v>
      </c>
      <c r="B32" s="50" t="s">
        <v>251</v>
      </c>
      <c r="C32" s="72">
        <v>318726649.49000001</v>
      </c>
      <c r="D32" s="51">
        <f t="shared" si="0"/>
        <v>18680800.75</v>
      </c>
      <c r="E32" s="78">
        <f t="shared" si="1"/>
        <v>5.8610727342352675E-2</v>
      </c>
      <c r="F32" s="51">
        <v>18679265.809999999</v>
      </c>
      <c r="G32" s="51">
        <v>1534.94</v>
      </c>
      <c r="H32" s="51">
        <v>0</v>
      </c>
    </row>
    <row r="33" spans="1:8" ht="12" customHeight="1" x14ac:dyDescent="0.2">
      <c r="A33" s="58">
        <v>25</v>
      </c>
      <c r="B33" s="50" t="s">
        <v>252</v>
      </c>
      <c r="C33" s="72">
        <v>304655772.69999999</v>
      </c>
      <c r="D33" s="51">
        <f t="shared" si="0"/>
        <v>17590595.949999999</v>
      </c>
      <c r="E33" s="78">
        <f t="shared" si="1"/>
        <v>5.7739250414013246E-2</v>
      </c>
      <c r="F33" s="51">
        <v>13851482.249999998</v>
      </c>
      <c r="G33" s="51">
        <v>3127230.88</v>
      </c>
      <c r="H33" s="51">
        <v>611882.81999999995</v>
      </c>
    </row>
    <row r="34" spans="1:8" ht="12" customHeight="1" x14ac:dyDescent="0.2">
      <c r="A34" s="58">
        <v>26</v>
      </c>
      <c r="B34" s="52" t="s">
        <v>253</v>
      </c>
      <c r="C34" s="75">
        <v>16815808.66</v>
      </c>
      <c r="D34" s="51">
        <f t="shared" si="0"/>
        <v>16815808.66</v>
      </c>
      <c r="E34" s="78">
        <f t="shared" si="1"/>
        <v>1</v>
      </c>
      <c r="F34" s="53">
        <v>16815808.66</v>
      </c>
      <c r="G34" s="53">
        <v>0</v>
      </c>
      <c r="H34" s="53">
        <v>0</v>
      </c>
    </row>
    <row r="35" spans="1:8" ht="12" customHeight="1" x14ac:dyDescent="0.2">
      <c r="A35" s="58">
        <v>27</v>
      </c>
      <c r="B35" s="50" t="s">
        <v>255</v>
      </c>
      <c r="C35" s="72">
        <v>334960754.99000007</v>
      </c>
      <c r="D35" s="51">
        <f t="shared" si="0"/>
        <v>13938973.41</v>
      </c>
      <c r="E35" s="78">
        <f t="shared" si="1"/>
        <v>4.1613750871848064E-2</v>
      </c>
      <c r="F35" s="51">
        <v>13370681.689999999</v>
      </c>
      <c r="G35" s="51">
        <v>67114.67</v>
      </c>
      <c r="H35" s="51">
        <v>501177.05</v>
      </c>
    </row>
    <row r="36" spans="1:8" ht="12" customHeight="1" x14ac:dyDescent="0.2">
      <c r="A36" s="58">
        <v>28</v>
      </c>
      <c r="B36" s="50" t="s">
        <v>257</v>
      </c>
      <c r="C36" s="72">
        <v>92339133.400000006</v>
      </c>
      <c r="D36" s="51">
        <f t="shared" si="0"/>
        <v>3048131.77</v>
      </c>
      <c r="E36" s="78">
        <f t="shared" si="1"/>
        <v>3.3010183849093822E-2</v>
      </c>
      <c r="F36" s="51">
        <v>2485768.2999999998</v>
      </c>
      <c r="G36" s="51">
        <v>11841.45</v>
      </c>
      <c r="H36" s="51">
        <v>550522.02</v>
      </c>
    </row>
    <row r="37" spans="1:8" ht="12" customHeight="1" x14ac:dyDescent="0.2">
      <c r="A37" s="58">
        <v>29</v>
      </c>
      <c r="B37" s="50" t="s">
        <v>256</v>
      </c>
      <c r="C37" s="72">
        <v>37103552.039999999</v>
      </c>
      <c r="D37" s="51">
        <f t="shared" si="0"/>
        <v>2818326.62</v>
      </c>
      <c r="E37" s="78">
        <f t="shared" si="1"/>
        <v>7.5958404655211018E-2</v>
      </c>
      <c r="F37" s="51">
        <v>2310965.81</v>
      </c>
      <c r="G37" s="51">
        <v>133635.29</v>
      </c>
      <c r="H37" s="51">
        <v>373725.52</v>
      </c>
    </row>
    <row r="38" spans="1:8" ht="12" customHeight="1" x14ac:dyDescent="0.2">
      <c r="A38" s="58">
        <v>30</v>
      </c>
      <c r="B38" s="52" t="s">
        <v>258</v>
      </c>
      <c r="C38" s="85">
        <v>207949060.74000001</v>
      </c>
      <c r="D38" s="51">
        <f t="shared" si="0"/>
        <v>2440413.56</v>
      </c>
      <c r="E38" s="78">
        <f t="shared" si="1"/>
        <v>1.1735631559554214E-2</v>
      </c>
      <c r="F38" s="53">
        <v>2196856.7600000002</v>
      </c>
      <c r="G38" s="53">
        <v>0</v>
      </c>
      <c r="H38" s="53">
        <v>243556.8</v>
      </c>
    </row>
    <row r="39" spans="1:8" ht="12" customHeight="1" x14ac:dyDescent="0.2">
      <c r="A39" s="58">
        <v>31</v>
      </c>
      <c r="B39" s="50" t="s">
        <v>259</v>
      </c>
      <c r="C39" s="72">
        <v>61371204.050000004</v>
      </c>
      <c r="D39" s="51">
        <f t="shared" si="0"/>
        <v>1213243.56</v>
      </c>
      <c r="E39" s="78">
        <f t="shared" si="1"/>
        <v>1.9768938523864597E-2</v>
      </c>
      <c r="F39" s="51">
        <v>1213243.56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91204531.180000007</v>
      </c>
      <c r="D40" s="51">
        <f t="shared" si="0"/>
        <v>733890.34</v>
      </c>
      <c r="E40" s="78">
        <f t="shared" si="1"/>
        <v>8.0466434123936687E-3</v>
      </c>
      <c r="F40" s="51">
        <v>522870.69999999995</v>
      </c>
      <c r="G40" s="51">
        <v>45778.22</v>
      </c>
      <c r="H40" s="51">
        <v>165241.42000000001</v>
      </c>
    </row>
    <row r="41" spans="1:8" ht="12" customHeight="1" x14ac:dyDescent="0.2">
      <c r="A41" s="58">
        <v>33</v>
      </c>
      <c r="B41" s="50" t="s">
        <v>260</v>
      </c>
      <c r="C41" s="72">
        <v>6866409.6599999992</v>
      </c>
      <c r="D41" s="51">
        <f t="shared" si="0"/>
        <v>433569.89</v>
      </c>
      <c r="E41" s="78">
        <f t="shared" si="1"/>
        <v>6.3143609465328654E-2</v>
      </c>
      <c r="F41" s="51">
        <v>433569.89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158961730.89000002</v>
      </c>
      <c r="D42" s="51">
        <f t="shared" si="0"/>
        <v>105480.59</v>
      </c>
      <c r="E42" s="78">
        <f t="shared" si="1"/>
        <v>6.6355964677430163E-4</v>
      </c>
      <c r="F42" s="51">
        <v>105480.59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2" t="s">
        <v>264</v>
      </c>
      <c r="C43" s="85">
        <v>362467</v>
      </c>
      <c r="D43" s="51">
        <f t="shared" si="0"/>
        <v>5583.32</v>
      </c>
      <c r="E43" s="78">
        <f t="shared" si="1"/>
        <v>1.5403664333580711E-2</v>
      </c>
      <c r="F43" s="53">
        <v>0</v>
      </c>
      <c r="G43" s="53">
        <v>0</v>
      </c>
      <c r="H43" s="53">
        <v>5583.32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2" t="s">
        <v>265</v>
      </c>
      <c r="C45" s="85">
        <v>86458078.459999993</v>
      </c>
      <c r="D45" s="86">
        <f t="shared" si="0"/>
        <v>5.45E-2</v>
      </c>
      <c r="E45" s="78">
        <f t="shared" si="1"/>
        <v>6.3036330405162235E-10</v>
      </c>
      <c r="F45" s="53">
        <v>0</v>
      </c>
      <c r="G45" s="53">
        <v>0</v>
      </c>
      <c r="H45" s="87">
        <v>5.45E-2</v>
      </c>
    </row>
    <row r="46" spans="1:8" ht="12" customHeight="1" x14ac:dyDescent="0.2">
      <c r="A46" s="58">
        <v>38</v>
      </c>
      <c r="B46" s="50" t="s">
        <v>267</v>
      </c>
      <c r="C46" s="72">
        <v>385807757.21000004</v>
      </c>
      <c r="D46" s="51">
        <f t="shared" si="0"/>
        <v>0</v>
      </c>
      <c r="E46" s="78">
        <f t="shared" si="1"/>
        <v>0</v>
      </c>
      <c r="F46" s="51">
        <v>0</v>
      </c>
      <c r="G46" s="51">
        <v>0</v>
      </c>
      <c r="H46" s="51">
        <v>0</v>
      </c>
    </row>
    <row r="47" spans="1:8" ht="12" customHeight="1" x14ac:dyDescent="0.2">
      <c r="A47" s="58">
        <v>39</v>
      </c>
      <c r="B47" s="52" t="s">
        <v>268</v>
      </c>
      <c r="C47" s="52">
        <v>196361111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x14ac:dyDescent="0.2">
      <c r="A48" s="76">
        <v>40</v>
      </c>
      <c r="B48" s="50" t="s">
        <v>269</v>
      </c>
      <c r="C48" s="51">
        <v>75023803.910000011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76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76">
        <v>42</v>
      </c>
      <c r="B50" s="50" t="s">
        <v>266</v>
      </c>
      <c r="C50" s="51">
        <v>2000000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76">
        <v>43</v>
      </c>
      <c r="B51" s="52" t="s">
        <v>271</v>
      </c>
      <c r="C51" s="52">
        <v>26385636.130000003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56589974911.610001</v>
      </c>
      <c r="D52" s="73">
        <f t="shared" si="0"/>
        <v>12974991732.120001</v>
      </c>
      <c r="E52" s="79">
        <f t="shared" si="1"/>
        <v>0.22928074720630512</v>
      </c>
      <c r="F52" s="62">
        <v>9029261502.3800011</v>
      </c>
      <c r="G52" s="62">
        <v>1755102832.8900003</v>
      </c>
      <c r="H52" s="62">
        <v>2190627396.8499999</v>
      </c>
    </row>
  </sheetData>
  <mergeCells count="1">
    <mergeCell ref="A1:H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H52"/>
  <sheetViews>
    <sheetView workbookViewId="0">
      <selection activeCell="B9" sqref="B9:B20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7" t="s">
        <v>280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9</v>
      </c>
      <c r="C9" s="51">
        <v>10029701136.49</v>
      </c>
      <c r="D9" s="51">
        <v>2172131254.2700005</v>
      </c>
      <c r="E9" s="78">
        <f>IFERROR((D9/C9),0)</f>
        <v>0.21656988824595833</v>
      </c>
      <c r="F9" s="51">
        <v>1475711720.3000002</v>
      </c>
      <c r="G9" s="51">
        <v>214714651.88</v>
      </c>
      <c r="H9" s="51">
        <v>481704882.08999997</v>
      </c>
    </row>
    <row r="10" spans="1:8" ht="12" customHeight="1" x14ac:dyDescent="0.2">
      <c r="A10" s="88">
        <v>2</v>
      </c>
      <c r="B10" s="50" t="s">
        <v>11</v>
      </c>
      <c r="C10" s="51">
        <v>4114344956.96</v>
      </c>
      <c r="D10" s="51">
        <v>1880786073.6799998</v>
      </c>
      <c r="E10" s="78">
        <f t="shared" ref="E10:E49" si="0">IFERROR((D10/C10),0)</f>
        <v>0.45712892170073938</v>
      </c>
      <c r="F10" s="51">
        <v>950109018.13</v>
      </c>
      <c r="G10" s="51">
        <v>318205864.47000003</v>
      </c>
      <c r="H10" s="51">
        <v>612471191.08000004</v>
      </c>
    </row>
    <row r="11" spans="1:8" ht="12" customHeight="1" x14ac:dyDescent="0.2">
      <c r="A11" s="88">
        <v>3</v>
      </c>
      <c r="B11" s="50" t="s">
        <v>13</v>
      </c>
      <c r="C11" s="51">
        <v>7744163629.4200001</v>
      </c>
      <c r="D11" s="51">
        <v>1593688873.01</v>
      </c>
      <c r="E11" s="78">
        <f t="shared" si="0"/>
        <v>0.2057922519812975</v>
      </c>
      <c r="F11" s="51">
        <v>1086699952.97</v>
      </c>
      <c r="G11" s="51">
        <v>186679512.28</v>
      </c>
      <c r="H11" s="51">
        <v>320309407.75999999</v>
      </c>
    </row>
    <row r="12" spans="1:8" ht="12" customHeight="1" x14ac:dyDescent="0.2">
      <c r="A12" s="88">
        <v>4</v>
      </c>
      <c r="B12" s="50" t="s">
        <v>15</v>
      </c>
      <c r="C12" s="51">
        <v>5452912491.6199989</v>
      </c>
      <c r="D12" s="51">
        <v>1255965647.77</v>
      </c>
      <c r="E12" s="78">
        <f t="shared" si="0"/>
        <v>0.23032932395305444</v>
      </c>
      <c r="F12" s="51">
        <v>1241751284.6299999</v>
      </c>
      <c r="G12" s="51">
        <v>0</v>
      </c>
      <c r="H12" s="51">
        <v>14214363.140000001</v>
      </c>
    </row>
    <row r="13" spans="1:8" ht="12" customHeight="1" x14ac:dyDescent="0.2">
      <c r="A13" s="88">
        <v>5</v>
      </c>
      <c r="B13" s="52" t="s">
        <v>19</v>
      </c>
      <c r="C13" s="53">
        <v>3784526719.6900001</v>
      </c>
      <c r="D13" s="51">
        <v>1206472693.0699999</v>
      </c>
      <c r="E13" s="78">
        <f t="shared" si="0"/>
        <v>0.31879090370613766</v>
      </c>
      <c r="F13" s="53">
        <v>1153985343.4699998</v>
      </c>
      <c r="G13" s="53">
        <v>38015717.700000003</v>
      </c>
      <c r="H13" s="53">
        <v>14471631.9</v>
      </c>
    </row>
    <row r="14" spans="1:8" ht="12" customHeight="1" x14ac:dyDescent="0.2">
      <c r="A14" s="88">
        <v>6</v>
      </c>
      <c r="B14" s="50" t="s">
        <v>17</v>
      </c>
      <c r="C14" s="51">
        <v>5883407595.3599997</v>
      </c>
      <c r="D14" s="51">
        <v>1179904980.9099998</v>
      </c>
      <c r="E14" s="78">
        <f t="shared" si="0"/>
        <v>0.20054789028054798</v>
      </c>
      <c r="F14" s="51">
        <v>808102515.88999999</v>
      </c>
      <c r="G14" s="51">
        <v>244619544.90000001</v>
      </c>
      <c r="H14" s="51">
        <v>127182920.12</v>
      </c>
    </row>
    <row r="15" spans="1:8" ht="12" customHeight="1" x14ac:dyDescent="0.2">
      <c r="A15" s="88">
        <v>7</v>
      </c>
      <c r="B15" s="52" t="s">
        <v>200</v>
      </c>
      <c r="C15" s="52">
        <v>3397526527.8600001</v>
      </c>
      <c r="D15" s="51">
        <v>813303140</v>
      </c>
      <c r="E15" s="78">
        <f t="shared" si="0"/>
        <v>0.23938095356455544</v>
      </c>
      <c r="F15" s="52">
        <v>459208028.33999997</v>
      </c>
      <c r="G15" s="52">
        <v>297647017.62</v>
      </c>
      <c r="H15" s="52">
        <v>56448094.039999999</v>
      </c>
    </row>
    <row r="16" spans="1:8" ht="12" customHeight="1" x14ac:dyDescent="0.2">
      <c r="A16" s="88">
        <v>8</v>
      </c>
      <c r="B16" s="50" t="s">
        <v>180</v>
      </c>
      <c r="C16" s="51">
        <v>2365388087.7000003</v>
      </c>
      <c r="D16" s="51">
        <v>588106210.1500001</v>
      </c>
      <c r="E16" s="78">
        <f t="shared" si="0"/>
        <v>0.24862990272427085</v>
      </c>
      <c r="F16" s="53">
        <v>392598705.19000006</v>
      </c>
      <c r="G16" s="51">
        <v>44729820.549999997</v>
      </c>
      <c r="H16" s="51">
        <v>150777684.41</v>
      </c>
    </row>
    <row r="17" spans="1:8" ht="12" customHeight="1" x14ac:dyDescent="0.2">
      <c r="A17" s="88">
        <v>9</v>
      </c>
      <c r="B17" s="50" t="s">
        <v>21</v>
      </c>
      <c r="C17" s="51">
        <v>1210460839.98</v>
      </c>
      <c r="D17" s="51">
        <v>582305147.32000005</v>
      </c>
      <c r="E17" s="78">
        <f t="shared" si="0"/>
        <v>0.4810607068706339</v>
      </c>
      <c r="F17" s="51">
        <v>533978651.89000005</v>
      </c>
      <c r="G17" s="51">
        <v>1597406.86</v>
      </c>
      <c r="H17" s="51">
        <v>46729088.57</v>
      </c>
    </row>
    <row r="18" spans="1:8" ht="12" customHeight="1" x14ac:dyDescent="0.2">
      <c r="A18" s="88">
        <v>10</v>
      </c>
      <c r="B18" s="50" t="s">
        <v>36</v>
      </c>
      <c r="C18" s="51">
        <v>2968508688.3800001</v>
      </c>
      <c r="D18" s="51">
        <v>470223752.63999999</v>
      </c>
      <c r="E18" s="78">
        <f t="shared" si="0"/>
        <v>0.15840403448393292</v>
      </c>
      <c r="F18" s="51">
        <v>212667888.74000001</v>
      </c>
      <c r="G18" s="51">
        <v>117285792.51000001</v>
      </c>
      <c r="H18" s="51">
        <v>140270071.38999999</v>
      </c>
    </row>
    <row r="19" spans="1:8" ht="12" customHeight="1" x14ac:dyDescent="0.2">
      <c r="A19" s="88">
        <v>11</v>
      </c>
      <c r="B19" s="50" t="s">
        <v>32</v>
      </c>
      <c r="C19" s="51">
        <v>367748900.01999998</v>
      </c>
      <c r="D19" s="51">
        <v>305975901.50999999</v>
      </c>
      <c r="E19" s="78">
        <f t="shared" si="0"/>
        <v>0.83202397476473633</v>
      </c>
      <c r="F19" s="51">
        <v>168530793.37</v>
      </c>
      <c r="G19" s="51">
        <v>134115465.89</v>
      </c>
      <c r="H19" s="51">
        <v>3329642.25</v>
      </c>
    </row>
    <row r="20" spans="1:8" ht="12" customHeight="1" x14ac:dyDescent="0.2">
      <c r="A20" s="88">
        <v>12</v>
      </c>
      <c r="B20" s="50" t="s">
        <v>30</v>
      </c>
      <c r="C20" s="51">
        <v>480962733.83000004</v>
      </c>
      <c r="D20" s="51">
        <v>260921904.56</v>
      </c>
      <c r="E20" s="78">
        <f t="shared" si="0"/>
        <v>0.54249921294780579</v>
      </c>
      <c r="F20" s="51">
        <v>123285921.7</v>
      </c>
      <c r="G20" s="51">
        <v>6710345.9000000004</v>
      </c>
      <c r="H20" s="51">
        <v>130925636.95999999</v>
      </c>
    </row>
    <row r="21" spans="1:8" ht="12" customHeight="1" x14ac:dyDescent="0.2">
      <c r="A21" s="88">
        <v>13</v>
      </c>
      <c r="B21" s="50" t="s">
        <v>38</v>
      </c>
      <c r="C21" s="51">
        <v>505895871.58999997</v>
      </c>
      <c r="D21" s="51">
        <v>118567536.33</v>
      </c>
      <c r="E21" s="78">
        <f t="shared" si="0"/>
        <v>0.23437142500757999</v>
      </c>
      <c r="F21" s="53">
        <v>118567536.33</v>
      </c>
      <c r="G21" s="51">
        <v>0</v>
      </c>
      <c r="H21" s="53">
        <v>0</v>
      </c>
    </row>
    <row r="22" spans="1:8" ht="12" customHeight="1" x14ac:dyDescent="0.2">
      <c r="A22" s="88">
        <v>14</v>
      </c>
      <c r="B22" s="50" t="s">
        <v>46</v>
      </c>
      <c r="C22" s="51">
        <v>202408537.03999999</v>
      </c>
      <c r="D22" s="51">
        <v>107420993.67</v>
      </c>
      <c r="E22" s="78">
        <f t="shared" si="0"/>
        <v>0.53071374973068186</v>
      </c>
      <c r="F22" s="51">
        <v>6626946.2400000002</v>
      </c>
      <c r="G22" s="51">
        <v>100794047.43000001</v>
      </c>
      <c r="H22" s="51">
        <v>0</v>
      </c>
    </row>
    <row r="23" spans="1:8" ht="12" customHeight="1" x14ac:dyDescent="0.2">
      <c r="A23" s="88">
        <v>15</v>
      </c>
      <c r="B23" s="50" t="s">
        <v>34</v>
      </c>
      <c r="C23" s="51">
        <v>967650205.63</v>
      </c>
      <c r="D23" s="51">
        <v>68186966.780000001</v>
      </c>
      <c r="E23" s="78">
        <f t="shared" si="0"/>
        <v>7.0466545021406854E-2</v>
      </c>
      <c r="F23" s="51">
        <v>30838462.890000001</v>
      </c>
      <c r="G23" s="51">
        <v>1135072.8899999999</v>
      </c>
      <c r="H23" s="51">
        <v>36213431</v>
      </c>
    </row>
    <row r="24" spans="1:8" ht="12" customHeight="1" x14ac:dyDescent="0.2">
      <c r="A24" s="88">
        <v>16</v>
      </c>
      <c r="B24" s="50" t="s">
        <v>44</v>
      </c>
      <c r="C24" s="51">
        <v>1845243975.6400001</v>
      </c>
      <c r="D24" s="51">
        <v>54522939</v>
      </c>
      <c r="E24" s="78">
        <f t="shared" si="0"/>
        <v>2.9547821166081515E-2</v>
      </c>
      <c r="F24" s="51">
        <v>48823745.75</v>
      </c>
      <c r="G24" s="51">
        <v>1524985.37</v>
      </c>
      <c r="H24" s="51">
        <v>4174207.88</v>
      </c>
    </row>
    <row r="25" spans="1:8" ht="12" customHeight="1" x14ac:dyDescent="0.2">
      <c r="A25" s="88">
        <v>17</v>
      </c>
      <c r="B25" s="50" t="s">
        <v>42</v>
      </c>
      <c r="C25" s="51">
        <v>451500560.33999997</v>
      </c>
      <c r="D25" s="51">
        <v>53254243.890000001</v>
      </c>
      <c r="E25" s="78">
        <f t="shared" si="0"/>
        <v>0.11794945248771604</v>
      </c>
      <c r="F25" s="51">
        <v>41802816.280000001</v>
      </c>
      <c r="G25" s="51">
        <v>8360200.3900000006</v>
      </c>
      <c r="H25" s="51">
        <v>3091227.22</v>
      </c>
    </row>
    <row r="26" spans="1:8" ht="12" customHeight="1" x14ac:dyDescent="0.2">
      <c r="A26" s="88">
        <v>18</v>
      </c>
      <c r="B26" s="50" t="s">
        <v>53</v>
      </c>
      <c r="C26" s="51">
        <v>721160577.93999994</v>
      </c>
      <c r="D26" s="51">
        <v>41559490.880000003</v>
      </c>
      <c r="E26" s="78">
        <f t="shared" si="0"/>
        <v>5.762862273852374E-2</v>
      </c>
      <c r="F26" s="51">
        <v>37024281.050000004</v>
      </c>
      <c r="G26" s="51">
        <v>133101.96</v>
      </c>
      <c r="H26" s="51">
        <v>4402107.87</v>
      </c>
    </row>
    <row r="27" spans="1:8" ht="12" customHeight="1" x14ac:dyDescent="0.2">
      <c r="A27" s="88">
        <v>19</v>
      </c>
      <c r="B27" s="50" t="s">
        <v>61</v>
      </c>
      <c r="C27" s="51">
        <v>490830987.2299999</v>
      </c>
      <c r="D27" s="51">
        <v>33886351.739999995</v>
      </c>
      <c r="E27" s="78">
        <f t="shared" si="0"/>
        <v>6.9038737613607695E-2</v>
      </c>
      <c r="F27" s="51">
        <v>8320919.8999999966</v>
      </c>
      <c r="G27" s="51">
        <v>13627193.119999999</v>
      </c>
      <c r="H27" s="51">
        <v>11938238.720000001</v>
      </c>
    </row>
    <row r="28" spans="1:8" ht="12" customHeight="1" x14ac:dyDescent="0.2">
      <c r="A28" s="88">
        <v>20</v>
      </c>
      <c r="B28" s="52" t="s">
        <v>59</v>
      </c>
      <c r="C28" s="53">
        <v>206122801.31000003</v>
      </c>
      <c r="D28" s="51">
        <v>32389771.739999998</v>
      </c>
      <c r="E28" s="78">
        <f t="shared" si="0"/>
        <v>0.15713822795997781</v>
      </c>
      <c r="F28" s="53">
        <v>31349245.649999999</v>
      </c>
      <c r="G28" s="53">
        <v>83942.54</v>
      </c>
      <c r="H28" s="53">
        <v>956583.55</v>
      </c>
    </row>
    <row r="29" spans="1:8" ht="12" customHeight="1" x14ac:dyDescent="0.2">
      <c r="A29" s="88">
        <v>21</v>
      </c>
      <c r="B29" s="52" t="s">
        <v>40</v>
      </c>
      <c r="C29" s="52">
        <v>106687671.38000001</v>
      </c>
      <c r="D29" s="51">
        <v>30307359.370000001</v>
      </c>
      <c r="E29" s="78">
        <f t="shared" si="0"/>
        <v>0.28407555416643493</v>
      </c>
      <c r="F29" s="53">
        <v>11961989.359999999</v>
      </c>
      <c r="G29" s="53">
        <v>1778671.37</v>
      </c>
      <c r="H29" s="53">
        <v>16566698.640000001</v>
      </c>
    </row>
    <row r="30" spans="1:8" ht="12" customHeight="1" x14ac:dyDescent="0.2">
      <c r="A30" s="88">
        <v>22</v>
      </c>
      <c r="B30" s="50" t="s">
        <v>55</v>
      </c>
      <c r="C30" s="51">
        <v>130120598.41</v>
      </c>
      <c r="D30" s="51">
        <v>22920682.969999999</v>
      </c>
      <c r="E30" s="78">
        <f t="shared" si="0"/>
        <v>0.17614953550842649</v>
      </c>
      <c r="F30" s="51">
        <v>4147047.08</v>
      </c>
      <c r="G30" s="51">
        <v>15855449.65</v>
      </c>
      <c r="H30" s="51">
        <v>2918186.24</v>
      </c>
    </row>
    <row r="31" spans="1:8" ht="12" customHeight="1" x14ac:dyDescent="0.2">
      <c r="A31" s="88">
        <v>23</v>
      </c>
      <c r="B31" s="50" t="s">
        <v>120</v>
      </c>
      <c r="C31" s="51">
        <v>644981663.56000006</v>
      </c>
      <c r="D31" s="51">
        <v>20060153.769999996</v>
      </c>
      <c r="E31" s="78">
        <f t="shared" si="0"/>
        <v>3.1101897779972902E-2</v>
      </c>
      <c r="F31" s="51">
        <v>10575039.549999997</v>
      </c>
      <c r="G31" s="51">
        <v>814129.9</v>
      </c>
      <c r="H31" s="51">
        <v>8670984.3200000003</v>
      </c>
    </row>
    <row r="32" spans="1:8" ht="12" customHeight="1" x14ac:dyDescent="0.2">
      <c r="A32" s="88">
        <v>24</v>
      </c>
      <c r="B32" s="50" t="s">
        <v>48</v>
      </c>
      <c r="C32" s="51">
        <v>326538555.50999999</v>
      </c>
      <c r="D32" s="51">
        <v>19562109</v>
      </c>
      <c r="E32" s="78">
        <f t="shared" si="0"/>
        <v>5.9907501487679378E-2</v>
      </c>
      <c r="F32" s="51">
        <v>19560574.059999999</v>
      </c>
      <c r="G32" s="51">
        <v>1534.94</v>
      </c>
      <c r="H32" s="51">
        <v>0</v>
      </c>
    </row>
    <row r="33" spans="1:8" ht="12" customHeight="1" x14ac:dyDescent="0.2">
      <c r="A33" s="88">
        <v>25</v>
      </c>
      <c r="B33" s="50" t="s">
        <v>57</v>
      </c>
      <c r="C33" s="51">
        <v>17150238.509999998</v>
      </c>
      <c r="D33" s="51">
        <v>17150238.509999998</v>
      </c>
      <c r="E33" s="78">
        <f t="shared" si="0"/>
        <v>1</v>
      </c>
      <c r="F33" s="51">
        <v>17150238.509999998</v>
      </c>
      <c r="G33" s="51">
        <v>0</v>
      </c>
      <c r="H33" s="51">
        <v>0</v>
      </c>
    </row>
    <row r="34" spans="1:8" ht="12" customHeight="1" x14ac:dyDescent="0.2">
      <c r="A34" s="88">
        <v>26</v>
      </c>
      <c r="B34" s="52" t="s">
        <v>103</v>
      </c>
      <c r="C34" s="52">
        <v>306926371.83000004</v>
      </c>
      <c r="D34" s="51">
        <v>16941080.759999998</v>
      </c>
      <c r="E34" s="78">
        <f t="shared" si="0"/>
        <v>5.5195911185446457E-2</v>
      </c>
      <c r="F34" s="53">
        <v>13330295.509999998</v>
      </c>
      <c r="G34" s="51">
        <v>3027686.04</v>
      </c>
      <c r="H34" s="51">
        <v>583099.21</v>
      </c>
    </row>
    <row r="35" spans="1:8" ht="12" customHeight="1" x14ac:dyDescent="0.2">
      <c r="A35" s="88">
        <v>27</v>
      </c>
      <c r="B35" s="50" t="s">
        <v>75</v>
      </c>
      <c r="C35" s="51">
        <v>337153999.76999998</v>
      </c>
      <c r="D35" s="51">
        <v>14031256.280000001</v>
      </c>
      <c r="E35" s="78">
        <f t="shared" si="0"/>
        <v>4.1616757593182507E-2</v>
      </c>
      <c r="F35" s="51">
        <v>13403422.080000002</v>
      </c>
      <c r="G35" s="51">
        <v>66333.740000000005</v>
      </c>
      <c r="H35" s="51">
        <v>561500.46</v>
      </c>
    </row>
    <row r="36" spans="1:8" ht="12" customHeight="1" x14ac:dyDescent="0.2">
      <c r="A36" s="88">
        <v>28</v>
      </c>
      <c r="B36" s="50" t="s">
        <v>71</v>
      </c>
      <c r="C36" s="51">
        <v>86954751.970000014</v>
      </c>
      <c r="D36" s="51">
        <v>3083498.4</v>
      </c>
      <c r="E36" s="78">
        <f t="shared" si="0"/>
        <v>3.5460953313555858E-2</v>
      </c>
      <c r="F36" s="51">
        <v>2494000.36</v>
      </c>
      <c r="G36" s="51">
        <v>11313.1</v>
      </c>
      <c r="H36" s="51">
        <v>578184.93999999994</v>
      </c>
    </row>
    <row r="37" spans="1:8" ht="12" customHeight="1" x14ac:dyDescent="0.2">
      <c r="A37" s="88">
        <v>29</v>
      </c>
      <c r="B37" s="50" t="s">
        <v>67</v>
      </c>
      <c r="C37" s="51">
        <v>36748360.289999999</v>
      </c>
      <c r="D37" s="51">
        <v>2734558.75</v>
      </c>
      <c r="E37" s="78">
        <f t="shared" si="0"/>
        <v>7.4413082064620203E-2</v>
      </c>
      <c r="F37" s="51">
        <v>2229529.8400000003</v>
      </c>
      <c r="G37" s="51">
        <v>132230.09</v>
      </c>
      <c r="H37" s="51">
        <v>372798.82</v>
      </c>
    </row>
    <row r="38" spans="1:8" ht="12" customHeight="1" x14ac:dyDescent="0.2">
      <c r="A38" s="88">
        <v>30</v>
      </c>
      <c r="B38" s="52" t="s">
        <v>73</v>
      </c>
      <c r="C38" s="53">
        <v>219044065.66999999</v>
      </c>
      <c r="D38" s="51">
        <v>2549247.9900000002</v>
      </c>
      <c r="E38" s="78">
        <f t="shared" si="0"/>
        <v>1.1638060050622692E-2</v>
      </c>
      <c r="F38" s="53">
        <v>2298418.4000000004</v>
      </c>
      <c r="G38" s="53">
        <v>0</v>
      </c>
      <c r="H38" s="53">
        <v>250829.59</v>
      </c>
    </row>
    <row r="39" spans="1:8" ht="12" customHeight="1" x14ac:dyDescent="0.2">
      <c r="A39" s="88">
        <v>31</v>
      </c>
      <c r="B39" s="50" t="s">
        <v>108</v>
      </c>
      <c r="C39" s="51">
        <v>61414465.910000011</v>
      </c>
      <c r="D39" s="51">
        <v>1175372.7</v>
      </c>
      <c r="E39" s="78">
        <f t="shared" si="0"/>
        <v>1.9138368828647844E-2</v>
      </c>
      <c r="F39" s="51">
        <v>1175372.7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102</v>
      </c>
      <c r="C40" s="51">
        <v>121298680.22000003</v>
      </c>
      <c r="D40" s="51">
        <v>720540.39999999991</v>
      </c>
      <c r="E40" s="78">
        <f t="shared" si="0"/>
        <v>5.9402163213412721E-3</v>
      </c>
      <c r="F40" s="51">
        <v>502255.75</v>
      </c>
      <c r="G40" s="51">
        <v>44673.82</v>
      </c>
      <c r="H40" s="51">
        <v>173610.83</v>
      </c>
    </row>
    <row r="41" spans="1:8" ht="12" customHeight="1" x14ac:dyDescent="0.2">
      <c r="A41" s="88">
        <v>33</v>
      </c>
      <c r="B41" s="50" t="s">
        <v>278</v>
      </c>
      <c r="C41" s="51">
        <v>7331120.0799999991</v>
      </c>
      <c r="D41" s="51">
        <v>426185.81</v>
      </c>
      <c r="E41" s="78">
        <f t="shared" si="0"/>
        <v>5.8133792019404495E-2</v>
      </c>
      <c r="F41" s="51">
        <v>426185.81</v>
      </c>
      <c r="G41" s="51">
        <v>0</v>
      </c>
      <c r="H41" s="51">
        <v>0</v>
      </c>
    </row>
    <row r="42" spans="1:8" ht="12" customHeight="1" x14ac:dyDescent="0.2">
      <c r="A42" s="88">
        <v>34</v>
      </c>
      <c r="B42" s="50" t="s">
        <v>82</v>
      </c>
      <c r="C42" s="51">
        <v>157813088.26000002</v>
      </c>
      <c r="D42" s="51">
        <v>103041.28</v>
      </c>
      <c r="E42" s="78">
        <f t="shared" si="0"/>
        <v>6.5293240970126353E-4</v>
      </c>
      <c r="F42" s="51">
        <v>103041.28</v>
      </c>
      <c r="G42" s="51">
        <v>0</v>
      </c>
      <c r="H42" s="51">
        <v>0</v>
      </c>
    </row>
    <row r="43" spans="1:8" ht="12" customHeight="1" x14ac:dyDescent="0.2">
      <c r="A43" s="88">
        <v>35</v>
      </c>
      <c r="B43" s="52" t="s">
        <v>94</v>
      </c>
      <c r="C43" s="53">
        <v>353685.98</v>
      </c>
      <c r="D43" s="51">
        <v>5861.76</v>
      </c>
      <c r="E43" s="78">
        <f t="shared" si="0"/>
        <v>1.6573345655374862E-2</v>
      </c>
      <c r="F43" s="53">
        <v>0</v>
      </c>
      <c r="G43" s="53">
        <v>0</v>
      </c>
      <c r="H43" s="53">
        <v>5861.76</v>
      </c>
    </row>
    <row r="44" spans="1:8" ht="12" customHeight="1" x14ac:dyDescent="0.2">
      <c r="A44" s="88">
        <v>36</v>
      </c>
      <c r="B44" s="50" t="s">
        <v>96</v>
      </c>
      <c r="C44" s="51">
        <v>4908.26</v>
      </c>
      <c r="D44" s="51">
        <v>4906.26</v>
      </c>
      <c r="E44" s="78">
        <f t="shared" si="0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88">
        <v>37</v>
      </c>
      <c r="B45" s="52" t="s">
        <v>88</v>
      </c>
      <c r="C45" s="53">
        <v>104516593.54000001</v>
      </c>
      <c r="D45" s="86">
        <v>29.73</v>
      </c>
      <c r="E45" s="78">
        <f t="shared" si="0"/>
        <v>2.8445243949346571E-7</v>
      </c>
      <c r="F45" s="53">
        <v>0</v>
      </c>
      <c r="G45" s="53">
        <v>0</v>
      </c>
      <c r="H45" s="87">
        <v>29.73</v>
      </c>
    </row>
    <row r="46" spans="1:8" x14ac:dyDescent="0.2">
      <c r="A46" s="88">
        <v>38</v>
      </c>
      <c r="B46" s="52" t="s">
        <v>86</v>
      </c>
      <c r="C46" s="51">
        <v>75840594.219999999</v>
      </c>
      <c r="D46" s="51">
        <v>0</v>
      </c>
      <c r="E46" s="78">
        <f t="shared" si="0"/>
        <v>0</v>
      </c>
      <c r="F46" s="53">
        <v>0</v>
      </c>
      <c r="G46" s="53">
        <v>0</v>
      </c>
      <c r="H46" s="53">
        <v>0</v>
      </c>
    </row>
    <row r="47" spans="1:8" x14ac:dyDescent="0.2">
      <c r="A47" s="88">
        <v>39</v>
      </c>
      <c r="B47" s="52" t="s">
        <v>92</v>
      </c>
      <c r="C47" s="51">
        <v>203227993.31999999</v>
      </c>
      <c r="D47" s="51">
        <v>0</v>
      </c>
      <c r="E47" s="78">
        <f t="shared" si="0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90</v>
      </c>
      <c r="C48" s="51">
        <v>506150442.69999999</v>
      </c>
      <c r="D48" s="51">
        <v>0</v>
      </c>
      <c r="E48" s="78">
        <f t="shared" si="0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84</v>
      </c>
      <c r="C49" s="51">
        <v>1950000</v>
      </c>
      <c r="D49" s="51">
        <v>0</v>
      </c>
      <c r="E49" s="78">
        <f t="shared" si="0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98</v>
      </c>
      <c r="C50" s="51">
        <v>178996000</v>
      </c>
      <c r="D50" s="51">
        <v>0</v>
      </c>
      <c r="E50" s="78">
        <f t="shared" ref="E50:E52" si="1">IFERROR((D50/C50),0)</f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279</v>
      </c>
      <c r="C51" s="51">
        <v>27203528.219999999</v>
      </c>
      <c r="D51" s="51"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221</v>
      </c>
      <c r="C52" s="62">
        <f>SUM(C9:C51)</f>
        <v>56848873201.640007</v>
      </c>
      <c r="D52" s="62">
        <f>SUM(D9:D51)</f>
        <v>12971349996.659998</v>
      </c>
      <c r="E52" s="79">
        <f t="shared" si="1"/>
        <v>0.22817250837411132</v>
      </c>
      <c r="F52" s="62">
        <f>SUM(F9:F51)</f>
        <v>9029346095.2600002</v>
      </c>
      <c r="G52" s="62">
        <f>SUM(G9:G51)</f>
        <v>1751711706.9099998</v>
      </c>
      <c r="H52" s="62">
        <f>SUM(H9:H51)</f>
        <v>2190292194.4900007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53"/>
  <sheetViews>
    <sheetView topLeftCell="A37"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7" t="s">
        <v>282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9</v>
      </c>
      <c r="C9" s="51">
        <v>10031145093.619999</v>
      </c>
      <c r="D9" s="51">
        <v>2176261387.1500001</v>
      </c>
      <c r="E9" s="78">
        <f>IFERROR((D9/C9),0)</f>
        <v>0.2169504445244386</v>
      </c>
      <c r="F9" s="51">
        <v>1480597291.1000001</v>
      </c>
      <c r="G9" s="51">
        <v>214506228.72</v>
      </c>
      <c r="H9" s="51">
        <v>481157867.32999998</v>
      </c>
    </row>
    <row r="10" spans="1:8" ht="12" customHeight="1" x14ac:dyDescent="0.2">
      <c r="A10" s="88">
        <v>2</v>
      </c>
      <c r="B10" s="50" t="s">
        <v>11</v>
      </c>
      <c r="C10" s="51">
        <v>4103641986.04</v>
      </c>
      <c r="D10" s="51">
        <v>1865475479.79</v>
      </c>
      <c r="E10" s="78">
        <f t="shared" ref="E10:E53" si="0">IFERROR((D10/C10),0)</f>
        <v>0.45459021184988341</v>
      </c>
      <c r="F10" s="51">
        <v>948471255.68999994</v>
      </c>
      <c r="G10" s="51">
        <v>317189161.70999998</v>
      </c>
      <c r="H10" s="51">
        <v>599815062.38999999</v>
      </c>
    </row>
    <row r="11" spans="1:8" ht="12" customHeight="1" x14ac:dyDescent="0.2">
      <c r="A11" s="88">
        <v>3</v>
      </c>
      <c r="B11" s="50" t="s">
        <v>13</v>
      </c>
      <c r="C11" s="51">
        <v>7829521756.0500011</v>
      </c>
      <c r="D11" s="51">
        <v>1592711382.4200001</v>
      </c>
      <c r="E11" s="78">
        <f t="shared" si="0"/>
        <v>0.20342384018401707</v>
      </c>
      <c r="F11" s="51">
        <v>1083083481.1900001</v>
      </c>
      <c r="G11" s="51">
        <v>188562091.97</v>
      </c>
      <c r="H11" s="51">
        <v>321065809.25999999</v>
      </c>
    </row>
    <row r="12" spans="1:8" ht="12" customHeight="1" x14ac:dyDescent="0.2">
      <c r="A12" s="88">
        <v>4</v>
      </c>
      <c r="B12" s="50" t="s">
        <v>15</v>
      </c>
      <c r="C12" s="51">
        <v>5535625346.2800007</v>
      </c>
      <c r="D12" s="51">
        <v>1258083132.6700001</v>
      </c>
      <c r="E12" s="78">
        <f t="shared" si="0"/>
        <v>0.22727028185089249</v>
      </c>
      <c r="F12" s="51">
        <v>1243871798.1000001</v>
      </c>
      <c r="G12" s="51">
        <v>0</v>
      </c>
      <c r="H12" s="51">
        <v>14211334.57</v>
      </c>
    </row>
    <row r="13" spans="1:8" ht="12" customHeight="1" x14ac:dyDescent="0.2">
      <c r="A13" s="88">
        <v>5</v>
      </c>
      <c r="B13" s="52" t="s">
        <v>19</v>
      </c>
      <c r="C13" s="53">
        <v>3830598573.4800005</v>
      </c>
      <c r="D13" s="51">
        <v>1213319449.49</v>
      </c>
      <c r="E13" s="78">
        <f t="shared" si="0"/>
        <v>0.3167440874358522</v>
      </c>
      <c r="F13" s="53">
        <v>1160961714.5</v>
      </c>
      <c r="G13" s="53">
        <v>37872067</v>
      </c>
      <c r="H13" s="53">
        <v>14485667.99</v>
      </c>
    </row>
    <row r="14" spans="1:8" ht="12" customHeight="1" x14ac:dyDescent="0.2">
      <c r="A14" s="88">
        <v>6</v>
      </c>
      <c r="B14" s="50" t="s">
        <v>17</v>
      </c>
      <c r="C14" s="51">
        <v>5874273424.6100006</v>
      </c>
      <c r="D14" s="51">
        <v>1180088714.25</v>
      </c>
      <c r="E14" s="78">
        <f t="shared" si="0"/>
        <v>0.20089100880222432</v>
      </c>
      <c r="F14" s="51">
        <v>809503243.77999997</v>
      </c>
      <c r="G14" s="51">
        <v>244195799.65000001</v>
      </c>
      <c r="H14" s="51">
        <v>126389670.81999999</v>
      </c>
    </row>
    <row r="15" spans="1:8" ht="12" customHeight="1" x14ac:dyDescent="0.2">
      <c r="A15" s="88">
        <v>7</v>
      </c>
      <c r="B15" s="52" t="s">
        <v>200</v>
      </c>
      <c r="C15" s="52">
        <v>3428609007.4699993</v>
      </c>
      <c r="D15" s="51">
        <v>818396427.44999993</v>
      </c>
      <c r="E15" s="78">
        <f t="shared" si="0"/>
        <v>0.2386963417721118</v>
      </c>
      <c r="F15" s="52">
        <v>462898354.47999996</v>
      </c>
      <c r="G15" s="52">
        <v>297944465.68000001</v>
      </c>
      <c r="H15" s="52">
        <v>57553607.289999999</v>
      </c>
    </row>
    <row r="16" spans="1:8" ht="12" customHeight="1" x14ac:dyDescent="0.2">
      <c r="A16" s="88">
        <v>8</v>
      </c>
      <c r="B16" s="50" t="s">
        <v>180</v>
      </c>
      <c r="C16" s="51">
        <v>2367035631.1099997</v>
      </c>
      <c r="D16" s="51">
        <v>592325060.80999994</v>
      </c>
      <c r="E16" s="78">
        <f t="shared" si="0"/>
        <v>0.25023918230256403</v>
      </c>
      <c r="F16" s="53">
        <v>394221045.53999996</v>
      </c>
      <c r="G16" s="51">
        <v>44933800.520000003</v>
      </c>
      <c r="H16" s="51">
        <v>153170214.75</v>
      </c>
    </row>
    <row r="17" spans="1:8" ht="12" customHeight="1" x14ac:dyDescent="0.2">
      <c r="A17" s="88">
        <v>9</v>
      </c>
      <c r="B17" s="50" t="s">
        <v>21</v>
      </c>
      <c r="C17" s="51">
        <v>1209670230.3499999</v>
      </c>
      <c r="D17" s="51">
        <v>582898928.00999987</v>
      </c>
      <c r="E17" s="78">
        <f t="shared" si="0"/>
        <v>0.48186597750805754</v>
      </c>
      <c r="F17" s="51">
        <v>534895580.37999994</v>
      </c>
      <c r="G17" s="51">
        <v>1562485.96</v>
      </c>
      <c r="H17" s="51">
        <v>46440861.670000002</v>
      </c>
    </row>
    <row r="18" spans="1:8" ht="12" customHeight="1" x14ac:dyDescent="0.2">
      <c r="A18" s="88">
        <v>10</v>
      </c>
      <c r="B18" s="50" t="s">
        <v>36</v>
      </c>
      <c r="C18" s="51">
        <v>2974440902.27</v>
      </c>
      <c r="D18" s="51">
        <v>469349859.57000005</v>
      </c>
      <c r="E18" s="78">
        <f t="shared" si="0"/>
        <v>0.15779431328146643</v>
      </c>
      <c r="F18" s="51">
        <v>211799050.72</v>
      </c>
      <c r="G18" s="51">
        <v>117365173.83</v>
      </c>
      <c r="H18" s="51">
        <v>140185635.02000001</v>
      </c>
    </row>
    <row r="19" spans="1:8" ht="12" customHeight="1" x14ac:dyDescent="0.2">
      <c r="A19" s="88">
        <v>11</v>
      </c>
      <c r="B19" s="50" t="s">
        <v>32</v>
      </c>
      <c r="C19" s="51">
        <v>370791335.77000004</v>
      </c>
      <c r="D19" s="51">
        <v>309222086.25000006</v>
      </c>
      <c r="E19" s="78">
        <f t="shared" si="0"/>
        <v>0.83395175782049269</v>
      </c>
      <c r="F19" s="51">
        <v>169957381.20000002</v>
      </c>
      <c r="G19" s="51">
        <v>135893632.63</v>
      </c>
      <c r="H19" s="51">
        <v>3371072.42</v>
      </c>
    </row>
    <row r="20" spans="1:8" ht="12" customHeight="1" x14ac:dyDescent="0.2">
      <c r="A20" s="88">
        <v>12</v>
      </c>
      <c r="B20" s="50" t="s">
        <v>30</v>
      </c>
      <c r="C20" s="51">
        <v>474472546.84000003</v>
      </c>
      <c r="D20" s="51">
        <v>256230686.59</v>
      </c>
      <c r="E20" s="78">
        <f t="shared" si="0"/>
        <v>0.54003269166256995</v>
      </c>
      <c r="F20" s="51">
        <v>123568113.27000001</v>
      </c>
      <c r="G20" s="51">
        <v>6780597.8200000003</v>
      </c>
      <c r="H20" s="51">
        <v>125881975.5</v>
      </c>
    </row>
    <row r="21" spans="1:8" ht="12" customHeight="1" x14ac:dyDescent="0.2">
      <c r="A21" s="88">
        <v>13</v>
      </c>
      <c r="B21" s="50" t="s">
        <v>38</v>
      </c>
      <c r="C21" s="51">
        <v>511313703.89999998</v>
      </c>
      <c r="D21" s="51">
        <v>118148007.59999999</v>
      </c>
      <c r="E21" s="78">
        <f t="shared" si="0"/>
        <v>0.23106755539473425</v>
      </c>
      <c r="F21" s="53">
        <v>118148007.59999999</v>
      </c>
      <c r="G21" s="51">
        <v>0</v>
      </c>
      <c r="H21" s="53">
        <v>0</v>
      </c>
    </row>
    <row r="22" spans="1:8" ht="12" customHeight="1" x14ac:dyDescent="0.2">
      <c r="A22" s="88">
        <v>14</v>
      </c>
      <c r="B22" s="50" t="s">
        <v>46</v>
      </c>
      <c r="C22" s="51">
        <v>202357650.44</v>
      </c>
      <c r="D22" s="51">
        <v>107002786.50999999</v>
      </c>
      <c r="E22" s="78">
        <f t="shared" si="0"/>
        <v>0.52878053425376581</v>
      </c>
      <c r="F22" s="51">
        <v>6612693.8200000003</v>
      </c>
      <c r="G22" s="51">
        <v>100390092.69</v>
      </c>
      <c r="H22" s="51">
        <v>0</v>
      </c>
    </row>
    <row r="23" spans="1:8" ht="12" customHeight="1" x14ac:dyDescent="0.2">
      <c r="A23" s="88">
        <v>15</v>
      </c>
      <c r="B23" s="50" t="s">
        <v>34</v>
      </c>
      <c r="C23" s="51">
        <v>973766304.48000014</v>
      </c>
      <c r="D23" s="51">
        <v>68741761.5</v>
      </c>
      <c r="E23" s="78">
        <f t="shared" si="0"/>
        <v>7.0593695000268783E-2</v>
      </c>
      <c r="F23" s="51">
        <v>31720051.959999993</v>
      </c>
      <c r="G23" s="51">
        <v>1081780.8999999999</v>
      </c>
      <c r="H23" s="51">
        <v>35939928.640000001</v>
      </c>
    </row>
    <row r="24" spans="1:8" ht="12" customHeight="1" x14ac:dyDescent="0.2">
      <c r="A24" s="88">
        <v>16</v>
      </c>
      <c r="B24" s="50" t="s">
        <v>44</v>
      </c>
      <c r="C24" s="51">
        <v>1872439688.9300001</v>
      </c>
      <c r="D24" s="51">
        <v>61628235.729999997</v>
      </c>
      <c r="E24" s="78">
        <f t="shared" si="0"/>
        <v>3.2913335523889295E-2</v>
      </c>
      <c r="F24" s="51">
        <v>56104913.089999996</v>
      </c>
      <c r="G24" s="51">
        <v>1458054.61</v>
      </c>
      <c r="H24" s="51">
        <v>4065268.03</v>
      </c>
    </row>
    <row r="25" spans="1:8" ht="12" customHeight="1" x14ac:dyDescent="0.2">
      <c r="A25" s="88">
        <v>17</v>
      </c>
      <c r="B25" s="50" t="s">
        <v>42</v>
      </c>
      <c r="C25" s="51">
        <v>450880727.54999995</v>
      </c>
      <c r="D25" s="51">
        <v>53361367.149999999</v>
      </c>
      <c r="E25" s="78">
        <f t="shared" si="0"/>
        <v>0.11834918613611078</v>
      </c>
      <c r="F25" s="51">
        <v>42104035.609999999</v>
      </c>
      <c r="G25" s="51">
        <v>8134752.1200000001</v>
      </c>
      <c r="H25" s="51">
        <v>3122579.42</v>
      </c>
    </row>
    <row r="26" spans="1:8" ht="12" customHeight="1" x14ac:dyDescent="0.2">
      <c r="A26" s="88">
        <v>18</v>
      </c>
      <c r="B26" s="50" t="s">
        <v>53</v>
      </c>
      <c r="C26" s="51">
        <v>725425386.50999999</v>
      </c>
      <c r="D26" s="51">
        <v>41256494.859999999</v>
      </c>
      <c r="E26" s="78">
        <f t="shared" si="0"/>
        <v>5.6872140990934676E-2</v>
      </c>
      <c r="F26" s="51">
        <v>36816546.810000002</v>
      </c>
      <c r="G26" s="51">
        <v>151492.28</v>
      </c>
      <c r="H26" s="51">
        <v>4288455.7699999996</v>
      </c>
    </row>
    <row r="27" spans="1:8" ht="12" customHeight="1" x14ac:dyDescent="0.2">
      <c r="A27" s="88">
        <v>19</v>
      </c>
      <c r="B27" s="50" t="s">
        <v>61</v>
      </c>
      <c r="C27" s="51">
        <v>499982282.14000005</v>
      </c>
      <c r="D27" s="51">
        <v>36391899.619999997</v>
      </c>
      <c r="E27" s="78">
        <f t="shared" si="0"/>
        <v>7.2786378477727537E-2</v>
      </c>
      <c r="F27" s="51">
        <v>8636618.25</v>
      </c>
      <c r="G27" s="51">
        <v>14871327.669999998</v>
      </c>
      <c r="H27" s="51">
        <v>12883953.699999999</v>
      </c>
    </row>
    <row r="28" spans="1:8" ht="12" customHeight="1" x14ac:dyDescent="0.2">
      <c r="A28" s="88">
        <v>20</v>
      </c>
      <c r="B28" s="52" t="s">
        <v>59</v>
      </c>
      <c r="C28" s="53">
        <v>207348037.82999998</v>
      </c>
      <c r="D28" s="51">
        <v>31598828.219999999</v>
      </c>
      <c r="E28" s="78">
        <f t="shared" si="0"/>
        <v>0.15239511572280789</v>
      </c>
      <c r="F28" s="53">
        <v>30542934.469999999</v>
      </c>
      <c r="G28" s="53">
        <v>82230.179999999993</v>
      </c>
      <c r="H28" s="53">
        <v>973663.57</v>
      </c>
    </row>
    <row r="29" spans="1:8" ht="12" customHeight="1" x14ac:dyDescent="0.2">
      <c r="A29" s="88">
        <v>21</v>
      </c>
      <c r="B29" s="52" t="s">
        <v>40</v>
      </c>
      <c r="C29" s="52">
        <v>105920297.79000001</v>
      </c>
      <c r="D29" s="51">
        <v>30096000.59</v>
      </c>
      <c r="E29" s="78">
        <f t="shared" si="0"/>
        <v>0.2841381795363625</v>
      </c>
      <c r="F29" s="53">
        <v>11831045.84</v>
      </c>
      <c r="G29" s="53">
        <v>1677351.91</v>
      </c>
      <c r="H29" s="53">
        <v>16587602.84</v>
      </c>
    </row>
    <row r="30" spans="1:8" ht="12" customHeight="1" x14ac:dyDescent="0.2">
      <c r="A30" s="88">
        <v>22</v>
      </c>
      <c r="B30" s="50" t="s">
        <v>55</v>
      </c>
      <c r="C30" s="51">
        <v>135375010.25</v>
      </c>
      <c r="D30" s="51">
        <v>22188625.510000002</v>
      </c>
      <c r="E30" s="78">
        <f t="shared" si="0"/>
        <v>0.16390488517063659</v>
      </c>
      <c r="F30" s="51">
        <v>3917220.68</v>
      </c>
      <c r="G30" s="51">
        <v>15464684.890000001</v>
      </c>
      <c r="H30" s="51">
        <v>2806719.94</v>
      </c>
    </row>
    <row r="31" spans="1:8" ht="12" customHeight="1" x14ac:dyDescent="0.2">
      <c r="A31" s="88">
        <v>23</v>
      </c>
      <c r="B31" s="50" t="s">
        <v>120</v>
      </c>
      <c r="C31" s="51">
        <v>646448539.38999999</v>
      </c>
      <c r="D31" s="51">
        <v>20602577.25</v>
      </c>
      <c r="E31" s="78">
        <f t="shared" si="0"/>
        <v>3.1870405754866347E-2</v>
      </c>
      <c r="F31" s="51">
        <v>10588184.030000001</v>
      </c>
      <c r="G31" s="51">
        <v>907652.72</v>
      </c>
      <c r="H31" s="51">
        <v>9106740.5</v>
      </c>
    </row>
    <row r="32" spans="1:8" ht="12" customHeight="1" x14ac:dyDescent="0.2">
      <c r="A32" s="88">
        <v>24</v>
      </c>
      <c r="B32" s="50" t="s">
        <v>48</v>
      </c>
      <c r="C32" s="51">
        <v>331419791.00999999</v>
      </c>
      <c r="D32" s="51">
        <v>18477660.699999999</v>
      </c>
      <c r="E32" s="78">
        <f t="shared" si="0"/>
        <v>5.5753039502225953E-2</v>
      </c>
      <c r="F32" s="51">
        <v>18476125.759999998</v>
      </c>
      <c r="G32" s="51">
        <v>1534.94</v>
      </c>
      <c r="H32" s="51">
        <v>0</v>
      </c>
    </row>
    <row r="33" spans="1:8" ht="12" customHeight="1" x14ac:dyDescent="0.2">
      <c r="A33" s="88">
        <v>25</v>
      </c>
      <c r="B33" s="50" t="s">
        <v>57</v>
      </c>
      <c r="C33" s="51">
        <v>17511076.34</v>
      </c>
      <c r="D33" s="51">
        <v>17511076.34</v>
      </c>
      <c r="E33" s="78">
        <f t="shared" si="0"/>
        <v>1</v>
      </c>
      <c r="F33" s="51">
        <v>17511076.34</v>
      </c>
      <c r="G33" s="51">
        <v>0</v>
      </c>
      <c r="H33" s="51">
        <v>0</v>
      </c>
    </row>
    <row r="34" spans="1:8" ht="12" customHeight="1" x14ac:dyDescent="0.2">
      <c r="A34" s="88">
        <v>26</v>
      </c>
      <c r="B34" s="52" t="s">
        <v>103</v>
      </c>
      <c r="C34" s="52">
        <v>313251419.82999998</v>
      </c>
      <c r="D34" s="51">
        <v>16941575.27</v>
      </c>
      <c r="E34" s="78">
        <f t="shared" si="0"/>
        <v>5.408299595000754E-2</v>
      </c>
      <c r="F34" s="53">
        <v>13395316.02</v>
      </c>
      <c r="G34" s="51">
        <v>2971476.21</v>
      </c>
      <c r="H34" s="51">
        <v>574783.04</v>
      </c>
    </row>
    <row r="35" spans="1:8" ht="12" customHeight="1" x14ac:dyDescent="0.2">
      <c r="A35" s="88">
        <v>27</v>
      </c>
      <c r="B35" s="50" t="s">
        <v>75</v>
      </c>
      <c r="C35" s="51">
        <v>336831325.06000006</v>
      </c>
      <c r="D35" s="51">
        <v>13986227.48</v>
      </c>
      <c r="E35" s="78">
        <f t="shared" si="0"/>
        <v>4.1522941720187757E-2</v>
      </c>
      <c r="F35" s="51">
        <v>13379858.4</v>
      </c>
      <c r="G35" s="51">
        <v>53738.43</v>
      </c>
      <c r="H35" s="51">
        <v>552630.65</v>
      </c>
    </row>
    <row r="36" spans="1:8" ht="12" customHeight="1" x14ac:dyDescent="0.2">
      <c r="A36" s="88">
        <v>28</v>
      </c>
      <c r="B36" s="50" t="s">
        <v>71</v>
      </c>
      <c r="C36" s="51">
        <v>86501877.450000003</v>
      </c>
      <c r="D36" s="51">
        <v>3108994.2399999998</v>
      </c>
      <c r="E36" s="78">
        <f t="shared" si="0"/>
        <v>3.5941349848702037E-2</v>
      </c>
      <c r="F36" s="51">
        <v>2502015.81</v>
      </c>
      <c r="G36" s="51">
        <v>10783.8</v>
      </c>
      <c r="H36" s="51">
        <v>596194.63</v>
      </c>
    </row>
    <row r="37" spans="1:8" ht="12" customHeight="1" x14ac:dyDescent="0.2">
      <c r="A37" s="88">
        <v>29</v>
      </c>
      <c r="B37" s="50" t="s">
        <v>67</v>
      </c>
      <c r="C37" s="51">
        <v>36618017.309999995</v>
      </c>
      <c r="D37" s="51">
        <v>2714593.6199999996</v>
      </c>
      <c r="E37" s="78">
        <f t="shared" si="0"/>
        <v>7.4132730808958158E-2</v>
      </c>
      <c r="F37" s="51">
        <v>2242455.73</v>
      </c>
      <c r="G37" s="51">
        <v>99015.55</v>
      </c>
      <c r="H37" s="51">
        <v>373122.34</v>
      </c>
    </row>
    <row r="38" spans="1:8" ht="12" customHeight="1" x14ac:dyDescent="0.2">
      <c r="A38" s="88">
        <v>30</v>
      </c>
      <c r="B38" s="52" t="s">
        <v>73</v>
      </c>
      <c r="C38" s="53">
        <v>219017889.49000001</v>
      </c>
      <c r="D38" s="51">
        <v>2559623.7400000002</v>
      </c>
      <c r="E38" s="78">
        <f t="shared" si="0"/>
        <v>1.1686824971057299E-2</v>
      </c>
      <c r="F38" s="53">
        <v>2303950.4500000002</v>
      </c>
      <c r="G38" s="53">
        <v>0</v>
      </c>
      <c r="H38" s="53">
        <v>255673.29</v>
      </c>
    </row>
    <row r="39" spans="1:8" ht="12" customHeight="1" x14ac:dyDescent="0.2">
      <c r="A39" s="88">
        <v>31</v>
      </c>
      <c r="B39" s="50" t="s">
        <v>108</v>
      </c>
      <c r="C39" s="51">
        <v>65217111.480000004</v>
      </c>
      <c r="D39" s="51">
        <v>1163565.48</v>
      </c>
      <c r="E39" s="78">
        <f t="shared" si="0"/>
        <v>1.7841413911084181E-2</v>
      </c>
      <c r="F39" s="51">
        <v>1163565.48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102</v>
      </c>
      <c r="C40" s="51">
        <v>131570416.51000002</v>
      </c>
      <c r="D40" s="51">
        <v>797282.92999999993</v>
      </c>
      <c r="E40" s="78">
        <f t="shared" si="0"/>
        <v>6.0597431485625982E-3</v>
      </c>
      <c r="F40" s="51">
        <v>547259.49</v>
      </c>
      <c r="G40" s="51">
        <v>43562.13</v>
      </c>
      <c r="H40" s="51">
        <v>206461.31</v>
      </c>
    </row>
    <row r="41" spans="1:8" ht="12" customHeight="1" x14ac:dyDescent="0.2">
      <c r="A41" s="88">
        <v>33</v>
      </c>
      <c r="B41" s="50" t="s">
        <v>278</v>
      </c>
      <c r="C41" s="51">
        <v>7928665.4099999992</v>
      </c>
      <c r="D41" s="51">
        <v>276966.71999999997</v>
      </c>
      <c r="E41" s="78">
        <f t="shared" si="0"/>
        <v>3.4932325388668403E-2</v>
      </c>
      <c r="F41" s="51">
        <v>276966.71999999997</v>
      </c>
      <c r="G41" s="51">
        <v>0</v>
      </c>
      <c r="H41" s="51">
        <v>0</v>
      </c>
    </row>
    <row r="42" spans="1:8" ht="12" customHeight="1" x14ac:dyDescent="0.2">
      <c r="A42" s="88">
        <v>34</v>
      </c>
      <c r="B42" s="50" t="s">
        <v>82</v>
      </c>
      <c r="C42" s="51">
        <v>158906670.22000003</v>
      </c>
      <c r="D42" s="51">
        <v>100639.77</v>
      </c>
      <c r="E42" s="78">
        <f t="shared" si="0"/>
        <v>6.3332627800122049E-4</v>
      </c>
      <c r="F42" s="51">
        <v>100639.77</v>
      </c>
      <c r="G42" s="51">
        <v>0</v>
      </c>
      <c r="H42" s="51">
        <v>0</v>
      </c>
    </row>
    <row r="43" spans="1:8" ht="12" customHeight="1" x14ac:dyDescent="0.2">
      <c r="A43" s="88">
        <v>35</v>
      </c>
      <c r="B43" s="52" t="s">
        <v>283</v>
      </c>
      <c r="C43" s="53">
        <v>681649.11</v>
      </c>
      <c r="D43" s="51">
        <v>92178.9</v>
      </c>
      <c r="E43" s="78">
        <f t="shared" si="0"/>
        <v>0.13522925306834185</v>
      </c>
      <c r="F43" s="51">
        <v>72000</v>
      </c>
      <c r="G43" s="51">
        <v>20178.900000000001</v>
      </c>
      <c r="H43" s="53">
        <v>0</v>
      </c>
    </row>
    <row r="44" spans="1:8" ht="12" customHeight="1" x14ac:dyDescent="0.2">
      <c r="A44" s="88">
        <v>36</v>
      </c>
      <c r="B44" s="50" t="s">
        <v>88</v>
      </c>
      <c r="C44" s="51">
        <v>108523483.29999998</v>
      </c>
      <c r="D44" s="51">
        <v>17060.88</v>
      </c>
      <c r="E44" s="78">
        <f t="shared" si="0"/>
        <v>1.572091079387608E-4</v>
      </c>
      <c r="F44" s="51">
        <v>16107.68</v>
      </c>
      <c r="G44" s="51">
        <v>0</v>
      </c>
      <c r="H44" s="51">
        <v>953.2</v>
      </c>
    </row>
    <row r="45" spans="1:8" ht="12" customHeight="1" x14ac:dyDescent="0.2">
      <c r="A45" s="88">
        <v>37</v>
      </c>
      <c r="B45" s="52" t="s">
        <v>94</v>
      </c>
      <c r="C45" s="53">
        <v>313491.20999999996</v>
      </c>
      <c r="D45" s="86">
        <v>5840.43</v>
      </c>
      <c r="E45" s="78">
        <f t="shared" si="0"/>
        <v>1.8630283126598673E-2</v>
      </c>
      <c r="F45" s="53">
        <v>0</v>
      </c>
      <c r="G45" s="53">
        <v>0</v>
      </c>
      <c r="H45" s="87">
        <v>5840.43</v>
      </c>
    </row>
    <row r="46" spans="1:8" x14ac:dyDescent="0.2">
      <c r="A46" s="88">
        <v>38</v>
      </c>
      <c r="B46" s="52" t="s">
        <v>96</v>
      </c>
      <c r="C46" s="51">
        <v>4908.26</v>
      </c>
      <c r="D46" s="51">
        <v>4906.26</v>
      </c>
      <c r="E46" s="78">
        <f t="shared" si="0"/>
        <v>0.99959252362344297</v>
      </c>
      <c r="F46" s="51">
        <v>4906.26</v>
      </c>
      <c r="G46" s="53">
        <v>0</v>
      </c>
      <c r="H46" s="53">
        <v>0</v>
      </c>
    </row>
    <row r="47" spans="1:8" x14ac:dyDescent="0.2">
      <c r="A47" s="88">
        <v>39</v>
      </c>
      <c r="B47" s="52" t="s">
        <v>90</v>
      </c>
      <c r="C47" s="51">
        <v>533399158.14999998</v>
      </c>
      <c r="D47" s="51">
        <v>0</v>
      </c>
      <c r="E47" s="78">
        <f t="shared" si="0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98</v>
      </c>
      <c r="C48" s="51">
        <v>178995395.90000001</v>
      </c>
      <c r="D48" s="51">
        <v>0</v>
      </c>
      <c r="E48" s="78">
        <f t="shared" si="0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92</v>
      </c>
      <c r="C49" s="51">
        <v>169835449.97999999</v>
      </c>
      <c r="D49" s="51">
        <v>0</v>
      </c>
      <c r="E49" s="78">
        <f t="shared" si="0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86</v>
      </c>
      <c r="C50" s="51">
        <v>77035729.429999992</v>
      </c>
      <c r="D50" s="51">
        <v>0</v>
      </c>
      <c r="E50" s="78">
        <f t="shared" si="0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279</v>
      </c>
      <c r="C51" s="51">
        <v>28348577.149999999</v>
      </c>
      <c r="D51" s="51">
        <v>0</v>
      </c>
      <c r="E51" s="78">
        <f t="shared" si="0"/>
        <v>0</v>
      </c>
      <c r="F51" s="53">
        <v>0</v>
      </c>
      <c r="G51" s="53">
        <v>0</v>
      </c>
      <c r="H51" s="53">
        <v>0</v>
      </c>
    </row>
    <row r="52" spans="1:8" x14ac:dyDescent="0.2">
      <c r="A52" s="52">
        <v>44</v>
      </c>
      <c r="B52" s="52" t="s">
        <v>84</v>
      </c>
      <c r="C52" s="52">
        <v>1856250</v>
      </c>
      <c r="D52" s="53">
        <v>0</v>
      </c>
      <c r="E52" s="78">
        <f t="shared" si="0"/>
        <v>0</v>
      </c>
      <c r="F52" s="53">
        <v>0</v>
      </c>
      <c r="G52" s="53">
        <v>0</v>
      </c>
      <c r="H52" s="53">
        <v>0</v>
      </c>
    </row>
    <row r="53" spans="1:8" ht="10.5" x14ac:dyDescent="0.25">
      <c r="A53" s="62"/>
      <c r="B53" s="62" t="s">
        <v>221</v>
      </c>
      <c r="C53" s="62">
        <f>SUM(C9:C52)</f>
        <v>57164851815.70002</v>
      </c>
      <c r="D53" s="62">
        <f t="shared" ref="D53:H53" si="1">SUM(D9:D52)</f>
        <v>12983137371.750002</v>
      </c>
      <c r="E53" s="79">
        <f t="shared" si="0"/>
        <v>0.22711748494700468</v>
      </c>
      <c r="F53" s="62">
        <f t="shared" si="1"/>
        <v>9052842806.0199986</v>
      </c>
      <c r="G53" s="62">
        <f t="shared" si="1"/>
        <v>1754225215.4200006</v>
      </c>
      <c r="H53" s="62">
        <f t="shared" si="1"/>
        <v>2176069350.3099999</v>
      </c>
    </row>
  </sheetData>
  <mergeCells count="1">
    <mergeCell ref="A1:H5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4CB-2BF8-4D89-8D7B-D5E8CE38F88E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284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10056177571.210001</v>
      </c>
      <c r="D9" s="51">
        <f t="shared" ref="D9:D52" si="0">F9+G9+H9</f>
        <v>2189859577.6799998</v>
      </c>
      <c r="E9" s="78">
        <f>D9/C9</f>
        <v>0.21776262025736154</v>
      </c>
      <c r="F9" s="51">
        <v>1484578922.9599998</v>
      </c>
      <c r="G9" s="51">
        <v>216755924.56</v>
      </c>
      <c r="H9" s="51">
        <v>488524730.16000003</v>
      </c>
    </row>
    <row r="10" spans="1:8" ht="12" customHeight="1" x14ac:dyDescent="0.2">
      <c r="A10" s="88">
        <v>2</v>
      </c>
      <c r="B10" s="50" t="s">
        <v>230</v>
      </c>
      <c r="C10" s="51">
        <v>4104898800.8099999</v>
      </c>
      <c r="D10" s="51">
        <f t="shared" si="0"/>
        <v>1861003999.6100001</v>
      </c>
      <c r="E10" s="78">
        <f t="shared" ref="E10:E53" si="1">D10/C10</f>
        <v>0.45336172459179191</v>
      </c>
      <c r="F10" s="51">
        <v>949725511.00999987</v>
      </c>
      <c r="G10" s="51">
        <v>318326864.27999997</v>
      </c>
      <c r="H10" s="51">
        <v>592951624.32000005</v>
      </c>
    </row>
    <row r="11" spans="1:8" ht="12" customHeight="1" x14ac:dyDescent="0.2">
      <c r="A11" s="88">
        <v>3</v>
      </c>
      <c r="B11" s="50" t="s">
        <v>231</v>
      </c>
      <c r="C11" s="51">
        <v>7968166636.5499992</v>
      </c>
      <c r="D11" s="51">
        <f t="shared" si="0"/>
        <v>1597551504.8</v>
      </c>
      <c r="E11" s="78">
        <f t="shared" si="1"/>
        <v>0.20049172885918667</v>
      </c>
      <c r="F11" s="51">
        <v>1084335530.4300001</v>
      </c>
      <c r="G11" s="51">
        <v>190806454.81</v>
      </c>
      <c r="H11" s="51">
        <v>322409519.56</v>
      </c>
    </row>
    <row r="12" spans="1:8" ht="12" customHeight="1" x14ac:dyDescent="0.2">
      <c r="A12" s="88">
        <v>4</v>
      </c>
      <c r="B12" s="50" t="s">
        <v>232</v>
      </c>
      <c r="C12" s="51">
        <v>6131360387.6800003</v>
      </c>
      <c r="D12" s="51">
        <f t="shared" si="0"/>
        <v>1261235365.8900001</v>
      </c>
      <c r="E12" s="78">
        <f t="shared" si="1"/>
        <v>0.20570237045994771</v>
      </c>
      <c r="F12" s="51">
        <v>1246738331.1200001</v>
      </c>
      <c r="G12" s="51">
        <v>0</v>
      </c>
      <c r="H12" s="51">
        <v>14497034.77</v>
      </c>
    </row>
    <row r="13" spans="1:8" ht="12" customHeight="1" x14ac:dyDescent="0.2">
      <c r="A13" s="88">
        <v>5</v>
      </c>
      <c r="B13" s="50" t="s">
        <v>233</v>
      </c>
      <c r="C13" s="51">
        <v>3911489087.23</v>
      </c>
      <c r="D13" s="51">
        <f t="shared" si="0"/>
        <v>1215954909.04</v>
      </c>
      <c r="E13" s="78">
        <f t="shared" si="1"/>
        <v>0.3108675192293846</v>
      </c>
      <c r="F13" s="51">
        <v>1163662230.46</v>
      </c>
      <c r="G13" s="51">
        <v>37614050.079999998</v>
      </c>
      <c r="H13" s="51">
        <v>14678628.5</v>
      </c>
    </row>
    <row r="14" spans="1:8" ht="12" customHeight="1" x14ac:dyDescent="0.2">
      <c r="A14" s="88">
        <v>6</v>
      </c>
      <c r="B14" s="50" t="s">
        <v>234</v>
      </c>
      <c r="C14" s="51">
        <v>5908324529.9700003</v>
      </c>
      <c r="D14" s="51">
        <f t="shared" si="0"/>
        <v>1188509976.8900001</v>
      </c>
      <c r="E14" s="78">
        <f t="shared" si="1"/>
        <v>0.20115854687082241</v>
      </c>
      <c r="F14" s="51">
        <v>817753315.36000001</v>
      </c>
      <c r="G14" s="51">
        <v>243954057.11000001</v>
      </c>
      <c r="H14" s="51">
        <v>126802604.42</v>
      </c>
    </row>
    <row r="15" spans="1:8" ht="12" customHeight="1" x14ac:dyDescent="0.2">
      <c r="A15" s="88">
        <v>7</v>
      </c>
      <c r="B15" s="52" t="s">
        <v>235</v>
      </c>
      <c r="C15" s="51">
        <v>3422644805.48</v>
      </c>
      <c r="D15" s="51">
        <f t="shared" si="0"/>
        <v>821982147.71999991</v>
      </c>
      <c r="E15" s="78">
        <f t="shared" si="1"/>
        <v>0.2401599331616075</v>
      </c>
      <c r="F15" s="53">
        <v>465614019.09999996</v>
      </c>
      <c r="G15" s="53">
        <v>297793531.94999999</v>
      </c>
      <c r="H15" s="53">
        <v>58574596.670000002</v>
      </c>
    </row>
    <row r="16" spans="1:8" ht="12" customHeight="1" x14ac:dyDescent="0.2">
      <c r="A16" s="88">
        <v>8</v>
      </c>
      <c r="B16" s="50" t="s">
        <v>237</v>
      </c>
      <c r="C16" s="51">
        <v>2391482474.3400002</v>
      </c>
      <c r="D16" s="51">
        <f t="shared" si="0"/>
        <v>596240461.85000002</v>
      </c>
      <c r="E16" s="78">
        <f t="shared" si="1"/>
        <v>0.24931834886833118</v>
      </c>
      <c r="F16" s="51">
        <v>397250465.34000003</v>
      </c>
      <c r="G16" s="51">
        <v>45353696.590000004</v>
      </c>
      <c r="H16" s="51">
        <v>153636299.91999999</v>
      </c>
    </row>
    <row r="17" spans="1:8" ht="12" customHeight="1" x14ac:dyDescent="0.2">
      <c r="A17" s="88">
        <v>9</v>
      </c>
      <c r="B17" s="50" t="s">
        <v>236</v>
      </c>
      <c r="C17" s="51">
        <v>1219709596.5900002</v>
      </c>
      <c r="D17" s="51">
        <f t="shared" si="0"/>
        <v>586279610.34000003</v>
      </c>
      <c r="E17" s="78">
        <f t="shared" si="1"/>
        <v>0.48067147456992199</v>
      </c>
      <c r="F17" s="51">
        <v>537761820.23000002</v>
      </c>
      <c r="G17" s="51">
        <v>1536774.57</v>
      </c>
      <c r="H17" s="51">
        <v>46981015.539999999</v>
      </c>
    </row>
    <row r="18" spans="1:8" ht="12" customHeight="1" x14ac:dyDescent="0.2">
      <c r="A18" s="88">
        <v>10</v>
      </c>
      <c r="B18" s="50" t="s">
        <v>238</v>
      </c>
      <c r="C18" s="51">
        <v>3003569448.2400002</v>
      </c>
      <c r="D18" s="51">
        <f t="shared" si="0"/>
        <v>470427529.08000004</v>
      </c>
      <c r="E18" s="78">
        <f t="shared" si="1"/>
        <v>0.15662282400550323</v>
      </c>
      <c r="F18" s="51">
        <v>212739627.38000003</v>
      </c>
      <c r="G18" s="51">
        <v>117763708.34999999</v>
      </c>
      <c r="H18" s="51">
        <v>139924193.34999999</v>
      </c>
    </row>
    <row r="19" spans="1:8" ht="12" customHeight="1" x14ac:dyDescent="0.2">
      <c r="A19" s="88">
        <v>11</v>
      </c>
      <c r="B19" s="50" t="s">
        <v>239</v>
      </c>
      <c r="C19" s="51">
        <v>375794342.11000007</v>
      </c>
      <c r="D19" s="51">
        <f t="shared" si="0"/>
        <v>313197088.94000006</v>
      </c>
      <c r="E19" s="78">
        <f t="shared" si="1"/>
        <v>0.8334268344261635</v>
      </c>
      <c r="F19" s="51">
        <v>172077389</v>
      </c>
      <c r="G19" s="51">
        <v>137626945.59</v>
      </c>
      <c r="H19" s="51">
        <v>3492754.35</v>
      </c>
    </row>
    <row r="20" spans="1:8" ht="12" customHeight="1" x14ac:dyDescent="0.2">
      <c r="A20" s="88">
        <v>12</v>
      </c>
      <c r="B20" s="52" t="s">
        <v>240</v>
      </c>
      <c r="C20" s="53">
        <v>468951082.38</v>
      </c>
      <c r="D20" s="51">
        <f t="shared" si="0"/>
        <v>257164184.10000002</v>
      </c>
      <c r="E20" s="78">
        <f t="shared" si="1"/>
        <v>0.54838168363926498</v>
      </c>
      <c r="F20" s="53">
        <v>124234655</v>
      </c>
      <c r="G20" s="53">
        <v>7090837.6699999999</v>
      </c>
      <c r="H20" s="53">
        <v>125838691.43000001</v>
      </c>
    </row>
    <row r="21" spans="1:8" ht="12" customHeight="1" x14ac:dyDescent="0.2">
      <c r="A21" s="88">
        <v>13</v>
      </c>
      <c r="B21" s="50" t="s">
        <v>241</v>
      </c>
      <c r="C21" s="51">
        <v>516962587.83999997</v>
      </c>
      <c r="D21" s="51">
        <f t="shared" si="0"/>
        <v>117668262.2</v>
      </c>
      <c r="E21" s="78">
        <f t="shared" si="1"/>
        <v>0.22761465716822502</v>
      </c>
      <c r="F21" s="51">
        <v>117668262.2</v>
      </c>
      <c r="G21" s="51">
        <v>0</v>
      </c>
      <c r="H21" s="51">
        <v>0</v>
      </c>
    </row>
    <row r="22" spans="1:8" ht="12" customHeight="1" x14ac:dyDescent="0.2">
      <c r="A22" s="88">
        <v>14</v>
      </c>
      <c r="B22" s="50" t="s">
        <v>242</v>
      </c>
      <c r="C22" s="51">
        <v>201931738.12</v>
      </c>
      <c r="D22" s="51">
        <f t="shared" si="0"/>
        <v>105677194.33</v>
      </c>
      <c r="E22" s="78">
        <f t="shared" si="1"/>
        <v>0.52333127676641022</v>
      </c>
      <c r="F22" s="51">
        <v>6455341.2300000004</v>
      </c>
      <c r="G22" s="51">
        <v>99221853.099999994</v>
      </c>
      <c r="H22" s="51">
        <v>0</v>
      </c>
    </row>
    <row r="23" spans="1:8" ht="12" customHeight="1" x14ac:dyDescent="0.2">
      <c r="A23" s="88">
        <v>15</v>
      </c>
      <c r="B23" s="52" t="s">
        <v>243</v>
      </c>
      <c r="C23" s="53">
        <v>988285972.10000002</v>
      </c>
      <c r="D23" s="51">
        <f t="shared" si="0"/>
        <v>69080771.589999989</v>
      </c>
      <c r="E23" s="78">
        <f t="shared" si="1"/>
        <v>6.9899577187371054E-2</v>
      </c>
      <c r="F23" s="53">
        <v>31661278.989999995</v>
      </c>
      <c r="G23" s="51">
        <v>1032444.13</v>
      </c>
      <c r="H23" s="51">
        <v>36387048.469999999</v>
      </c>
    </row>
    <row r="24" spans="1:8" ht="12" customHeight="1" x14ac:dyDescent="0.2">
      <c r="A24" s="88">
        <v>16</v>
      </c>
      <c r="B24" s="50" t="s">
        <v>245</v>
      </c>
      <c r="C24" s="51">
        <v>1871127150.7</v>
      </c>
      <c r="D24" s="51">
        <f t="shared" si="0"/>
        <v>62136630.199999996</v>
      </c>
      <c r="E24" s="78">
        <f t="shared" si="1"/>
        <v>3.3208128147119403E-2</v>
      </c>
      <c r="F24" s="51">
        <v>56383194.219999999</v>
      </c>
      <c r="G24" s="51">
        <v>1397972.05</v>
      </c>
      <c r="H24" s="51">
        <v>4355463.93</v>
      </c>
    </row>
    <row r="25" spans="1:8" ht="12" customHeight="1" x14ac:dyDescent="0.2">
      <c r="A25" s="88">
        <v>17</v>
      </c>
      <c r="B25" s="50" t="s">
        <v>246</v>
      </c>
      <c r="C25" s="51">
        <v>456183553.97000003</v>
      </c>
      <c r="D25" s="51">
        <f t="shared" si="0"/>
        <v>52750520.039999999</v>
      </c>
      <c r="E25" s="78">
        <f t="shared" si="1"/>
        <v>0.11563441860393991</v>
      </c>
      <c r="F25" s="51">
        <v>41705170.18</v>
      </c>
      <c r="G25" s="51">
        <v>7933865.1400000006</v>
      </c>
      <c r="H25" s="51">
        <v>3111484.72</v>
      </c>
    </row>
    <row r="26" spans="1:8" ht="12" customHeight="1" x14ac:dyDescent="0.2">
      <c r="A26" s="88">
        <v>18</v>
      </c>
      <c r="B26" s="50" t="s">
        <v>247</v>
      </c>
      <c r="C26" s="51">
        <v>713638513.01999986</v>
      </c>
      <c r="D26" s="51">
        <f t="shared" si="0"/>
        <v>39389564.559999995</v>
      </c>
      <c r="E26" s="78">
        <f t="shared" si="1"/>
        <v>5.519540193158843E-2</v>
      </c>
      <c r="F26" s="51">
        <v>34517262.699999996</v>
      </c>
      <c r="G26" s="51">
        <v>364680.33</v>
      </c>
      <c r="H26" s="51">
        <v>4507621.5299999993</v>
      </c>
    </row>
    <row r="27" spans="1:8" ht="12" customHeight="1" x14ac:dyDescent="0.2">
      <c r="A27" s="88">
        <v>19</v>
      </c>
      <c r="B27" s="50" t="s">
        <v>249</v>
      </c>
      <c r="C27" s="51">
        <v>512754698.34000003</v>
      </c>
      <c r="D27" s="51">
        <f t="shared" si="0"/>
        <v>37208299.759999998</v>
      </c>
      <c r="E27" s="78">
        <f t="shared" si="1"/>
        <v>7.2565497460011036E-2</v>
      </c>
      <c r="F27" s="51">
        <v>8692779.8000000007</v>
      </c>
      <c r="G27" s="51">
        <v>14796603.399999999</v>
      </c>
      <c r="H27" s="51">
        <v>13718916.559999999</v>
      </c>
    </row>
    <row r="28" spans="1:8" ht="12" customHeight="1" x14ac:dyDescent="0.2">
      <c r="A28" s="88">
        <v>20</v>
      </c>
      <c r="B28" s="52" t="s">
        <v>244</v>
      </c>
      <c r="C28" s="51">
        <v>106671834.13</v>
      </c>
      <c r="D28" s="51">
        <f t="shared" si="0"/>
        <v>29908520.280000001</v>
      </c>
      <c r="E28" s="78">
        <f t="shared" si="1"/>
        <v>0.28037879468305343</v>
      </c>
      <c r="F28" s="51">
        <v>11905412.749999998</v>
      </c>
      <c r="G28" s="53">
        <v>1597856.35</v>
      </c>
      <c r="H28" s="53">
        <v>16405251.180000002</v>
      </c>
    </row>
    <row r="29" spans="1:8" ht="12" customHeight="1" x14ac:dyDescent="0.2">
      <c r="A29" s="88">
        <v>21</v>
      </c>
      <c r="B29" s="52" t="s">
        <v>248</v>
      </c>
      <c r="C29" s="53">
        <v>204880132.17000002</v>
      </c>
      <c r="D29" s="51">
        <f t="shared" si="0"/>
        <v>27298798.710000001</v>
      </c>
      <c r="E29" s="78">
        <f t="shared" si="1"/>
        <v>0.13324278162486114</v>
      </c>
      <c r="F29" s="53">
        <v>26299371.66</v>
      </c>
      <c r="G29" s="53">
        <v>80506.55</v>
      </c>
      <c r="H29" s="53">
        <v>918920.5</v>
      </c>
    </row>
    <row r="30" spans="1:8" ht="12" customHeight="1" x14ac:dyDescent="0.2">
      <c r="A30" s="88">
        <v>22</v>
      </c>
      <c r="B30" s="50" t="s">
        <v>250</v>
      </c>
      <c r="C30" s="51">
        <v>140838954.5</v>
      </c>
      <c r="D30" s="51">
        <f t="shared" si="0"/>
        <v>21839082.900000002</v>
      </c>
      <c r="E30" s="78">
        <f t="shared" si="1"/>
        <v>0.15506422195146302</v>
      </c>
      <c r="F30" s="51">
        <v>3913118.2700000005</v>
      </c>
      <c r="G30" s="51">
        <v>15024813.330000002</v>
      </c>
      <c r="H30" s="51">
        <v>2901151.3</v>
      </c>
    </row>
    <row r="31" spans="1:8" ht="12" customHeight="1" x14ac:dyDescent="0.2">
      <c r="A31" s="88">
        <v>23</v>
      </c>
      <c r="B31" s="50" t="s">
        <v>254</v>
      </c>
      <c r="C31" s="51">
        <v>639686314.13999999</v>
      </c>
      <c r="D31" s="51">
        <f t="shared" si="0"/>
        <v>21482572.420000002</v>
      </c>
      <c r="E31" s="78">
        <f t="shared" si="1"/>
        <v>3.3582979571606691E-2</v>
      </c>
      <c r="F31" s="51">
        <v>10793360.91</v>
      </c>
      <c r="G31" s="51">
        <v>910281.26</v>
      </c>
      <c r="H31" s="51">
        <v>9778930.25</v>
      </c>
    </row>
    <row r="32" spans="1:8" ht="12" customHeight="1" x14ac:dyDescent="0.2">
      <c r="A32" s="88">
        <v>24</v>
      </c>
      <c r="B32" s="50" t="s">
        <v>251</v>
      </c>
      <c r="C32" s="51">
        <v>324630220.69</v>
      </c>
      <c r="D32" s="51">
        <f t="shared" si="0"/>
        <v>19217539.630000003</v>
      </c>
      <c r="E32" s="78">
        <f t="shared" si="1"/>
        <v>5.9198245896987696E-2</v>
      </c>
      <c r="F32" s="51">
        <v>19216004.690000001</v>
      </c>
      <c r="G32" s="51">
        <v>1534.94</v>
      </c>
      <c r="H32" s="51">
        <v>0</v>
      </c>
    </row>
    <row r="33" spans="1:8" ht="12" customHeight="1" x14ac:dyDescent="0.2">
      <c r="A33" s="88">
        <v>25</v>
      </c>
      <c r="B33" s="52" t="s">
        <v>253</v>
      </c>
      <c r="C33" s="53">
        <v>18233458.199999999</v>
      </c>
      <c r="D33" s="51">
        <f t="shared" si="0"/>
        <v>18233458.199999999</v>
      </c>
      <c r="E33" s="78">
        <f t="shared" si="1"/>
        <v>1</v>
      </c>
      <c r="F33" s="53">
        <v>18233458.199999999</v>
      </c>
      <c r="G33" s="53">
        <v>0</v>
      </c>
      <c r="H33" s="53">
        <v>0</v>
      </c>
    </row>
    <row r="34" spans="1:8" ht="12" customHeight="1" x14ac:dyDescent="0.2">
      <c r="A34" s="88">
        <v>26</v>
      </c>
      <c r="B34" s="52" t="s">
        <v>252</v>
      </c>
      <c r="C34" s="51">
        <v>321910372.69999999</v>
      </c>
      <c r="D34" s="51">
        <f t="shared" si="0"/>
        <v>16871555.699999999</v>
      </c>
      <c r="E34" s="78">
        <f t="shared" si="1"/>
        <v>5.2410724011441583E-2</v>
      </c>
      <c r="F34" s="53">
        <v>13374710.32</v>
      </c>
      <c r="G34" s="53">
        <v>2929665.41</v>
      </c>
      <c r="H34" s="53">
        <v>567179.97</v>
      </c>
    </row>
    <row r="35" spans="1:8" ht="12" customHeight="1" x14ac:dyDescent="0.2">
      <c r="A35" s="88">
        <v>27</v>
      </c>
      <c r="B35" s="50" t="s">
        <v>255</v>
      </c>
      <c r="C35" s="51">
        <v>335629061.91000003</v>
      </c>
      <c r="D35" s="51">
        <f t="shared" si="0"/>
        <v>14062051.250000002</v>
      </c>
      <c r="E35" s="78">
        <f t="shared" si="1"/>
        <v>4.1897597216330407E-2</v>
      </c>
      <c r="F35" s="51">
        <v>13383383.020000001</v>
      </c>
      <c r="G35" s="51">
        <v>52842.81</v>
      </c>
      <c r="H35" s="51">
        <v>625825.42000000004</v>
      </c>
    </row>
    <row r="36" spans="1:8" ht="12" customHeight="1" x14ac:dyDescent="0.2">
      <c r="A36" s="88">
        <v>28</v>
      </c>
      <c r="B36" s="50" t="s">
        <v>257</v>
      </c>
      <c r="C36" s="51">
        <v>88824257.099999994</v>
      </c>
      <c r="D36" s="51">
        <f t="shared" si="0"/>
        <v>2897627.16</v>
      </c>
      <c r="E36" s="78">
        <f t="shared" si="1"/>
        <v>3.2622025273319179E-2</v>
      </c>
      <c r="F36" s="51">
        <v>2281074.54</v>
      </c>
      <c r="G36" s="51">
        <v>10251.18</v>
      </c>
      <c r="H36" s="51">
        <v>606301.43999999994</v>
      </c>
    </row>
    <row r="37" spans="1:8" ht="12" customHeight="1" x14ac:dyDescent="0.2">
      <c r="A37" s="88">
        <v>29</v>
      </c>
      <c r="B37" s="50" t="s">
        <v>256</v>
      </c>
      <c r="C37" s="51">
        <v>36174326.490000002</v>
      </c>
      <c r="D37" s="51">
        <f t="shared" si="0"/>
        <v>2698009.17</v>
      </c>
      <c r="E37" s="78">
        <f t="shared" si="1"/>
        <v>7.4583535667093484E-2</v>
      </c>
      <c r="F37" s="51">
        <v>2247855.17</v>
      </c>
      <c r="G37" s="51">
        <v>82587.42</v>
      </c>
      <c r="H37" s="51">
        <v>367566.58</v>
      </c>
    </row>
    <row r="38" spans="1:8" ht="12" customHeight="1" x14ac:dyDescent="0.2">
      <c r="A38" s="88">
        <v>30</v>
      </c>
      <c r="B38" s="52" t="s">
        <v>258</v>
      </c>
      <c r="C38" s="53">
        <v>222942455.65000001</v>
      </c>
      <c r="D38" s="51">
        <f t="shared" si="0"/>
        <v>2628068.83</v>
      </c>
      <c r="E38" s="78">
        <f t="shared" si="1"/>
        <v>1.1788103895858383E-2</v>
      </c>
      <c r="F38" s="53">
        <v>2292060.7600000002</v>
      </c>
      <c r="G38" s="53">
        <v>0</v>
      </c>
      <c r="H38" s="53">
        <v>336008.07</v>
      </c>
    </row>
    <row r="39" spans="1:8" ht="12" customHeight="1" x14ac:dyDescent="0.2">
      <c r="A39" s="88">
        <v>31</v>
      </c>
      <c r="B39" s="50" t="s">
        <v>259</v>
      </c>
      <c r="C39" s="51">
        <v>71698102.63000001</v>
      </c>
      <c r="D39" s="51">
        <f t="shared" si="0"/>
        <v>1162841.81</v>
      </c>
      <c r="E39" s="78">
        <f t="shared" si="1"/>
        <v>1.6218585532184533E-2</v>
      </c>
      <c r="F39" s="53">
        <v>1162841.81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2" t="s">
        <v>261</v>
      </c>
      <c r="C40" s="51">
        <v>133785560.70000002</v>
      </c>
      <c r="D40" s="51">
        <f t="shared" si="0"/>
        <v>735349.33000000007</v>
      </c>
      <c r="E40" s="78">
        <f t="shared" si="1"/>
        <v>5.4964775432600173E-3</v>
      </c>
      <c r="F40" s="53">
        <v>519959.88</v>
      </c>
      <c r="G40" s="53">
        <v>40233.79</v>
      </c>
      <c r="H40" s="53">
        <v>175155.66</v>
      </c>
    </row>
    <row r="41" spans="1:8" ht="12" customHeight="1" x14ac:dyDescent="0.2">
      <c r="A41" s="88">
        <v>33</v>
      </c>
      <c r="B41" s="52" t="s">
        <v>260</v>
      </c>
      <c r="C41" s="53">
        <v>7806346.8000000007</v>
      </c>
      <c r="D41" s="51">
        <f t="shared" si="0"/>
        <v>257174.24</v>
      </c>
      <c r="E41" s="78">
        <f t="shared" si="1"/>
        <v>3.2944249927507697E-2</v>
      </c>
      <c r="F41" s="53">
        <v>257174.24</v>
      </c>
      <c r="G41" s="53">
        <v>0</v>
      </c>
      <c r="H41" s="53">
        <v>0</v>
      </c>
    </row>
    <row r="42" spans="1:8" ht="12" customHeight="1" x14ac:dyDescent="0.2">
      <c r="A42" s="88">
        <v>34</v>
      </c>
      <c r="B42" s="50" t="s">
        <v>262</v>
      </c>
      <c r="C42" s="51">
        <v>168971427.73999998</v>
      </c>
      <c r="D42" s="51">
        <f t="shared" si="0"/>
        <v>98460.47</v>
      </c>
      <c r="E42" s="78">
        <f t="shared" si="1"/>
        <v>5.8270484730414468E-4</v>
      </c>
      <c r="F42" s="51">
        <v>98460.47</v>
      </c>
      <c r="G42" s="51">
        <v>0</v>
      </c>
      <c r="H42" s="51">
        <v>0</v>
      </c>
    </row>
    <row r="43" spans="1:8" ht="12" customHeight="1" x14ac:dyDescent="0.2">
      <c r="A43" s="88">
        <v>35</v>
      </c>
      <c r="B43" s="52" t="s">
        <v>285</v>
      </c>
      <c r="C43" s="51">
        <v>839750.34</v>
      </c>
      <c r="D43" s="51">
        <f t="shared" si="0"/>
        <v>90596.62</v>
      </c>
      <c r="E43" s="78">
        <f t="shared" si="1"/>
        <v>0.10788518406554023</v>
      </c>
      <c r="F43" s="53">
        <v>70765.509999999995</v>
      </c>
      <c r="G43" s="53">
        <v>19831.11</v>
      </c>
      <c r="H43" s="53">
        <v>0</v>
      </c>
    </row>
    <row r="44" spans="1:8" ht="12" customHeight="1" x14ac:dyDescent="0.2">
      <c r="A44" s="88">
        <v>36</v>
      </c>
      <c r="B44" s="50" t="s">
        <v>264</v>
      </c>
      <c r="C44" s="51">
        <v>306806.68</v>
      </c>
      <c r="D44" s="51">
        <f t="shared" si="0"/>
        <v>5884.98</v>
      </c>
      <c r="E44" s="78">
        <f t="shared" si="1"/>
        <v>1.9181394616310177E-2</v>
      </c>
      <c r="F44" s="51">
        <v>0</v>
      </c>
      <c r="G44" s="51">
        <v>0</v>
      </c>
      <c r="H44" s="51">
        <v>5884.98</v>
      </c>
    </row>
    <row r="45" spans="1:8" ht="12" customHeight="1" x14ac:dyDescent="0.2">
      <c r="A45" s="88">
        <v>37</v>
      </c>
      <c r="B45" s="52" t="s">
        <v>263</v>
      </c>
      <c r="C45" s="53">
        <v>4908.26</v>
      </c>
      <c r="D45" s="51">
        <f t="shared" si="0"/>
        <v>4906.26</v>
      </c>
      <c r="E45" s="78">
        <f t="shared" si="1"/>
        <v>0.99959252362344297</v>
      </c>
      <c r="F45" s="51">
        <v>4906.26</v>
      </c>
      <c r="G45" s="51">
        <v>0</v>
      </c>
      <c r="H45" s="53">
        <v>0</v>
      </c>
    </row>
    <row r="46" spans="1:8" x14ac:dyDescent="0.2">
      <c r="A46" s="88">
        <v>38</v>
      </c>
      <c r="B46" s="50" t="s">
        <v>265</v>
      </c>
      <c r="C46" s="51">
        <v>113813704.69999997</v>
      </c>
      <c r="D46" s="51">
        <f t="shared" si="0"/>
        <v>2.8270999999999998E-4</v>
      </c>
      <c r="E46" s="78">
        <f t="shared" si="1"/>
        <v>2.4839715106822286E-12</v>
      </c>
      <c r="F46" s="51">
        <v>0</v>
      </c>
      <c r="G46" s="51">
        <v>0</v>
      </c>
      <c r="H46" s="51">
        <v>2.8270999999999998E-4</v>
      </c>
    </row>
    <row r="47" spans="1:8" x14ac:dyDescent="0.2">
      <c r="A47" s="88">
        <v>39</v>
      </c>
      <c r="B47" s="50" t="s">
        <v>267</v>
      </c>
      <c r="C47" s="51">
        <v>484774032.46000004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3">
        <v>198649641.57999998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78977301.940000013</v>
      </c>
      <c r="D49" s="51">
        <f t="shared" si="0"/>
        <v>0</v>
      </c>
      <c r="E49" s="78">
        <f t="shared" si="1"/>
        <v>0</v>
      </c>
      <c r="F49" s="53">
        <v>0</v>
      </c>
      <c r="G49" s="51">
        <v>0</v>
      </c>
      <c r="H49" s="53">
        <v>0</v>
      </c>
    </row>
    <row r="50" spans="1:8" x14ac:dyDescent="0.2">
      <c r="A50" s="88">
        <v>42</v>
      </c>
      <c r="B50" s="50" t="s">
        <v>270</v>
      </c>
      <c r="C50" s="51">
        <v>178995395.90000001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266</v>
      </c>
      <c r="C51" s="51">
        <v>1856250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x14ac:dyDescent="0.2">
      <c r="A52" s="76">
        <v>44</v>
      </c>
      <c r="B52" s="52" t="s">
        <v>271</v>
      </c>
      <c r="C52" s="53">
        <v>30229728.969999999</v>
      </c>
      <c r="D52" s="51">
        <f t="shared" si="0"/>
        <v>0</v>
      </c>
      <c r="E52" s="78">
        <f t="shared" si="1"/>
        <v>0</v>
      </c>
      <c r="F52" s="53">
        <v>0</v>
      </c>
      <c r="G52" s="53">
        <v>0</v>
      </c>
      <c r="H52" s="53">
        <v>0</v>
      </c>
    </row>
    <row r="53" spans="1:8" ht="10.5" x14ac:dyDescent="0.25">
      <c r="A53" s="62"/>
      <c r="B53" s="62" t="s">
        <v>277</v>
      </c>
      <c r="C53" s="64">
        <v>58134583323.05999</v>
      </c>
      <c r="D53" s="73">
        <f t="shared" ref="D53" si="2">F53+G53+H53</f>
        <v>13022810379.289999</v>
      </c>
      <c r="E53" s="79">
        <f t="shared" si="1"/>
        <v>0.22401141686904116</v>
      </c>
      <c r="F53" s="64">
        <v>9079609025.1699982</v>
      </c>
      <c r="G53" s="64">
        <v>1760120667.8599997</v>
      </c>
      <c r="H53" s="64">
        <v>2183080686.2600002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rintOptions horizontalCentered="1"/>
  <pageMargins left="0.70866141732283472" right="0.70866141732283472" top="0.55118110236220474" bottom="0.55118110236220474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topLeftCell="A43" workbookViewId="0">
      <selection activeCell="C56" sqref="C56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ht="15" customHeight="1" x14ac:dyDescent="0.35">
      <c r="A2" s="98" t="s">
        <v>112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4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4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4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4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4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4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35">
      <c r="A57" s="4" t="s">
        <v>100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FE1F-AC02-47BF-B074-62BB5865D35B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286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10185555127.230001</v>
      </c>
      <c r="D9" s="51">
        <f t="shared" ref="D9:D52" si="0">F9+G9+H9</f>
        <v>2204657792.1099997</v>
      </c>
      <c r="E9" s="78">
        <f>D9/C9</f>
        <v>0.2164494487115465</v>
      </c>
      <c r="F9" s="51">
        <v>1491707556.8399999</v>
      </c>
      <c r="G9" s="51">
        <v>220930302.25</v>
      </c>
      <c r="H9" s="51">
        <v>492019933.01999998</v>
      </c>
    </row>
    <row r="10" spans="1:8" ht="12" customHeight="1" x14ac:dyDescent="0.2">
      <c r="A10" s="88">
        <v>2</v>
      </c>
      <c r="B10" s="50" t="s">
        <v>230</v>
      </c>
      <c r="C10" s="51">
        <v>4103959795.0199995</v>
      </c>
      <c r="D10" s="51">
        <f t="shared" si="0"/>
        <v>1865130852.28</v>
      </c>
      <c r="E10" s="78">
        <f t="shared" ref="E10:E53" si="1">D10/C10</f>
        <v>0.45447103418100393</v>
      </c>
      <c r="F10" s="51">
        <v>952951968.67000008</v>
      </c>
      <c r="G10" s="51">
        <v>321512610.12</v>
      </c>
      <c r="H10" s="51">
        <v>590666273.49000001</v>
      </c>
    </row>
    <row r="11" spans="1:8" ht="12" customHeight="1" x14ac:dyDescent="0.2">
      <c r="A11" s="88">
        <v>3</v>
      </c>
      <c r="B11" s="50" t="s">
        <v>231</v>
      </c>
      <c r="C11" s="51">
        <v>7935280521.0500002</v>
      </c>
      <c r="D11" s="51">
        <f t="shared" si="0"/>
        <v>1588572043.1199999</v>
      </c>
      <c r="E11" s="78">
        <f t="shared" si="1"/>
        <v>0.20019103784749367</v>
      </c>
      <c r="F11" s="51">
        <v>1078194369.6900001</v>
      </c>
      <c r="G11" s="51">
        <v>192998604.81</v>
      </c>
      <c r="H11" s="51">
        <v>317379068.62</v>
      </c>
    </row>
    <row r="12" spans="1:8" ht="12" customHeight="1" x14ac:dyDescent="0.2">
      <c r="A12" s="88">
        <v>4</v>
      </c>
      <c r="B12" s="50" t="s">
        <v>232</v>
      </c>
      <c r="C12" s="51">
        <v>6209803033.460001</v>
      </c>
      <c r="D12" s="51">
        <f t="shared" si="0"/>
        <v>1264785327.1400001</v>
      </c>
      <c r="E12" s="78">
        <f t="shared" si="1"/>
        <v>0.20367559491420492</v>
      </c>
      <c r="F12" s="51">
        <v>1250067019.1000001</v>
      </c>
      <c r="G12" s="51">
        <v>0</v>
      </c>
      <c r="H12" s="51">
        <v>14718308.040000001</v>
      </c>
    </row>
    <row r="13" spans="1:8" ht="12" customHeight="1" x14ac:dyDescent="0.2">
      <c r="A13" s="88">
        <v>5</v>
      </c>
      <c r="B13" s="50" t="s">
        <v>233</v>
      </c>
      <c r="C13" s="51">
        <v>3973755896.5400004</v>
      </c>
      <c r="D13" s="51">
        <f t="shared" si="0"/>
        <v>1228970139.3</v>
      </c>
      <c r="E13" s="78">
        <f t="shared" si="1"/>
        <v>0.309271674279258</v>
      </c>
      <c r="F13" s="51">
        <v>1175803249.74</v>
      </c>
      <c r="G13" s="51">
        <v>38206274.960000001</v>
      </c>
      <c r="H13" s="51">
        <v>14960614.6</v>
      </c>
    </row>
    <row r="14" spans="1:8" ht="12" customHeight="1" x14ac:dyDescent="0.2">
      <c r="A14" s="88">
        <v>6</v>
      </c>
      <c r="B14" s="50" t="s">
        <v>234</v>
      </c>
      <c r="C14" s="51">
        <v>5951979986.8199997</v>
      </c>
      <c r="D14" s="51">
        <f t="shared" si="0"/>
        <v>1196195827.97</v>
      </c>
      <c r="E14" s="78">
        <f t="shared" si="1"/>
        <v>0.20097443718205424</v>
      </c>
      <c r="F14" s="51">
        <v>823132150.81000006</v>
      </c>
      <c r="G14" s="51">
        <v>244765469.5</v>
      </c>
      <c r="H14" s="51">
        <v>128298207.66</v>
      </c>
    </row>
    <row r="15" spans="1:8" ht="12" customHeight="1" x14ac:dyDescent="0.2">
      <c r="A15" s="88">
        <v>7</v>
      </c>
      <c r="B15" s="52" t="s">
        <v>235</v>
      </c>
      <c r="C15" s="51">
        <v>3440588636.7200003</v>
      </c>
      <c r="D15" s="51">
        <f t="shared" si="0"/>
        <v>824563495.20000005</v>
      </c>
      <c r="E15" s="78">
        <f t="shared" si="1"/>
        <v>0.23965768136294177</v>
      </c>
      <c r="F15" s="53">
        <v>467257258.82000005</v>
      </c>
      <c r="G15" s="53">
        <v>298283771.10000002</v>
      </c>
      <c r="H15" s="53">
        <v>59022465.280000001</v>
      </c>
    </row>
    <row r="16" spans="1:8" ht="12" customHeight="1" x14ac:dyDescent="0.2">
      <c r="A16" s="88">
        <v>8</v>
      </c>
      <c r="B16" s="50" t="s">
        <v>237</v>
      </c>
      <c r="C16" s="51">
        <v>2445079666.9400001</v>
      </c>
      <c r="D16" s="51">
        <f t="shared" si="0"/>
        <v>599626917.87</v>
      </c>
      <c r="E16" s="78">
        <f t="shared" si="1"/>
        <v>0.24523819243093575</v>
      </c>
      <c r="F16" s="51">
        <v>398640012.63999999</v>
      </c>
      <c r="G16" s="51">
        <v>45767134.259999998</v>
      </c>
      <c r="H16" s="51">
        <v>155219770.97</v>
      </c>
    </row>
    <row r="17" spans="1:8" ht="12" customHeight="1" x14ac:dyDescent="0.2">
      <c r="A17" s="88">
        <v>9</v>
      </c>
      <c r="B17" s="52" t="s">
        <v>236</v>
      </c>
      <c r="C17" s="53">
        <v>1223670082.3200002</v>
      </c>
      <c r="D17" s="51">
        <f t="shared" si="0"/>
        <v>588189135.21000004</v>
      </c>
      <c r="E17" s="78">
        <f t="shared" si="1"/>
        <v>0.48067624084984661</v>
      </c>
      <c r="F17" s="53">
        <v>539008726.30999994</v>
      </c>
      <c r="G17" s="51">
        <v>1538058.44</v>
      </c>
      <c r="H17" s="51">
        <v>47642350.460000001</v>
      </c>
    </row>
    <row r="18" spans="1:8" ht="12" customHeight="1" x14ac:dyDescent="0.2">
      <c r="A18" s="88">
        <v>10</v>
      </c>
      <c r="B18" s="50" t="s">
        <v>238</v>
      </c>
      <c r="C18" s="51">
        <v>2982281950.5</v>
      </c>
      <c r="D18" s="51">
        <f t="shared" si="0"/>
        <v>468423815.38</v>
      </c>
      <c r="E18" s="78">
        <f t="shared" si="1"/>
        <v>0.15706892344684764</v>
      </c>
      <c r="F18" s="51">
        <v>211655044.28</v>
      </c>
      <c r="G18" s="51">
        <v>117554691.44</v>
      </c>
      <c r="H18" s="51">
        <v>139214079.66</v>
      </c>
    </row>
    <row r="19" spans="1:8" ht="12" customHeight="1" x14ac:dyDescent="0.2">
      <c r="A19" s="88">
        <v>11</v>
      </c>
      <c r="B19" s="52" t="s">
        <v>239</v>
      </c>
      <c r="C19" s="53">
        <v>379856764.29999995</v>
      </c>
      <c r="D19" s="51">
        <f t="shared" si="0"/>
        <v>317654373.90999997</v>
      </c>
      <c r="E19" s="78">
        <f t="shared" si="1"/>
        <v>0.83624777485632895</v>
      </c>
      <c r="F19" s="53">
        <v>173940386.31</v>
      </c>
      <c r="G19" s="53">
        <v>140122429.09</v>
      </c>
      <c r="H19" s="53">
        <v>3591558.51</v>
      </c>
    </row>
    <row r="20" spans="1:8" ht="12" customHeight="1" x14ac:dyDescent="0.2">
      <c r="A20" s="88">
        <v>12</v>
      </c>
      <c r="B20" s="52" t="s">
        <v>240</v>
      </c>
      <c r="C20" s="51">
        <v>469657816.51999998</v>
      </c>
      <c r="D20" s="51">
        <f t="shared" si="0"/>
        <v>258407923.35000002</v>
      </c>
      <c r="E20" s="78">
        <f t="shared" si="1"/>
        <v>0.55020466871969098</v>
      </c>
      <c r="F20" s="51">
        <v>125367232.41000001</v>
      </c>
      <c r="G20" s="53">
        <v>7405495.5800000001</v>
      </c>
      <c r="H20" s="53">
        <v>125635195.36</v>
      </c>
    </row>
    <row r="21" spans="1:8" ht="12" customHeight="1" x14ac:dyDescent="0.2">
      <c r="A21" s="88">
        <v>13</v>
      </c>
      <c r="B21" s="52" t="s">
        <v>241</v>
      </c>
      <c r="C21" s="51">
        <v>523006544.75999999</v>
      </c>
      <c r="D21" s="51">
        <f t="shared" si="0"/>
        <v>117507023.36</v>
      </c>
      <c r="E21" s="78">
        <f t="shared" si="1"/>
        <v>0.2246760093870761</v>
      </c>
      <c r="F21" s="53">
        <v>117507023.36</v>
      </c>
      <c r="G21" s="53">
        <v>0</v>
      </c>
      <c r="H21" s="53">
        <v>0</v>
      </c>
    </row>
    <row r="22" spans="1:8" ht="12" customHeight="1" x14ac:dyDescent="0.2">
      <c r="A22" s="88">
        <v>14</v>
      </c>
      <c r="B22" s="50" t="s">
        <v>242</v>
      </c>
      <c r="C22" s="51">
        <v>201281302.45999998</v>
      </c>
      <c r="D22" s="51">
        <f t="shared" si="0"/>
        <v>104385630.3</v>
      </c>
      <c r="E22" s="78">
        <f t="shared" si="1"/>
        <v>0.51860569771871501</v>
      </c>
      <c r="F22" s="51">
        <v>6435726.8300000001</v>
      </c>
      <c r="G22" s="51">
        <v>97949903.469999999</v>
      </c>
      <c r="H22" s="51">
        <v>0</v>
      </c>
    </row>
    <row r="23" spans="1:8" ht="12" customHeight="1" x14ac:dyDescent="0.2">
      <c r="A23" s="88">
        <v>15</v>
      </c>
      <c r="B23" s="52" t="s">
        <v>243</v>
      </c>
      <c r="C23" s="51">
        <v>1003693264.1599998</v>
      </c>
      <c r="D23" s="51">
        <f t="shared" si="0"/>
        <v>71993794.409999996</v>
      </c>
      <c r="E23" s="78">
        <f t="shared" si="1"/>
        <v>7.1728880705652906E-2</v>
      </c>
      <c r="F23" s="53">
        <v>35071843.409999996</v>
      </c>
      <c r="G23" s="53">
        <v>970762.7</v>
      </c>
      <c r="H23" s="53">
        <v>35951188.299999997</v>
      </c>
    </row>
    <row r="24" spans="1:8" ht="12" customHeight="1" x14ac:dyDescent="0.2">
      <c r="A24" s="88">
        <v>16</v>
      </c>
      <c r="B24" s="50" t="s">
        <v>245</v>
      </c>
      <c r="C24" s="51">
        <v>1899907952.6399999</v>
      </c>
      <c r="D24" s="51">
        <f t="shared" si="0"/>
        <v>65297520.770000003</v>
      </c>
      <c r="E24" s="78">
        <f t="shared" si="1"/>
        <v>3.4368781223988468E-2</v>
      </c>
      <c r="F24" s="51">
        <v>59604416.719999999</v>
      </c>
      <c r="G24" s="51">
        <v>1343187.8399999999</v>
      </c>
      <c r="H24" s="51">
        <v>4349916.21</v>
      </c>
    </row>
    <row r="25" spans="1:8" ht="12" customHeight="1" x14ac:dyDescent="0.2">
      <c r="A25" s="88">
        <v>17</v>
      </c>
      <c r="B25" s="52" t="s">
        <v>246</v>
      </c>
      <c r="C25" s="53">
        <v>454060526.42999995</v>
      </c>
      <c r="D25" s="51">
        <f t="shared" si="0"/>
        <v>53307656.080000006</v>
      </c>
      <c r="E25" s="78">
        <f t="shared" si="1"/>
        <v>0.11740209284239149</v>
      </c>
      <c r="F25" s="53">
        <v>42487414.140000001</v>
      </c>
      <c r="G25" s="53">
        <v>7752917.2300000004</v>
      </c>
      <c r="H25" s="53">
        <v>3067324.71</v>
      </c>
    </row>
    <row r="26" spans="1:8" ht="12" customHeight="1" x14ac:dyDescent="0.2">
      <c r="A26" s="88">
        <v>18</v>
      </c>
      <c r="B26" s="50" t="s">
        <v>247</v>
      </c>
      <c r="C26" s="51">
        <v>708426944.21000004</v>
      </c>
      <c r="D26" s="51">
        <f t="shared" si="0"/>
        <v>40436324.82</v>
      </c>
      <c r="E26" s="78">
        <f t="shared" si="1"/>
        <v>5.7079032849452718E-2</v>
      </c>
      <c r="F26" s="51">
        <v>35765116.149999999</v>
      </c>
      <c r="G26" s="51">
        <v>423096.34</v>
      </c>
      <c r="H26" s="51">
        <v>4248112.33</v>
      </c>
    </row>
    <row r="27" spans="1:8" ht="12" customHeight="1" x14ac:dyDescent="0.2">
      <c r="A27" s="88">
        <v>19</v>
      </c>
      <c r="B27" s="50" t="s">
        <v>249</v>
      </c>
      <c r="C27" s="51">
        <v>492790438.73000002</v>
      </c>
      <c r="D27" s="51">
        <f t="shared" si="0"/>
        <v>39105499.159999996</v>
      </c>
      <c r="E27" s="78">
        <f t="shared" si="1"/>
        <v>7.9355231121734301E-2</v>
      </c>
      <c r="F27" s="51">
        <v>8956250.1699999981</v>
      </c>
      <c r="G27" s="51">
        <v>15878370.01</v>
      </c>
      <c r="H27" s="51">
        <v>14270878.98</v>
      </c>
    </row>
    <row r="28" spans="1:8" ht="12" customHeight="1" x14ac:dyDescent="0.2">
      <c r="A28" s="88">
        <v>20</v>
      </c>
      <c r="B28" s="50" t="s">
        <v>244</v>
      </c>
      <c r="C28" s="51">
        <v>108627964.31</v>
      </c>
      <c r="D28" s="51">
        <f t="shared" si="0"/>
        <v>29679315.189999998</v>
      </c>
      <c r="E28" s="78">
        <f t="shared" si="1"/>
        <v>0.27321984148853096</v>
      </c>
      <c r="F28" s="51">
        <v>11795248.899999999</v>
      </c>
      <c r="G28" s="51">
        <v>1503062.56</v>
      </c>
      <c r="H28" s="51">
        <v>16381003.73</v>
      </c>
    </row>
    <row r="29" spans="1:8" ht="12" customHeight="1" x14ac:dyDescent="0.2">
      <c r="A29" s="88">
        <v>21</v>
      </c>
      <c r="B29" s="52" t="s">
        <v>248</v>
      </c>
      <c r="C29" s="53">
        <v>206107861.48999998</v>
      </c>
      <c r="D29" s="51">
        <f t="shared" si="0"/>
        <v>26312423.850000001</v>
      </c>
      <c r="E29" s="78">
        <f t="shared" si="1"/>
        <v>0.1276633683925571</v>
      </c>
      <c r="F29" s="53">
        <v>25265046.34</v>
      </c>
      <c r="G29" s="53">
        <v>78755.8</v>
      </c>
      <c r="H29" s="53">
        <v>968621.71</v>
      </c>
    </row>
    <row r="30" spans="1:8" ht="12" customHeight="1" x14ac:dyDescent="0.2">
      <c r="A30" s="88">
        <v>22</v>
      </c>
      <c r="B30" s="50" t="s">
        <v>254</v>
      </c>
      <c r="C30" s="51">
        <v>657778943.05999994</v>
      </c>
      <c r="D30" s="51">
        <f t="shared" si="0"/>
        <v>22279136.82</v>
      </c>
      <c r="E30" s="78">
        <f t="shared" si="1"/>
        <v>3.3870249352095462E-2</v>
      </c>
      <c r="F30" s="51">
        <v>10822063.34</v>
      </c>
      <c r="G30" s="51">
        <v>892381.79</v>
      </c>
      <c r="H30" s="51">
        <v>10564691.690000001</v>
      </c>
    </row>
    <row r="31" spans="1:8" ht="12" customHeight="1" x14ac:dyDescent="0.2">
      <c r="A31" s="88">
        <v>23</v>
      </c>
      <c r="B31" s="50" t="s">
        <v>250</v>
      </c>
      <c r="C31" s="51">
        <v>139490157.07999998</v>
      </c>
      <c r="D31" s="51">
        <f t="shared" si="0"/>
        <v>21569175.969999999</v>
      </c>
      <c r="E31" s="78">
        <f t="shared" si="1"/>
        <v>0.15462865926539685</v>
      </c>
      <c r="F31" s="53">
        <v>3896550.6599999997</v>
      </c>
      <c r="G31" s="51">
        <v>14707352.92</v>
      </c>
      <c r="H31" s="51">
        <v>2965272.39</v>
      </c>
    </row>
    <row r="32" spans="1:8" ht="12" customHeight="1" x14ac:dyDescent="0.2">
      <c r="A32" s="88">
        <v>24</v>
      </c>
      <c r="B32" s="52" t="s">
        <v>251</v>
      </c>
      <c r="C32" s="53">
        <v>328811297.14000005</v>
      </c>
      <c r="D32" s="51">
        <f t="shared" si="0"/>
        <v>20280532.25</v>
      </c>
      <c r="E32" s="78">
        <f t="shared" si="1"/>
        <v>6.1678331694804973E-2</v>
      </c>
      <c r="F32" s="53">
        <v>20278997.309999999</v>
      </c>
      <c r="G32" s="53">
        <v>1534.94</v>
      </c>
      <c r="H32" s="53">
        <v>0</v>
      </c>
    </row>
    <row r="33" spans="1:8" ht="12" customHeight="1" x14ac:dyDescent="0.2">
      <c r="A33" s="88">
        <v>25</v>
      </c>
      <c r="B33" s="52" t="s">
        <v>253</v>
      </c>
      <c r="C33" s="53">
        <v>18942366.490000002</v>
      </c>
      <c r="D33" s="51">
        <f t="shared" si="0"/>
        <v>18942366.490000002</v>
      </c>
      <c r="E33" s="78">
        <f t="shared" si="1"/>
        <v>1</v>
      </c>
      <c r="F33" s="53">
        <v>18942366.490000002</v>
      </c>
      <c r="G33" s="53">
        <v>0</v>
      </c>
      <c r="H33" s="53">
        <v>0</v>
      </c>
    </row>
    <row r="34" spans="1:8" ht="12" customHeight="1" x14ac:dyDescent="0.2">
      <c r="A34" s="88">
        <v>26</v>
      </c>
      <c r="B34" s="52" t="s">
        <v>252</v>
      </c>
      <c r="C34" s="53">
        <v>327415390.30000001</v>
      </c>
      <c r="D34" s="51">
        <f t="shared" si="0"/>
        <v>17096317.550000001</v>
      </c>
      <c r="E34" s="78">
        <f t="shared" si="1"/>
        <v>5.2215986347908708E-2</v>
      </c>
      <c r="F34" s="53">
        <v>13622095.74</v>
      </c>
      <c r="G34" s="53">
        <v>2889785.1599999997</v>
      </c>
      <c r="H34" s="53">
        <v>584436.65</v>
      </c>
    </row>
    <row r="35" spans="1:8" ht="12" customHeight="1" x14ac:dyDescent="0.2">
      <c r="A35" s="88">
        <v>27</v>
      </c>
      <c r="B35" s="50" t="s">
        <v>255</v>
      </c>
      <c r="C35" s="51">
        <v>336282496.62</v>
      </c>
      <c r="D35" s="51">
        <f t="shared" si="0"/>
        <v>14081259.360000001</v>
      </c>
      <c r="E35" s="78">
        <f t="shared" si="1"/>
        <v>4.187330444353117E-2</v>
      </c>
      <c r="F35" s="51">
        <v>13369879.110000001</v>
      </c>
      <c r="G35" s="51">
        <v>51939.13</v>
      </c>
      <c r="H35" s="51">
        <v>659441.12</v>
      </c>
    </row>
    <row r="36" spans="1:8" ht="12" customHeight="1" x14ac:dyDescent="0.2">
      <c r="A36" s="88">
        <v>28</v>
      </c>
      <c r="B36" s="50" t="s">
        <v>257</v>
      </c>
      <c r="C36" s="51">
        <v>91154237.36999999</v>
      </c>
      <c r="D36" s="51">
        <f t="shared" si="0"/>
        <v>3038655.72</v>
      </c>
      <c r="E36" s="78">
        <f t="shared" si="1"/>
        <v>3.3335320525648547E-2</v>
      </c>
      <c r="F36" s="51">
        <v>2443858.19</v>
      </c>
      <c r="G36" s="51">
        <v>9713.18</v>
      </c>
      <c r="H36" s="51">
        <v>585084.35</v>
      </c>
    </row>
    <row r="37" spans="1:8" ht="12" customHeight="1" x14ac:dyDescent="0.2">
      <c r="A37" s="88">
        <v>29</v>
      </c>
      <c r="B37" s="50" t="s">
        <v>256</v>
      </c>
      <c r="C37" s="51">
        <v>35975387.799999997</v>
      </c>
      <c r="D37" s="51">
        <f t="shared" si="0"/>
        <v>2709791.01</v>
      </c>
      <c r="E37" s="78">
        <f t="shared" si="1"/>
        <v>7.5323469063480114E-2</v>
      </c>
      <c r="F37" s="51">
        <v>2259985.5499999998</v>
      </c>
      <c r="G37" s="51">
        <v>81795.61</v>
      </c>
      <c r="H37" s="51">
        <v>368009.85</v>
      </c>
    </row>
    <row r="38" spans="1:8" ht="12" customHeight="1" x14ac:dyDescent="0.2">
      <c r="A38" s="88">
        <v>30</v>
      </c>
      <c r="B38" s="50" t="s">
        <v>258</v>
      </c>
      <c r="C38" s="51">
        <v>236418571.83000004</v>
      </c>
      <c r="D38" s="51">
        <f t="shared" si="0"/>
        <v>2680142.7400000002</v>
      </c>
      <c r="E38" s="78">
        <f t="shared" si="1"/>
        <v>1.1336430633407231E-2</v>
      </c>
      <c r="F38" s="51">
        <v>2358244.7400000002</v>
      </c>
      <c r="G38" s="51">
        <v>0</v>
      </c>
      <c r="H38" s="51">
        <v>321898</v>
      </c>
    </row>
    <row r="39" spans="1:8" ht="12" customHeight="1" x14ac:dyDescent="0.2">
      <c r="A39" s="88">
        <v>31</v>
      </c>
      <c r="B39" s="50" t="s">
        <v>259</v>
      </c>
      <c r="C39" s="51">
        <v>67623217.830000013</v>
      </c>
      <c r="D39" s="51">
        <f t="shared" si="0"/>
        <v>1150295.53</v>
      </c>
      <c r="E39" s="78">
        <f t="shared" si="1"/>
        <v>1.7010363702179357E-2</v>
      </c>
      <c r="F39" s="51">
        <v>1150295.53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261</v>
      </c>
      <c r="C40" s="51">
        <v>186628161.03</v>
      </c>
      <c r="D40" s="51">
        <f t="shared" si="0"/>
        <v>936123.96</v>
      </c>
      <c r="E40" s="78">
        <f t="shared" si="1"/>
        <v>5.0159844839789232E-3</v>
      </c>
      <c r="F40" s="53">
        <v>664089.17000000004</v>
      </c>
      <c r="G40" s="51">
        <v>39469.199999999997</v>
      </c>
      <c r="H40" s="53">
        <v>232565.59</v>
      </c>
    </row>
    <row r="41" spans="1:8" ht="12" customHeight="1" x14ac:dyDescent="0.2">
      <c r="A41" s="88">
        <v>33</v>
      </c>
      <c r="B41" s="52" t="s">
        <v>260</v>
      </c>
      <c r="C41" s="53">
        <v>7784467.3200000003</v>
      </c>
      <c r="D41" s="51">
        <f t="shared" si="0"/>
        <v>254098.92</v>
      </c>
      <c r="E41" s="78">
        <f t="shared" si="1"/>
        <v>3.2641786464587534E-2</v>
      </c>
      <c r="F41" s="51">
        <v>254098.92</v>
      </c>
      <c r="G41" s="51">
        <v>0</v>
      </c>
      <c r="H41" s="53">
        <v>0</v>
      </c>
    </row>
    <row r="42" spans="1:8" ht="12" customHeight="1" x14ac:dyDescent="0.2">
      <c r="A42" s="88">
        <v>34</v>
      </c>
      <c r="B42" s="50" t="s">
        <v>285</v>
      </c>
      <c r="C42" s="51">
        <v>362340.20999999996</v>
      </c>
      <c r="D42" s="51">
        <f t="shared" si="0"/>
        <v>89340.209999999992</v>
      </c>
      <c r="E42" s="78">
        <f t="shared" si="1"/>
        <v>0.24656443732811217</v>
      </c>
      <c r="F42" s="51">
        <v>69778.789999999994</v>
      </c>
      <c r="G42" s="51">
        <v>19561.419999999998</v>
      </c>
      <c r="H42" s="51">
        <v>0</v>
      </c>
    </row>
    <row r="43" spans="1:8" ht="12" customHeight="1" x14ac:dyDescent="0.2">
      <c r="A43" s="88">
        <v>35</v>
      </c>
      <c r="B43" s="50" t="s">
        <v>262</v>
      </c>
      <c r="C43" s="51">
        <v>168461175.30000001</v>
      </c>
      <c r="D43" s="51">
        <f t="shared" si="0"/>
        <v>71861.83</v>
      </c>
      <c r="E43" s="78">
        <f t="shared" si="1"/>
        <v>4.2657799265632924E-4</v>
      </c>
      <c r="F43" s="51">
        <v>71861.83</v>
      </c>
      <c r="G43" s="51">
        <v>0</v>
      </c>
      <c r="H43" s="51">
        <v>0</v>
      </c>
    </row>
    <row r="44" spans="1:8" ht="12" customHeight="1" x14ac:dyDescent="0.2">
      <c r="A44" s="88">
        <v>36</v>
      </c>
      <c r="B44" s="50" t="s">
        <v>264</v>
      </c>
      <c r="C44" s="51">
        <v>289022.56</v>
      </c>
      <c r="D44" s="51">
        <f t="shared" si="0"/>
        <v>5967.87</v>
      </c>
      <c r="E44" s="78">
        <f t="shared" si="1"/>
        <v>2.0648457338416765E-2</v>
      </c>
      <c r="F44" s="51">
        <v>0</v>
      </c>
      <c r="G44" s="51">
        <v>0</v>
      </c>
      <c r="H44" s="51">
        <v>5967.87</v>
      </c>
    </row>
    <row r="45" spans="1:8" ht="12" customHeight="1" x14ac:dyDescent="0.2">
      <c r="A45" s="88">
        <v>37</v>
      </c>
      <c r="B45" s="52" t="s">
        <v>263</v>
      </c>
      <c r="C45" s="51">
        <v>4908.26</v>
      </c>
      <c r="D45" s="51">
        <f t="shared" si="0"/>
        <v>4906.26</v>
      </c>
      <c r="E45" s="78">
        <f t="shared" si="1"/>
        <v>0.99959252362344297</v>
      </c>
      <c r="F45" s="53">
        <v>4906.26</v>
      </c>
      <c r="G45" s="53">
        <v>0</v>
      </c>
      <c r="H45" s="53">
        <v>0</v>
      </c>
    </row>
    <row r="46" spans="1:8" x14ac:dyDescent="0.2">
      <c r="A46" s="88">
        <v>38</v>
      </c>
      <c r="B46" s="50" t="s">
        <v>265</v>
      </c>
      <c r="C46" s="51">
        <v>115474258.57000001</v>
      </c>
      <c r="D46" s="86">
        <f t="shared" si="0"/>
        <v>0.42998999999999998</v>
      </c>
      <c r="E46" s="78">
        <f t="shared" si="1"/>
        <v>3.7236870392143877E-9</v>
      </c>
      <c r="F46" s="51">
        <v>0</v>
      </c>
      <c r="G46" s="51">
        <v>0</v>
      </c>
      <c r="H46" s="86">
        <v>0.42998999999999998</v>
      </c>
    </row>
    <row r="47" spans="1:8" x14ac:dyDescent="0.2">
      <c r="A47" s="88">
        <v>39</v>
      </c>
      <c r="B47" s="50" t="s">
        <v>267</v>
      </c>
      <c r="C47" s="51">
        <v>608420422.95000005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1">
        <v>194981355.19999996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77050834.689999998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51">
        <v>178996000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266</v>
      </c>
      <c r="C51" s="51">
        <v>1856250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x14ac:dyDescent="0.2">
      <c r="A52" s="76">
        <v>44</v>
      </c>
      <c r="B52" s="52" t="s">
        <v>271</v>
      </c>
      <c r="C52" s="53">
        <v>31374777.899999999</v>
      </c>
      <c r="D52" s="51">
        <f t="shared" si="0"/>
        <v>0</v>
      </c>
      <c r="E52" s="78">
        <f t="shared" si="1"/>
        <v>0</v>
      </c>
      <c r="F52" s="53">
        <v>0</v>
      </c>
      <c r="G52" s="53">
        <v>0</v>
      </c>
      <c r="H52" s="53">
        <v>0</v>
      </c>
    </row>
    <row r="53" spans="1:8" ht="10.5" x14ac:dyDescent="0.25">
      <c r="A53" s="62"/>
      <c r="B53" s="62" t="s">
        <v>277</v>
      </c>
      <c r="C53" s="64">
        <v>58710948116.120018</v>
      </c>
      <c r="D53" s="73">
        <f t="shared" ref="D53" si="2">F53+G53+H53</f>
        <v>13078393233.259998</v>
      </c>
      <c r="E53" s="79">
        <f t="shared" si="1"/>
        <v>0.22275901944886356</v>
      </c>
      <c r="F53" s="64">
        <v>9120822133.2699986</v>
      </c>
      <c r="G53" s="64">
        <v>1773678430.8499999</v>
      </c>
      <c r="H53" s="64">
        <v>2183892669.1399999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B599-C2AA-488B-9510-4DD525BF97B4}">
  <dimension ref="A1:H53"/>
  <sheetViews>
    <sheetView workbookViewId="0">
      <selection activeCell="B58" sqref="B58"/>
    </sheetView>
  </sheetViews>
  <sheetFormatPr baseColWidth="10" defaultColWidth="11.453125" defaultRowHeight="12" customHeight="1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288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10233509248.110003</v>
      </c>
      <c r="D9" s="51">
        <f t="shared" ref="D9:D52" si="0">F9+G9+H9</f>
        <v>2224383029.5</v>
      </c>
      <c r="E9" s="78">
        <f t="shared" ref="E9:E37" si="1">D9/C9</f>
        <v>0.21736268327610248</v>
      </c>
      <c r="F9" s="51">
        <v>1495551160.8299999</v>
      </c>
      <c r="G9" s="51">
        <v>220972203.06</v>
      </c>
      <c r="H9" s="51">
        <v>507859665.61000001</v>
      </c>
    </row>
    <row r="10" spans="1:8" ht="12" customHeight="1" x14ac:dyDescent="0.2">
      <c r="A10" s="88">
        <v>2</v>
      </c>
      <c r="B10" s="52" t="s">
        <v>230</v>
      </c>
      <c r="C10" s="53">
        <v>4070701629.2499995</v>
      </c>
      <c r="D10" s="51">
        <f t="shared" si="0"/>
        <v>1872445354.6799998</v>
      </c>
      <c r="E10" s="78">
        <f t="shared" si="1"/>
        <v>0.45998098736236431</v>
      </c>
      <c r="F10" s="53">
        <v>957001681.67999995</v>
      </c>
      <c r="G10" s="53">
        <v>325182807.08999997</v>
      </c>
      <c r="H10" s="53">
        <v>590260865.90999997</v>
      </c>
    </row>
    <row r="11" spans="1:8" ht="12" customHeight="1" x14ac:dyDescent="0.2">
      <c r="A11" s="88">
        <v>3</v>
      </c>
      <c r="B11" s="50" t="s">
        <v>231</v>
      </c>
      <c r="C11" s="51">
        <v>7871368287.8999996</v>
      </c>
      <c r="D11" s="51">
        <f t="shared" si="0"/>
        <v>1569343710.77</v>
      </c>
      <c r="E11" s="78">
        <f t="shared" si="1"/>
        <v>0.1993736861712368</v>
      </c>
      <c r="F11" s="51">
        <v>1070419138.6799999</v>
      </c>
      <c r="G11" s="51">
        <v>193008904.19999999</v>
      </c>
      <c r="H11" s="51">
        <v>305915667.88999999</v>
      </c>
    </row>
    <row r="12" spans="1:8" ht="12" customHeight="1" x14ac:dyDescent="0.2">
      <c r="A12" s="88">
        <v>4</v>
      </c>
      <c r="B12" s="50" t="s">
        <v>232</v>
      </c>
      <c r="C12" s="51">
        <v>6256330352.5</v>
      </c>
      <c r="D12" s="51">
        <f t="shared" si="0"/>
        <v>1268975719.02</v>
      </c>
      <c r="E12" s="78">
        <f t="shared" si="1"/>
        <v>0.20283067669419394</v>
      </c>
      <c r="F12" s="51">
        <v>1254052685.5599999</v>
      </c>
      <c r="G12" s="51">
        <v>0</v>
      </c>
      <c r="H12" s="51">
        <v>14923033.459999999</v>
      </c>
    </row>
    <row r="13" spans="1:8" ht="12" customHeight="1" x14ac:dyDescent="0.2">
      <c r="A13" s="88">
        <v>5</v>
      </c>
      <c r="B13" s="50" t="s">
        <v>233</v>
      </c>
      <c r="C13" s="51">
        <v>4011121815.1800003</v>
      </c>
      <c r="D13" s="51">
        <f t="shared" si="0"/>
        <v>1233878262.0200002</v>
      </c>
      <c r="E13" s="78">
        <f t="shared" si="1"/>
        <v>0.30761425827318822</v>
      </c>
      <c r="F13" s="51">
        <v>1180393113.5700002</v>
      </c>
      <c r="G13" s="51">
        <v>38267587.140000001</v>
      </c>
      <c r="H13" s="51">
        <v>15217561.309999999</v>
      </c>
    </row>
    <row r="14" spans="1:8" ht="12" customHeight="1" x14ac:dyDescent="0.2">
      <c r="A14" s="88">
        <v>6</v>
      </c>
      <c r="B14" s="50" t="s">
        <v>234</v>
      </c>
      <c r="C14" s="51">
        <v>5936173784.1400003</v>
      </c>
      <c r="D14" s="51">
        <f t="shared" si="0"/>
        <v>1198526913.4499998</v>
      </c>
      <c r="E14" s="78">
        <f t="shared" si="1"/>
        <v>0.20190226179903453</v>
      </c>
      <c r="F14" s="51">
        <v>826775880.42999995</v>
      </c>
      <c r="G14" s="51">
        <v>244055418.65000001</v>
      </c>
      <c r="H14" s="51">
        <v>127695614.37</v>
      </c>
    </row>
    <row r="15" spans="1:8" ht="12" customHeight="1" x14ac:dyDescent="0.2">
      <c r="A15" s="88">
        <v>7</v>
      </c>
      <c r="B15" s="50" t="s">
        <v>235</v>
      </c>
      <c r="C15" s="51">
        <v>3428760592.0799999</v>
      </c>
      <c r="D15" s="51">
        <f t="shared" si="0"/>
        <v>823687685.26000011</v>
      </c>
      <c r="E15" s="78">
        <f t="shared" si="1"/>
        <v>0.24022898745471286</v>
      </c>
      <c r="F15" s="51">
        <v>467095628.08000004</v>
      </c>
      <c r="G15" s="51">
        <v>298067735.54000002</v>
      </c>
      <c r="H15" s="51">
        <v>58524321.640000001</v>
      </c>
    </row>
    <row r="16" spans="1:8" ht="12" customHeight="1" x14ac:dyDescent="0.2">
      <c r="A16" s="88">
        <v>8</v>
      </c>
      <c r="B16" s="52" t="s">
        <v>237</v>
      </c>
      <c r="C16" s="53">
        <v>2524335366.5999999</v>
      </c>
      <c r="D16" s="51">
        <f t="shared" si="0"/>
        <v>600001375.08999991</v>
      </c>
      <c r="E16" s="78">
        <f t="shared" si="1"/>
        <v>0.23768687117755485</v>
      </c>
      <c r="F16" s="53">
        <v>399175436.71999997</v>
      </c>
      <c r="G16" s="53">
        <v>45881758.82</v>
      </c>
      <c r="H16" s="53">
        <v>154944179.55000001</v>
      </c>
    </row>
    <row r="17" spans="1:8" ht="12" customHeight="1" x14ac:dyDescent="0.2">
      <c r="A17" s="88">
        <v>9</v>
      </c>
      <c r="B17" s="52" t="s">
        <v>236</v>
      </c>
      <c r="C17" s="51">
        <v>1225662046.0799999</v>
      </c>
      <c r="D17" s="51">
        <f t="shared" si="0"/>
        <v>590150116.53999996</v>
      </c>
      <c r="E17" s="78">
        <f t="shared" si="1"/>
        <v>0.48149497524824264</v>
      </c>
      <c r="F17" s="53">
        <v>539887591.44000006</v>
      </c>
      <c r="G17" s="53">
        <v>1498023.43</v>
      </c>
      <c r="H17" s="53">
        <v>48764501.670000002</v>
      </c>
    </row>
    <row r="18" spans="1:8" ht="12" customHeight="1" x14ac:dyDescent="0.2">
      <c r="A18" s="88">
        <v>10</v>
      </c>
      <c r="B18" s="52" t="s">
        <v>238</v>
      </c>
      <c r="C18" s="53">
        <v>2988702178.2399998</v>
      </c>
      <c r="D18" s="51">
        <f t="shared" si="0"/>
        <v>468069321.20999998</v>
      </c>
      <c r="E18" s="78">
        <f t="shared" si="1"/>
        <v>0.15661290195386371</v>
      </c>
      <c r="F18" s="53">
        <v>210851166.70999998</v>
      </c>
      <c r="G18" s="51">
        <v>117423462.25</v>
      </c>
      <c r="H18" s="51">
        <v>139794692.25</v>
      </c>
    </row>
    <row r="19" spans="1:8" ht="12" customHeight="1" x14ac:dyDescent="0.2">
      <c r="A19" s="88">
        <v>11</v>
      </c>
      <c r="B19" s="52" t="s">
        <v>239</v>
      </c>
      <c r="C19" s="53">
        <v>378461223.72000003</v>
      </c>
      <c r="D19" s="51">
        <f t="shared" si="0"/>
        <v>318224421.11000001</v>
      </c>
      <c r="E19" s="78">
        <f t="shared" si="1"/>
        <v>0.84083758431599454</v>
      </c>
      <c r="F19" s="53">
        <v>174334694.84</v>
      </c>
      <c r="G19" s="53">
        <v>140137933.77000001</v>
      </c>
      <c r="H19" s="53">
        <v>3751792.5</v>
      </c>
    </row>
    <row r="20" spans="1:8" ht="12" customHeight="1" x14ac:dyDescent="0.2">
      <c r="A20" s="88">
        <v>12</v>
      </c>
      <c r="B20" s="50" t="s">
        <v>240</v>
      </c>
      <c r="C20" s="51">
        <v>473101947.09000003</v>
      </c>
      <c r="D20" s="51">
        <f t="shared" si="0"/>
        <v>257611894.90000001</v>
      </c>
      <c r="E20" s="78">
        <f t="shared" si="1"/>
        <v>0.54451666598403048</v>
      </c>
      <c r="F20" s="51">
        <v>124887068.51000001</v>
      </c>
      <c r="G20" s="51">
        <v>7522581.9000000004</v>
      </c>
      <c r="H20" s="51">
        <v>125202244.48999999</v>
      </c>
    </row>
    <row r="21" spans="1:8" ht="12" customHeight="1" x14ac:dyDescent="0.2">
      <c r="A21" s="88">
        <v>13</v>
      </c>
      <c r="B21" s="50" t="s">
        <v>241</v>
      </c>
      <c r="C21" s="51">
        <v>527306509.75</v>
      </c>
      <c r="D21" s="51">
        <f t="shared" si="0"/>
        <v>117218723.8</v>
      </c>
      <c r="E21" s="78">
        <f t="shared" si="1"/>
        <v>0.22229713009910362</v>
      </c>
      <c r="F21" s="53">
        <v>117218723.8</v>
      </c>
      <c r="G21" s="51">
        <v>0</v>
      </c>
      <c r="H21" s="53">
        <v>0</v>
      </c>
    </row>
    <row r="22" spans="1:8" ht="12" customHeight="1" x14ac:dyDescent="0.2">
      <c r="A22" s="88">
        <v>14</v>
      </c>
      <c r="B22" s="50" t="s">
        <v>242</v>
      </c>
      <c r="C22" s="51">
        <v>201964977.75000003</v>
      </c>
      <c r="D22" s="51">
        <f t="shared" si="0"/>
        <v>104887331.27000001</v>
      </c>
      <c r="E22" s="78">
        <f t="shared" si="1"/>
        <v>0.5193342550698743</v>
      </c>
      <c r="F22" s="53">
        <v>6660088.5899999999</v>
      </c>
      <c r="G22" s="51">
        <v>98227242.680000007</v>
      </c>
      <c r="H22" s="51">
        <v>0</v>
      </c>
    </row>
    <row r="23" spans="1:8" ht="12" customHeight="1" x14ac:dyDescent="0.2">
      <c r="A23" s="88">
        <v>15</v>
      </c>
      <c r="B23" s="52" t="s">
        <v>243</v>
      </c>
      <c r="C23" s="53">
        <v>1013522999.3</v>
      </c>
      <c r="D23" s="51">
        <f t="shared" si="0"/>
        <v>73295298.959999993</v>
      </c>
      <c r="E23" s="78">
        <f t="shared" si="1"/>
        <v>7.2317351466737456E-2</v>
      </c>
      <c r="F23" s="53">
        <v>35605477.61999999</v>
      </c>
      <c r="G23" s="53">
        <v>973524.89</v>
      </c>
      <c r="H23" s="53">
        <v>36716296.450000003</v>
      </c>
    </row>
    <row r="24" spans="1:8" ht="12" customHeight="1" x14ac:dyDescent="0.2">
      <c r="A24" s="88">
        <v>16</v>
      </c>
      <c r="B24" s="52" t="s">
        <v>246</v>
      </c>
      <c r="C24" s="51">
        <v>456788406.42999995</v>
      </c>
      <c r="D24" s="51">
        <f t="shared" si="0"/>
        <v>53484526.769999996</v>
      </c>
      <c r="E24" s="78">
        <f t="shared" si="1"/>
        <v>0.11708818791616196</v>
      </c>
      <c r="F24" s="51">
        <v>42832153.68</v>
      </c>
      <c r="G24" s="53">
        <v>7483887.040000001</v>
      </c>
      <c r="H24" s="53">
        <v>3168486.05</v>
      </c>
    </row>
    <row r="25" spans="1:8" ht="12" customHeight="1" x14ac:dyDescent="0.2">
      <c r="A25" s="88">
        <v>17</v>
      </c>
      <c r="B25" s="50" t="s">
        <v>245</v>
      </c>
      <c r="C25" s="51">
        <v>1901010923.3699999</v>
      </c>
      <c r="D25" s="51">
        <f t="shared" si="0"/>
        <v>50698288.419999994</v>
      </c>
      <c r="E25" s="78">
        <f t="shared" si="1"/>
        <v>2.6669119991233434E-2</v>
      </c>
      <c r="F25" s="51">
        <v>44721260.489999995</v>
      </c>
      <c r="G25" s="51">
        <v>1279197.8</v>
      </c>
      <c r="H25" s="51">
        <v>4697830.13</v>
      </c>
    </row>
    <row r="26" spans="1:8" ht="12" customHeight="1" x14ac:dyDescent="0.2">
      <c r="A26" s="88">
        <v>18</v>
      </c>
      <c r="B26" s="50" t="s">
        <v>249</v>
      </c>
      <c r="C26" s="51">
        <v>479702269.20999998</v>
      </c>
      <c r="D26" s="51">
        <f t="shared" si="0"/>
        <v>40811776.859999999</v>
      </c>
      <c r="E26" s="78">
        <f t="shared" si="1"/>
        <v>8.5077306236660238E-2</v>
      </c>
      <c r="F26" s="51">
        <v>9001935.1799999978</v>
      </c>
      <c r="G26" s="51">
        <v>16961707.780000001</v>
      </c>
      <c r="H26" s="51">
        <v>14848133.9</v>
      </c>
    </row>
    <row r="27" spans="1:8" ht="12" customHeight="1" x14ac:dyDescent="0.2">
      <c r="A27" s="88">
        <v>19</v>
      </c>
      <c r="B27" s="50" t="s">
        <v>247</v>
      </c>
      <c r="C27" s="51">
        <v>717199129.03999996</v>
      </c>
      <c r="D27" s="51">
        <f t="shared" si="0"/>
        <v>39691292.43</v>
      </c>
      <c r="E27" s="78">
        <f t="shared" si="1"/>
        <v>5.5342081191772217E-2</v>
      </c>
      <c r="F27" s="51">
        <v>34782883.93</v>
      </c>
      <c r="G27" s="51">
        <v>505250.61</v>
      </c>
      <c r="H27" s="51">
        <v>4403157.8899999997</v>
      </c>
    </row>
    <row r="28" spans="1:8" ht="12" customHeight="1" x14ac:dyDescent="0.2">
      <c r="A28" s="88">
        <v>20</v>
      </c>
      <c r="B28" s="50" t="s">
        <v>244</v>
      </c>
      <c r="C28" s="51">
        <v>108200186.53</v>
      </c>
      <c r="D28" s="51">
        <f t="shared" si="0"/>
        <v>29728068.660000004</v>
      </c>
      <c r="E28" s="78">
        <f t="shared" si="1"/>
        <v>0.27475062302002118</v>
      </c>
      <c r="F28" s="51">
        <v>11545920.120000001</v>
      </c>
      <c r="G28" s="51">
        <v>1465902.24</v>
      </c>
      <c r="H28" s="51">
        <v>16716246.300000001</v>
      </c>
    </row>
    <row r="29" spans="1:8" ht="12" customHeight="1" x14ac:dyDescent="0.2">
      <c r="A29" s="88">
        <v>21</v>
      </c>
      <c r="B29" s="50" t="s">
        <v>248</v>
      </c>
      <c r="C29" s="51">
        <v>207777895.55999997</v>
      </c>
      <c r="D29" s="51">
        <f t="shared" si="0"/>
        <v>26046067.869999997</v>
      </c>
      <c r="E29" s="78">
        <f t="shared" si="1"/>
        <v>0.12535533580124592</v>
      </c>
      <c r="F29" s="51">
        <v>25047252.989999998</v>
      </c>
      <c r="G29" s="51">
        <v>97015.58</v>
      </c>
      <c r="H29" s="51">
        <v>901799.3</v>
      </c>
    </row>
    <row r="30" spans="1:8" ht="12" customHeight="1" x14ac:dyDescent="0.2">
      <c r="A30" s="88">
        <v>22</v>
      </c>
      <c r="B30" s="50" t="s">
        <v>250</v>
      </c>
      <c r="C30" s="51">
        <v>148925677.45999998</v>
      </c>
      <c r="D30" s="51">
        <f t="shared" si="0"/>
        <v>21388004.909999996</v>
      </c>
      <c r="E30" s="78">
        <f t="shared" si="1"/>
        <v>0.14361529371417237</v>
      </c>
      <c r="F30" s="51">
        <v>3889083.0700000003</v>
      </c>
      <c r="G30" s="51">
        <v>14396663.01</v>
      </c>
      <c r="H30" s="51">
        <v>3102258.83</v>
      </c>
    </row>
    <row r="31" spans="1:8" ht="12" customHeight="1" x14ac:dyDescent="0.2">
      <c r="A31" s="88">
        <v>23</v>
      </c>
      <c r="B31" s="52" t="s">
        <v>253</v>
      </c>
      <c r="C31" s="53">
        <v>19479511.34</v>
      </c>
      <c r="D31" s="51">
        <f t="shared" si="0"/>
        <v>19479511.34</v>
      </c>
      <c r="E31" s="78">
        <f t="shared" si="1"/>
        <v>1</v>
      </c>
      <c r="F31" s="53">
        <v>19479511.34</v>
      </c>
      <c r="G31" s="53">
        <v>0</v>
      </c>
      <c r="H31" s="53">
        <v>0</v>
      </c>
    </row>
    <row r="32" spans="1:8" ht="12" customHeight="1" x14ac:dyDescent="0.2">
      <c r="A32" s="88">
        <v>24</v>
      </c>
      <c r="B32" s="52" t="s">
        <v>251</v>
      </c>
      <c r="C32" s="53">
        <v>332668888.24000001</v>
      </c>
      <c r="D32" s="51">
        <f t="shared" si="0"/>
        <v>19266355.580000002</v>
      </c>
      <c r="E32" s="78">
        <f t="shared" si="1"/>
        <v>5.7914509775559529E-2</v>
      </c>
      <c r="F32" s="51">
        <v>19264820.640000001</v>
      </c>
      <c r="G32" s="51">
        <v>1534.94</v>
      </c>
      <c r="H32" s="53">
        <v>0</v>
      </c>
    </row>
    <row r="33" spans="1:8" ht="12" customHeight="1" x14ac:dyDescent="0.2">
      <c r="A33" s="88">
        <v>25</v>
      </c>
      <c r="B33" s="52" t="s">
        <v>252</v>
      </c>
      <c r="C33" s="51">
        <v>330989999.75</v>
      </c>
      <c r="D33" s="51">
        <f t="shared" si="0"/>
        <v>18102783.430000003</v>
      </c>
      <c r="E33" s="78">
        <f t="shared" si="1"/>
        <v>5.4692841003272645E-2</v>
      </c>
      <c r="F33" s="53">
        <v>14638680.380000001</v>
      </c>
      <c r="G33" s="53">
        <v>2843342.29</v>
      </c>
      <c r="H33" s="53">
        <v>620760.76</v>
      </c>
    </row>
    <row r="34" spans="1:8" ht="12" customHeight="1" x14ac:dyDescent="0.2">
      <c r="A34" s="88">
        <v>26</v>
      </c>
      <c r="B34" s="50" t="s">
        <v>255</v>
      </c>
      <c r="C34" s="51">
        <v>330755432.19999999</v>
      </c>
      <c r="D34" s="51">
        <f t="shared" si="0"/>
        <v>14067937.700000001</v>
      </c>
      <c r="E34" s="78">
        <f t="shared" si="1"/>
        <v>4.2532748763725377E-2</v>
      </c>
      <c r="F34" s="51">
        <v>13354269.76</v>
      </c>
      <c r="G34" s="51">
        <v>51323.31</v>
      </c>
      <c r="H34" s="51">
        <v>662344.63</v>
      </c>
    </row>
    <row r="35" spans="1:8" ht="12" customHeight="1" x14ac:dyDescent="0.2">
      <c r="A35" s="88">
        <v>27</v>
      </c>
      <c r="B35" s="50" t="s">
        <v>254</v>
      </c>
      <c r="C35" s="51">
        <v>650010972.01000011</v>
      </c>
      <c r="D35" s="51">
        <f t="shared" si="0"/>
        <v>12340731.620000001</v>
      </c>
      <c r="E35" s="78">
        <f t="shared" si="1"/>
        <v>1.8985420479656373E-2</v>
      </c>
      <c r="F35" s="51">
        <v>10511515.460000001</v>
      </c>
      <c r="G35" s="51">
        <v>945945.82</v>
      </c>
      <c r="H35" s="51">
        <v>883270.34</v>
      </c>
    </row>
    <row r="36" spans="1:8" ht="12" customHeight="1" x14ac:dyDescent="0.2">
      <c r="A36" s="88">
        <v>28</v>
      </c>
      <c r="B36" s="50" t="s">
        <v>258</v>
      </c>
      <c r="C36" s="51">
        <v>246263445.69999996</v>
      </c>
      <c r="D36" s="51">
        <f t="shared" si="0"/>
        <v>3130672.91</v>
      </c>
      <c r="E36" s="78">
        <f t="shared" si="1"/>
        <v>1.271269839135529E-2</v>
      </c>
      <c r="F36" s="51">
        <v>2750951.93</v>
      </c>
      <c r="G36" s="51">
        <v>0</v>
      </c>
      <c r="H36" s="51">
        <v>379720.98</v>
      </c>
    </row>
    <row r="37" spans="1:8" ht="12" customHeight="1" x14ac:dyDescent="0.2">
      <c r="A37" s="88">
        <v>29</v>
      </c>
      <c r="B37" s="50" t="s">
        <v>257</v>
      </c>
      <c r="C37" s="51">
        <v>100651949.46000001</v>
      </c>
      <c r="D37" s="51">
        <f t="shared" si="0"/>
        <v>2986947.73</v>
      </c>
      <c r="E37" s="78">
        <f t="shared" si="1"/>
        <v>2.9676004747300398E-2</v>
      </c>
      <c r="F37" s="51">
        <v>2321449.2800000003</v>
      </c>
      <c r="G37" s="51">
        <v>9173.84</v>
      </c>
      <c r="H37" s="51">
        <v>656324.61</v>
      </c>
    </row>
    <row r="38" spans="1:8" ht="12" customHeight="1" x14ac:dyDescent="0.2">
      <c r="A38" s="88">
        <v>30</v>
      </c>
      <c r="B38" s="52" t="s">
        <v>289</v>
      </c>
      <c r="C38" s="53">
        <v>35270923.019999996</v>
      </c>
      <c r="D38" s="51">
        <f t="shared" si="0"/>
        <v>2720267.76</v>
      </c>
      <c r="E38" s="78"/>
      <c r="F38" s="53">
        <v>2638582.15</v>
      </c>
      <c r="G38" s="51">
        <v>81685.61</v>
      </c>
      <c r="H38" s="53">
        <v>0</v>
      </c>
    </row>
    <row r="39" spans="1:8" ht="12" customHeight="1" x14ac:dyDescent="0.2">
      <c r="A39" s="88">
        <v>31</v>
      </c>
      <c r="B39" s="50" t="s">
        <v>259</v>
      </c>
      <c r="C39" s="51">
        <v>68063607.219999999</v>
      </c>
      <c r="D39" s="51">
        <f t="shared" si="0"/>
        <v>1128024.6599999999</v>
      </c>
      <c r="E39" s="78">
        <f t="shared" ref="E39:E52" si="2">D39/C39</f>
        <v>1.6573095462806119E-2</v>
      </c>
      <c r="F39" s="51">
        <v>1128024.6599999999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261</v>
      </c>
      <c r="C40" s="51">
        <v>222422941.40000001</v>
      </c>
      <c r="D40" s="51">
        <f t="shared" si="0"/>
        <v>1047368.4400000001</v>
      </c>
      <c r="E40" s="78">
        <f t="shared" si="2"/>
        <v>4.7089047263179484E-3</v>
      </c>
      <c r="F40" s="51">
        <v>774046.89</v>
      </c>
      <c r="G40" s="51">
        <v>38699.69</v>
      </c>
      <c r="H40" s="51">
        <v>234621.86</v>
      </c>
    </row>
    <row r="41" spans="1:8" ht="12" customHeight="1" x14ac:dyDescent="0.2">
      <c r="A41" s="88">
        <v>33</v>
      </c>
      <c r="B41" s="52" t="s">
        <v>260</v>
      </c>
      <c r="C41" s="51">
        <v>7721159.5700000003</v>
      </c>
      <c r="D41" s="51">
        <f t="shared" si="0"/>
        <v>251276.83</v>
      </c>
      <c r="E41" s="78">
        <f t="shared" si="2"/>
        <v>3.2543923969181737E-2</v>
      </c>
      <c r="F41" s="53">
        <v>251276.83</v>
      </c>
      <c r="G41" s="53">
        <v>0</v>
      </c>
      <c r="H41" s="53">
        <v>0</v>
      </c>
    </row>
    <row r="42" spans="1:8" ht="12" customHeight="1" x14ac:dyDescent="0.2">
      <c r="A42" s="88">
        <v>34</v>
      </c>
      <c r="B42" s="50" t="s">
        <v>285</v>
      </c>
      <c r="C42" s="51">
        <v>422883.77</v>
      </c>
      <c r="D42" s="51">
        <f t="shared" si="0"/>
        <v>139840.21</v>
      </c>
      <c r="E42" s="78">
        <f t="shared" si="2"/>
        <v>0.3306823763891435</v>
      </c>
      <c r="F42" s="51">
        <v>69778.789999999994</v>
      </c>
      <c r="G42" s="51">
        <v>70061.42</v>
      </c>
      <c r="H42" s="51">
        <v>0</v>
      </c>
    </row>
    <row r="43" spans="1:8" ht="12" customHeight="1" x14ac:dyDescent="0.2">
      <c r="A43" s="88">
        <v>35</v>
      </c>
      <c r="B43" s="52" t="s">
        <v>262</v>
      </c>
      <c r="C43" s="53">
        <v>168788199.68000001</v>
      </c>
      <c r="D43" s="51">
        <f t="shared" si="0"/>
        <v>70254.61</v>
      </c>
      <c r="E43" s="78">
        <f t="shared" si="2"/>
        <v>4.162293936021203E-4</v>
      </c>
      <c r="F43" s="53">
        <v>70254.61</v>
      </c>
      <c r="G43" s="53">
        <v>0</v>
      </c>
      <c r="H43" s="53">
        <v>0</v>
      </c>
    </row>
    <row r="44" spans="1:8" ht="12" customHeight="1" x14ac:dyDescent="0.2">
      <c r="A44" s="88">
        <v>36</v>
      </c>
      <c r="B44" s="50" t="s">
        <v>264</v>
      </c>
      <c r="C44" s="51">
        <v>5118109.29</v>
      </c>
      <c r="D44" s="51">
        <f t="shared" si="0"/>
        <v>6090.88</v>
      </c>
      <c r="E44" s="78">
        <f t="shared" si="2"/>
        <v>1.190064466169303E-3</v>
      </c>
      <c r="F44" s="51">
        <v>0</v>
      </c>
      <c r="G44" s="51">
        <v>0</v>
      </c>
      <c r="H44" s="51">
        <v>6090.88</v>
      </c>
    </row>
    <row r="45" spans="1:8" ht="12" customHeight="1" x14ac:dyDescent="0.2">
      <c r="A45" s="88">
        <v>37</v>
      </c>
      <c r="B45" s="50" t="s">
        <v>263</v>
      </c>
      <c r="C45" s="51">
        <v>4908.26</v>
      </c>
      <c r="D45" s="51">
        <f t="shared" si="0"/>
        <v>4906.26</v>
      </c>
      <c r="E45" s="78">
        <f t="shared" si="2"/>
        <v>0.99959252362344297</v>
      </c>
      <c r="F45" s="51">
        <v>4906.26</v>
      </c>
      <c r="G45" s="51">
        <v>0</v>
      </c>
      <c r="H45" s="51">
        <v>0</v>
      </c>
    </row>
    <row r="46" spans="1:8" ht="12" customHeight="1" x14ac:dyDescent="0.2">
      <c r="A46" s="88">
        <v>38</v>
      </c>
      <c r="B46" s="50" t="s">
        <v>265</v>
      </c>
      <c r="C46" s="51">
        <v>115310637.17</v>
      </c>
      <c r="D46" s="86">
        <f t="shared" si="0"/>
        <v>5.2310000000000002E-2</v>
      </c>
      <c r="E46" s="78">
        <f t="shared" si="2"/>
        <v>4.5364418481948451E-10</v>
      </c>
      <c r="F46" s="51">
        <v>0</v>
      </c>
      <c r="G46" s="51">
        <v>0</v>
      </c>
      <c r="H46" s="86">
        <v>5.2310000000000002E-2</v>
      </c>
    </row>
    <row r="47" spans="1:8" ht="12" customHeight="1" x14ac:dyDescent="0.2">
      <c r="A47" s="88">
        <v>39</v>
      </c>
      <c r="B47" s="50" t="s">
        <v>267</v>
      </c>
      <c r="C47" s="51">
        <v>717016289.61000001</v>
      </c>
      <c r="D47" s="51">
        <f t="shared" si="0"/>
        <v>0</v>
      </c>
      <c r="E47" s="78">
        <f t="shared" si="2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88">
        <v>40</v>
      </c>
      <c r="B48" s="52" t="s">
        <v>268</v>
      </c>
      <c r="C48" s="51">
        <v>154544722.69000003</v>
      </c>
      <c r="D48" s="51">
        <f t="shared" si="0"/>
        <v>0</v>
      </c>
      <c r="E48" s="78">
        <f t="shared" si="2"/>
        <v>0</v>
      </c>
      <c r="F48" s="53">
        <v>0</v>
      </c>
      <c r="G48" s="53">
        <v>0</v>
      </c>
      <c r="H48" s="53">
        <v>0</v>
      </c>
    </row>
    <row r="49" spans="1:8" ht="12" customHeight="1" x14ac:dyDescent="0.2">
      <c r="A49" s="88">
        <v>41</v>
      </c>
      <c r="B49" s="52" t="s">
        <v>269</v>
      </c>
      <c r="C49" s="51">
        <v>77529389.260000005</v>
      </c>
      <c r="D49" s="51">
        <f t="shared" si="0"/>
        <v>0</v>
      </c>
      <c r="E49" s="78">
        <f t="shared" si="2"/>
        <v>0</v>
      </c>
      <c r="F49" s="53">
        <v>0</v>
      </c>
      <c r="G49" s="53">
        <v>0</v>
      </c>
      <c r="H49" s="53">
        <v>0</v>
      </c>
    </row>
    <row r="50" spans="1:8" ht="12" customHeight="1" x14ac:dyDescent="0.2">
      <c r="A50" s="88">
        <v>42</v>
      </c>
      <c r="B50" s="50" t="s">
        <v>270</v>
      </c>
      <c r="C50" s="51">
        <v>178996000</v>
      </c>
      <c r="D50" s="51">
        <f t="shared" si="0"/>
        <v>0</v>
      </c>
      <c r="E50" s="78">
        <f t="shared" si="2"/>
        <v>0</v>
      </c>
      <c r="F50" s="51">
        <v>0</v>
      </c>
      <c r="G50" s="51">
        <v>0</v>
      </c>
      <c r="H50" s="51">
        <v>0</v>
      </c>
    </row>
    <row r="51" spans="1:8" ht="12" customHeight="1" x14ac:dyDescent="0.2">
      <c r="A51" s="88">
        <v>43</v>
      </c>
      <c r="B51" s="50" t="s">
        <v>266</v>
      </c>
      <c r="C51" s="51">
        <v>1856250</v>
      </c>
      <c r="D51" s="51">
        <f t="shared" si="0"/>
        <v>0</v>
      </c>
      <c r="E51" s="78">
        <f t="shared" si="2"/>
        <v>0</v>
      </c>
      <c r="F51" s="51">
        <v>0</v>
      </c>
      <c r="G51" s="51">
        <v>0</v>
      </c>
      <c r="H51" s="51">
        <v>0</v>
      </c>
    </row>
    <row r="52" spans="1:8" ht="12" customHeight="1" x14ac:dyDescent="0.2">
      <c r="A52" s="88">
        <v>44</v>
      </c>
      <c r="B52" s="52" t="s">
        <v>271</v>
      </c>
      <c r="C52" s="53">
        <v>34319189.439999998</v>
      </c>
      <c r="D52" s="51">
        <f t="shared" si="0"/>
        <v>0</v>
      </c>
      <c r="E52" s="78">
        <f t="shared" si="2"/>
        <v>0</v>
      </c>
      <c r="F52" s="53">
        <v>0</v>
      </c>
      <c r="G52" s="53">
        <v>0</v>
      </c>
      <c r="H52" s="53">
        <v>0</v>
      </c>
    </row>
    <row r="53" spans="1:8" ht="12" customHeight="1" x14ac:dyDescent="0.25">
      <c r="A53" s="62"/>
      <c r="B53" s="62" t="s">
        <v>277</v>
      </c>
      <c r="C53" s="64">
        <f>SUM(C9:C52)</f>
        <v>58958832854.369995</v>
      </c>
      <c r="D53" s="73">
        <f t="shared" ref="D53" si="3">F53+G53+H53</f>
        <v>13077290205.769999</v>
      </c>
      <c r="E53" s="79">
        <f t="shared" ref="E53" si="4">D53/C53</f>
        <v>0.22180374971246938</v>
      </c>
      <c r="F53" s="64">
        <f>SUM(F9:F52)</f>
        <v>9118988095.5</v>
      </c>
      <c r="G53" s="64">
        <f>SUM(G9:G52)</f>
        <v>1777450574.3999996</v>
      </c>
      <c r="H53" s="64">
        <v>2180851535.8699994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FA45-A05A-442D-A82E-663EB05E7E7B}">
  <dimension ref="A1:H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287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10265905945.389997</v>
      </c>
      <c r="D9" s="51">
        <f t="shared" ref="D9:D52" si="0">F9+G9+H9</f>
        <v>2233238051.0900002</v>
      </c>
      <c r="E9" s="78">
        <f t="shared" ref="E9:E37" si="1">D9/C9</f>
        <v>0.21753930563652368</v>
      </c>
      <c r="F9" s="51">
        <v>1503674490.3399999</v>
      </c>
      <c r="G9" s="51">
        <v>219621277.5</v>
      </c>
      <c r="H9" s="51">
        <v>509942283.25</v>
      </c>
    </row>
    <row r="10" spans="1:8" ht="12" customHeight="1" x14ac:dyDescent="0.2">
      <c r="A10" s="88">
        <v>2</v>
      </c>
      <c r="B10" s="50" t="s">
        <v>230</v>
      </c>
      <c r="C10" s="51">
        <v>4045296334.6500001</v>
      </c>
      <c r="D10" s="51">
        <f t="shared" si="0"/>
        <v>1870071173.8699999</v>
      </c>
      <c r="E10" s="78">
        <f t="shared" si="1"/>
        <v>0.46228286364385685</v>
      </c>
      <c r="F10" s="51">
        <v>962199992.07999992</v>
      </c>
      <c r="G10" s="51">
        <v>327541685.32999998</v>
      </c>
      <c r="H10" s="51">
        <v>580329496.46000004</v>
      </c>
    </row>
    <row r="11" spans="1:8" ht="12" customHeight="1" x14ac:dyDescent="0.2">
      <c r="A11" s="88">
        <v>3</v>
      </c>
      <c r="B11" s="50" t="s">
        <v>231</v>
      </c>
      <c r="C11" s="51">
        <v>7704972643.7600002</v>
      </c>
      <c r="D11" s="51">
        <f t="shared" si="0"/>
        <v>1541110524.4200001</v>
      </c>
      <c r="E11" s="78">
        <f t="shared" si="1"/>
        <v>0.20001505465020619</v>
      </c>
      <c r="F11" s="51">
        <v>1061379500.6800001</v>
      </c>
      <c r="G11" s="51">
        <v>194553292.47999999</v>
      </c>
      <c r="H11" s="51">
        <v>285177731.25999999</v>
      </c>
    </row>
    <row r="12" spans="1:8" ht="12" customHeight="1" x14ac:dyDescent="0.2">
      <c r="A12" s="88">
        <v>4</v>
      </c>
      <c r="B12" s="50" t="s">
        <v>232</v>
      </c>
      <c r="C12" s="51">
        <v>5925001119.5800009</v>
      </c>
      <c r="D12" s="51">
        <f t="shared" si="0"/>
        <v>1276390448.95</v>
      </c>
      <c r="E12" s="78">
        <f t="shared" si="1"/>
        <v>0.21542450763966745</v>
      </c>
      <c r="F12" s="51">
        <v>1261669691.3400002</v>
      </c>
      <c r="G12" s="86">
        <v>0</v>
      </c>
      <c r="H12" s="51">
        <v>14720757.609999999</v>
      </c>
    </row>
    <row r="13" spans="1:8" ht="12" customHeight="1" x14ac:dyDescent="0.2">
      <c r="A13" s="88">
        <v>5</v>
      </c>
      <c r="B13" s="52" t="s">
        <v>233</v>
      </c>
      <c r="C13" s="53">
        <v>4020620462.8299999</v>
      </c>
      <c r="D13" s="51">
        <f t="shared" si="0"/>
        <v>1226124011.3900001</v>
      </c>
      <c r="E13" s="78">
        <f t="shared" si="1"/>
        <v>0.30495890440923795</v>
      </c>
      <c r="F13" s="53">
        <v>1174567977.1500001</v>
      </c>
      <c r="G13" s="53">
        <v>37884049.130000003</v>
      </c>
      <c r="H13" s="53">
        <v>13671985.109999999</v>
      </c>
    </row>
    <row r="14" spans="1:8" ht="12" customHeight="1" x14ac:dyDescent="0.2">
      <c r="A14" s="88">
        <v>6</v>
      </c>
      <c r="B14" s="52" t="s">
        <v>234</v>
      </c>
      <c r="C14" s="51">
        <v>5933282417.3300009</v>
      </c>
      <c r="D14" s="51">
        <f t="shared" si="0"/>
        <v>1201221571.71</v>
      </c>
      <c r="E14" s="78">
        <f t="shared" si="1"/>
        <v>0.20245481121907463</v>
      </c>
      <c r="F14" s="51">
        <v>830650361.47000003</v>
      </c>
      <c r="G14" s="53">
        <v>242553417.49000001</v>
      </c>
      <c r="H14" s="53">
        <v>128017792.75</v>
      </c>
    </row>
    <row r="15" spans="1:8" ht="12" customHeight="1" x14ac:dyDescent="0.2">
      <c r="A15" s="88">
        <v>7</v>
      </c>
      <c r="B15" s="52" t="s">
        <v>235</v>
      </c>
      <c r="C15" s="53">
        <v>3464396054.98</v>
      </c>
      <c r="D15" s="51">
        <f t="shared" si="0"/>
        <v>824050401.70000005</v>
      </c>
      <c r="E15" s="78">
        <f t="shared" si="1"/>
        <v>0.23786264290292217</v>
      </c>
      <c r="F15" s="53">
        <v>468890581.97000003</v>
      </c>
      <c r="G15" s="53">
        <v>297242201.39999998</v>
      </c>
      <c r="H15" s="53">
        <v>57917618.329999998</v>
      </c>
    </row>
    <row r="16" spans="1:8" ht="12" customHeight="1" x14ac:dyDescent="0.2">
      <c r="A16" s="88">
        <v>8</v>
      </c>
      <c r="B16" s="52" t="s">
        <v>237</v>
      </c>
      <c r="C16" s="53">
        <v>2509690778.8800001</v>
      </c>
      <c r="D16" s="51">
        <f t="shared" si="0"/>
        <v>599267604.38999999</v>
      </c>
      <c r="E16" s="78">
        <f t="shared" si="1"/>
        <v>0.23878145046117402</v>
      </c>
      <c r="F16" s="51">
        <v>398369969.72000003</v>
      </c>
      <c r="G16" s="51">
        <v>45933094.780000001</v>
      </c>
      <c r="H16" s="53">
        <v>154964539.88999999</v>
      </c>
    </row>
    <row r="17" spans="1:8" ht="12" customHeight="1" x14ac:dyDescent="0.2">
      <c r="A17" s="88">
        <v>9</v>
      </c>
      <c r="B17" s="52" t="s">
        <v>236</v>
      </c>
      <c r="C17" s="53">
        <v>1224728439.3399999</v>
      </c>
      <c r="D17" s="51">
        <f t="shared" si="0"/>
        <v>593868368.54999995</v>
      </c>
      <c r="E17" s="78">
        <f t="shared" si="1"/>
        <v>0.4848979981799334</v>
      </c>
      <c r="F17" s="53">
        <v>543166446.63</v>
      </c>
      <c r="G17" s="53">
        <v>1420938.63</v>
      </c>
      <c r="H17" s="53">
        <v>49280983.289999999</v>
      </c>
    </row>
    <row r="18" spans="1:8" ht="12" customHeight="1" x14ac:dyDescent="0.2">
      <c r="A18" s="88">
        <v>10</v>
      </c>
      <c r="B18" s="52" t="s">
        <v>238</v>
      </c>
      <c r="C18" s="51">
        <v>2994175550.3899999</v>
      </c>
      <c r="D18" s="51">
        <f t="shared" si="0"/>
        <v>464406738.96000004</v>
      </c>
      <c r="E18" s="78">
        <f t="shared" si="1"/>
        <v>0.15510337692107257</v>
      </c>
      <c r="F18" s="53">
        <v>209464898.10000002</v>
      </c>
      <c r="G18" s="53">
        <v>117542230.04000001</v>
      </c>
      <c r="H18" s="53">
        <v>137399610.81999999</v>
      </c>
    </row>
    <row r="19" spans="1:8" ht="12" customHeight="1" x14ac:dyDescent="0.2">
      <c r="A19" s="88">
        <v>11</v>
      </c>
      <c r="B19" s="52" t="s">
        <v>239</v>
      </c>
      <c r="C19" s="51">
        <v>381270425.09999996</v>
      </c>
      <c r="D19" s="51">
        <f t="shared" si="0"/>
        <v>321146291.42999995</v>
      </c>
      <c r="E19" s="78">
        <f t="shared" si="1"/>
        <v>0.84230580262229726</v>
      </c>
      <c r="F19" s="53">
        <v>175860011.32999998</v>
      </c>
      <c r="G19" s="53">
        <v>141476770.75999999</v>
      </c>
      <c r="H19" s="53">
        <v>3809509.34</v>
      </c>
    </row>
    <row r="20" spans="1:8" ht="12" customHeight="1" x14ac:dyDescent="0.2">
      <c r="A20" s="88">
        <v>12</v>
      </c>
      <c r="B20" s="50" t="s">
        <v>240</v>
      </c>
      <c r="C20" s="51">
        <v>470832227.41999996</v>
      </c>
      <c r="D20" s="51">
        <f t="shared" si="0"/>
        <v>253146685.06999999</v>
      </c>
      <c r="E20" s="78">
        <f t="shared" si="1"/>
        <v>0.53765793912867332</v>
      </c>
      <c r="F20" s="51">
        <v>121045458.86</v>
      </c>
      <c r="G20" s="51">
        <v>7576848.1900000004</v>
      </c>
      <c r="H20" s="51">
        <v>124524378.02</v>
      </c>
    </row>
    <row r="21" spans="1:8" ht="12" customHeight="1" x14ac:dyDescent="0.2">
      <c r="A21" s="88">
        <v>13</v>
      </c>
      <c r="B21" s="52" t="s">
        <v>241</v>
      </c>
      <c r="C21" s="51">
        <v>534184805.16000003</v>
      </c>
      <c r="D21" s="51">
        <f t="shared" si="0"/>
        <v>116831911.43000001</v>
      </c>
      <c r="E21" s="78">
        <f t="shared" si="1"/>
        <v>0.21871066024614139</v>
      </c>
      <c r="F21" s="53">
        <v>116831911.43000001</v>
      </c>
      <c r="G21" s="87">
        <v>0</v>
      </c>
      <c r="H21" s="87">
        <v>0</v>
      </c>
    </row>
    <row r="22" spans="1:8" ht="12" customHeight="1" x14ac:dyDescent="0.2">
      <c r="A22" s="88">
        <v>14</v>
      </c>
      <c r="B22" s="52" t="s">
        <v>242</v>
      </c>
      <c r="C22" s="53">
        <v>203229083.34</v>
      </c>
      <c r="D22" s="51">
        <f t="shared" si="0"/>
        <v>104533069.96000001</v>
      </c>
      <c r="E22" s="78">
        <f t="shared" si="1"/>
        <v>0.51436078066207358</v>
      </c>
      <c r="F22" s="53">
        <v>6813176.1200000001</v>
      </c>
      <c r="G22" s="53">
        <v>97719893.840000004</v>
      </c>
      <c r="H22" s="87">
        <v>0</v>
      </c>
    </row>
    <row r="23" spans="1:8" ht="12" customHeight="1" x14ac:dyDescent="0.2">
      <c r="A23" s="88">
        <v>15</v>
      </c>
      <c r="B23" s="50" t="s">
        <v>243</v>
      </c>
      <c r="C23" s="51">
        <v>976283371.59000003</v>
      </c>
      <c r="D23" s="51">
        <f t="shared" si="0"/>
        <v>72585214.329999998</v>
      </c>
      <c r="E23" s="78">
        <f t="shared" si="1"/>
        <v>7.4348510322147413E-2</v>
      </c>
      <c r="F23" s="51">
        <v>35548979.799999997</v>
      </c>
      <c r="G23" s="51">
        <v>1050874.17</v>
      </c>
      <c r="H23" s="51">
        <v>35985360.359999999</v>
      </c>
    </row>
    <row r="24" spans="1:8" ht="12" customHeight="1" x14ac:dyDescent="0.2">
      <c r="A24" s="88">
        <v>16</v>
      </c>
      <c r="B24" s="50" t="s">
        <v>246</v>
      </c>
      <c r="C24" s="51">
        <v>456030092.58000004</v>
      </c>
      <c r="D24" s="51">
        <f t="shared" si="0"/>
        <v>61334057.899999999</v>
      </c>
      <c r="E24" s="78">
        <f t="shared" si="1"/>
        <v>0.13449563723525623</v>
      </c>
      <c r="F24" s="51">
        <v>51807548.549999997</v>
      </c>
      <c r="G24" s="51">
        <v>6324343.4299999997</v>
      </c>
      <c r="H24" s="51">
        <v>3202165.92</v>
      </c>
    </row>
    <row r="25" spans="1:8" ht="12" customHeight="1" x14ac:dyDescent="0.2">
      <c r="A25" s="88">
        <v>17</v>
      </c>
      <c r="B25" s="52" t="s">
        <v>245</v>
      </c>
      <c r="C25" s="53">
        <v>1871693868.1700001</v>
      </c>
      <c r="D25" s="51">
        <f t="shared" si="0"/>
        <v>56452670.43</v>
      </c>
      <c r="E25" s="78">
        <f t="shared" si="1"/>
        <v>3.0161273373831763E-2</v>
      </c>
      <c r="F25" s="53">
        <v>50553994.629999995</v>
      </c>
      <c r="G25" s="51">
        <v>1228168.74</v>
      </c>
      <c r="H25" s="51">
        <v>4670507.0600000015</v>
      </c>
    </row>
    <row r="26" spans="1:8" ht="12" customHeight="1" x14ac:dyDescent="0.2">
      <c r="A26" s="88">
        <v>18</v>
      </c>
      <c r="B26" s="50" t="s">
        <v>249</v>
      </c>
      <c r="C26" s="51">
        <v>473216463.17000002</v>
      </c>
      <c r="D26" s="51">
        <f t="shared" si="0"/>
        <v>42387339.68</v>
      </c>
      <c r="E26" s="78">
        <f t="shared" si="1"/>
        <v>8.9572833954368603E-2</v>
      </c>
      <c r="F26" s="51">
        <v>9685963.4099999983</v>
      </c>
      <c r="G26" s="51">
        <v>17842099.030000001</v>
      </c>
      <c r="H26" s="51">
        <v>14859277.24</v>
      </c>
    </row>
    <row r="27" spans="1:8" ht="12" customHeight="1" x14ac:dyDescent="0.2">
      <c r="A27" s="88">
        <v>19</v>
      </c>
      <c r="B27" s="50" t="s">
        <v>247</v>
      </c>
      <c r="C27" s="51">
        <v>725810654.08000004</v>
      </c>
      <c r="D27" s="51">
        <f t="shared" si="0"/>
        <v>39730638.150000006</v>
      </c>
      <c r="E27" s="78">
        <f t="shared" si="1"/>
        <v>5.4739673393690402E-2</v>
      </c>
      <c r="F27" s="53">
        <v>34751754.030000001</v>
      </c>
      <c r="G27" s="51">
        <v>499199.89</v>
      </c>
      <c r="H27" s="51">
        <v>4479684.2300000004</v>
      </c>
    </row>
    <row r="28" spans="1:8" ht="12" customHeight="1" x14ac:dyDescent="0.2">
      <c r="A28" s="88">
        <v>20</v>
      </c>
      <c r="B28" s="50" t="s">
        <v>244</v>
      </c>
      <c r="C28" s="51">
        <v>108950521.37</v>
      </c>
      <c r="D28" s="51">
        <f t="shared" si="0"/>
        <v>29376518.990000002</v>
      </c>
      <c r="E28" s="78">
        <f t="shared" si="1"/>
        <v>0.26963174311241939</v>
      </c>
      <c r="F28" s="51">
        <v>11531349.370000003</v>
      </c>
      <c r="G28" s="51">
        <v>1388250.8</v>
      </c>
      <c r="H28" s="51">
        <v>16456918.819999998</v>
      </c>
    </row>
    <row r="29" spans="1:8" ht="12" customHeight="1" x14ac:dyDescent="0.2">
      <c r="A29" s="88">
        <v>21</v>
      </c>
      <c r="B29" s="50" t="s">
        <v>248</v>
      </c>
      <c r="C29" s="51">
        <v>215113789.38</v>
      </c>
      <c r="D29" s="51">
        <f t="shared" si="0"/>
        <v>26047195.969999999</v>
      </c>
      <c r="E29" s="78">
        <f t="shared" si="1"/>
        <v>0.12108566375532276</v>
      </c>
      <c r="F29" s="51">
        <v>25109362.32</v>
      </c>
      <c r="G29" s="51">
        <v>95582</v>
      </c>
      <c r="H29" s="51">
        <v>842251.65</v>
      </c>
    </row>
    <row r="30" spans="1:8" ht="12" customHeight="1" x14ac:dyDescent="0.2">
      <c r="A30" s="88">
        <v>22</v>
      </c>
      <c r="B30" s="50" t="s">
        <v>250</v>
      </c>
      <c r="C30" s="51">
        <v>167501409.56</v>
      </c>
      <c r="D30" s="51">
        <f t="shared" si="0"/>
        <v>21284965.270000003</v>
      </c>
      <c r="E30" s="78">
        <f t="shared" si="1"/>
        <v>0.12707335016411073</v>
      </c>
      <c r="F30" s="51">
        <v>3905566.0800000015</v>
      </c>
      <c r="G30" s="51">
        <v>14122114.000000002</v>
      </c>
      <c r="H30" s="51">
        <v>3257285.19</v>
      </c>
    </row>
    <row r="31" spans="1:8" ht="12" customHeight="1" x14ac:dyDescent="0.2">
      <c r="A31" s="88">
        <v>23</v>
      </c>
      <c r="B31" s="50" t="s">
        <v>251</v>
      </c>
      <c r="C31" s="51">
        <v>328663040.81999999</v>
      </c>
      <c r="D31" s="51">
        <f t="shared" si="0"/>
        <v>20735173.449999999</v>
      </c>
      <c r="E31" s="78">
        <f t="shared" si="1"/>
        <v>6.3089459034598602E-2</v>
      </c>
      <c r="F31" s="51">
        <v>20733638.509999998</v>
      </c>
      <c r="G31" s="51">
        <v>1534.94</v>
      </c>
      <c r="H31" s="86">
        <v>0</v>
      </c>
    </row>
    <row r="32" spans="1:8" ht="12" customHeight="1" x14ac:dyDescent="0.2">
      <c r="A32" s="88">
        <v>24</v>
      </c>
      <c r="B32" s="50" t="s">
        <v>253</v>
      </c>
      <c r="C32" s="51">
        <v>19886375.550000001</v>
      </c>
      <c r="D32" s="51">
        <f t="shared" si="0"/>
        <v>19886375.550000001</v>
      </c>
      <c r="E32" s="78">
        <f t="shared" si="1"/>
        <v>1</v>
      </c>
      <c r="F32" s="51">
        <v>19886375.550000001</v>
      </c>
      <c r="G32" s="86">
        <v>0</v>
      </c>
      <c r="H32" s="86">
        <v>0</v>
      </c>
    </row>
    <row r="33" spans="1:8" ht="12" customHeight="1" x14ac:dyDescent="0.2">
      <c r="A33" s="88">
        <v>25</v>
      </c>
      <c r="B33" s="52" t="s">
        <v>252</v>
      </c>
      <c r="C33" s="51">
        <v>330923292.57999992</v>
      </c>
      <c r="D33" s="51">
        <f t="shared" si="0"/>
        <v>14523053.030000001</v>
      </c>
      <c r="E33" s="78">
        <f t="shared" si="1"/>
        <v>4.3886463587295199E-2</v>
      </c>
      <c r="F33" s="53">
        <v>11252152.520000001</v>
      </c>
      <c r="G33" s="53">
        <v>2736972.99</v>
      </c>
      <c r="H33" s="53">
        <v>533927.52</v>
      </c>
    </row>
    <row r="34" spans="1:8" ht="12" customHeight="1" x14ac:dyDescent="0.2">
      <c r="A34" s="88">
        <v>26</v>
      </c>
      <c r="B34" s="50" t="s">
        <v>255</v>
      </c>
      <c r="C34" s="51">
        <v>331614340</v>
      </c>
      <c r="D34" s="51">
        <f t="shared" si="0"/>
        <v>14109268.180000002</v>
      </c>
      <c r="E34" s="78">
        <f t="shared" si="1"/>
        <v>4.2547219701053948E-2</v>
      </c>
      <c r="F34" s="51">
        <v>13343661.07</v>
      </c>
      <c r="G34" s="51">
        <v>50427.64</v>
      </c>
      <c r="H34" s="51">
        <v>715179.47</v>
      </c>
    </row>
    <row r="35" spans="1:8" ht="12" customHeight="1" x14ac:dyDescent="0.2">
      <c r="A35" s="88">
        <v>27</v>
      </c>
      <c r="B35" s="50" t="s">
        <v>254</v>
      </c>
      <c r="C35" s="51">
        <v>672065757.16999984</v>
      </c>
      <c r="D35" s="51">
        <f t="shared" si="0"/>
        <v>13161980.91</v>
      </c>
      <c r="E35" s="78">
        <f t="shared" si="1"/>
        <v>1.9584364728570246E-2</v>
      </c>
      <c r="F35" s="51">
        <v>10997844.74</v>
      </c>
      <c r="G35" s="51">
        <v>947338.37</v>
      </c>
      <c r="H35" s="51">
        <v>1216797.8</v>
      </c>
    </row>
    <row r="36" spans="1:8" ht="12" customHeight="1" x14ac:dyDescent="0.2">
      <c r="A36" s="88">
        <v>28</v>
      </c>
      <c r="B36" s="50" t="s">
        <v>257</v>
      </c>
      <c r="C36" s="51">
        <v>99020158.739999995</v>
      </c>
      <c r="D36" s="51">
        <f t="shared" si="0"/>
        <v>3874851.3899999997</v>
      </c>
      <c r="E36" s="78">
        <f t="shared" si="1"/>
        <v>3.913194484139644E-2</v>
      </c>
      <c r="F36" s="51">
        <v>3215310.8</v>
      </c>
      <c r="G36" s="51">
        <v>16629.3</v>
      </c>
      <c r="H36" s="51">
        <v>642911.29</v>
      </c>
    </row>
    <row r="37" spans="1:8" ht="12" customHeight="1" x14ac:dyDescent="0.2">
      <c r="A37" s="88">
        <v>29</v>
      </c>
      <c r="B37" s="50" t="s">
        <v>258</v>
      </c>
      <c r="C37" s="51">
        <v>280098399.84000003</v>
      </c>
      <c r="D37" s="51">
        <f t="shared" si="0"/>
        <v>2953183.36</v>
      </c>
      <c r="E37" s="78">
        <f t="shared" si="1"/>
        <v>1.054337819026078E-2</v>
      </c>
      <c r="F37" s="51">
        <v>2565184.4299999997</v>
      </c>
      <c r="G37" s="86">
        <v>0</v>
      </c>
      <c r="H37" s="51">
        <v>387998.93</v>
      </c>
    </row>
    <row r="38" spans="1:8" ht="12" customHeight="1" x14ac:dyDescent="0.2">
      <c r="A38" s="88">
        <v>30</v>
      </c>
      <c r="B38" s="52" t="s">
        <v>289</v>
      </c>
      <c r="C38" s="53">
        <v>34832976.949999996</v>
      </c>
      <c r="D38" s="86">
        <f t="shared" si="0"/>
        <v>2729975.21</v>
      </c>
      <c r="E38" s="78"/>
      <c r="F38" s="51">
        <v>2649887.09</v>
      </c>
      <c r="G38" s="53">
        <v>80088.12</v>
      </c>
      <c r="H38" s="87"/>
    </row>
    <row r="39" spans="1:8" ht="12" customHeight="1" x14ac:dyDescent="0.2">
      <c r="A39" s="88">
        <v>31</v>
      </c>
      <c r="B39" s="52" t="s">
        <v>259</v>
      </c>
      <c r="C39" s="53">
        <v>70730061.24000001</v>
      </c>
      <c r="D39" s="51">
        <f t="shared" si="0"/>
        <v>1113633.68</v>
      </c>
      <c r="E39" s="78">
        <f t="shared" ref="E39:E52" si="2">D39/C39</f>
        <v>1.5744842581448325E-2</v>
      </c>
      <c r="F39" s="53">
        <v>1113633.68</v>
      </c>
      <c r="G39" s="87">
        <v>0</v>
      </c>
      <c r="H39" s="87">
        <v>0</v>
      </c>
    </row>
    <row r="40" spans="1:8" ht="12" customHeight="1" x14ac:dyDescent="0.2">
      <c r="A40" s="88">
        <v>32</v>
      </c>
      <c r="B40" s="50" t="s">
        <v>261</v>
      </c>
      <c r="C40" s="51">
        <v>223253525.42000002</v>
      </c>
      <c r="D40" s="51">
        <f t="shared" si="0"/>
        <v>1064971.5999999999</v>
      </c>
      <c r="E40" s="78">
        <f t="shared" si="2"/>
        <v>4.7702341900155952E-3</v>
      </c>
      <c r="F40" s="51">
        <v>768643.61</v>
      </c>
      <c r="G40" s="51">
        <v>37925.22</v>
      </c>
      <c r="H40" s="51">
        <v>258402.77</v>
      </c>
    </row>
    <row r="41" spans="1:8" ht="12" customHeight="1" x14ac:dyDescent="0.2">
      <c r="A41" s="88">
        <v>33</v>
      </c>
      <c r="B41" s="50" t="s">
        <v>260</v>
      </c>
      <c r="C41" s="51">
        <v>7599180.120000001</v>
      </c>
      <c r="D41" s="51">
        <f t="shared" si="0"/>
        <v>246913.42</v>
      </c>
      <c r="E41" s="78">
        <f t="shared" si="2"/>
        <v>3.2492113109696887E-2</v>
      </c>
      <c r="F41" s="51">
        <v>246913.42</v>
      </c>
      <c r="G41" s="86">
        <v>0</v>
      </c>
      <c r="H41" s="86">
        <v>0</v>
      </c>
    </row>
    <row r="42" spans="1:8" ht="12" customHeight="1" x14ac:dyDescent="0.2">
      <c r="A42" s="88">
        <v>34</v>
      </c>
      <c r="B42" s="50" t="s">
        <v>285</v>
      </c>
      <c r="C42" s="51">
        <v>401583.47</v>
      </c>
      <c r="D42" s="51">
        <f t="shared" si="0"/>
        <v>137610.6</v>
      </c>
      <c r="E42" s="78">
        <f t="shared" si="2"/>
        <v>0.34266998091330803</v>
      </c>
      <c r="F42" s="51">
        <v>67682.5</v>
      </c>
      <c r="G42" s="51">
        <v>69928.100000000006</v>
      </c>
      <c r="H42" s="86">
        <v>0</v>
      </c>
    </row>
    <row r="43" spans="1:8" ht="12" customHeight="1" x14ac:dyDescent="0.2">
      <c r="A43" s="88">
        <v>35</v>
      </c>
      <c r="B43" s="52" t="s">
        <v>266</v>
      </c>
      <c r="C43" s="51">
        <v>1936150</v>
      </c>
      <c r="D43" s="51">
        <f t="shared" si="0"/>
        <v>79900</v>
      </c>
      <c r="E43" s="78">
        <f t="shared" si="2"/>
        <v>4.1267463781215298E-2</v>
      </c>
      <c r="F43" s="87">
        <v>0</v>
      </c>
      <c r="G43" s="53">
        <v>79900</v>
      </c>
      <c r="H43" s="87">
        <v>0</v>
      </c>
    </row>
    <row r="44" spans="1:8" ht="12" customHeight="1" x14ac:dyDescent="0.2">
      <c r="A44" s="88">
        <v>36</v>
      </c>
      <c r="B44" s="52" t="s">
        <v>262</v>
      </c>
      <c r="C44" s="53">
        <v>168835258.33000001</v>
      </c>
      <c r="D44" s="51">
        <f t="shared" si="0"/>
        <v>68761.119999999995</v>
      </c>
      <c r="E44" s="78">
        <f t="shared" si="2"/>
        <v>4.0726753807312984E-4</v>
      </c>
      <c r="F44" s="53">
        <v>68761.119999999995</v>
      </c>
      <c r="G44" s="87">
        <v>0</v>
      </c>
      <c r="H44" s="87">
        <v>0</v>
      </c>
    </row>
    <row r="45" spans="1:8" ht="12" customHeight="1" x14ac:dyDescent="0.2">
      <c r="A45" s="88">
        <v>37</v>
      </c>
      <c r="B45" s="50" t="s">
        <v>265</v>
      </c>
      <c r="C45" s="51">
        <v>115604587.33</v>
      </c>
      <c r="D45" s="51">
        <f t="shared" si="0"/>
        <v>15248.14</v>
      </c>
      <c r="E45" s="78">
        <f t="shared" si="2"/>
        <v>1.318990911361787E-4</v>
      </c>
      <c r="F45" s="51">
        <v>15000</v>
      </c>
      <c r="G45" s="86">
        <v>0</v>
      </c>
      <c r="H45" s="51">
        <v>248.14</v>
      </c>
    </row>
    <row r="46" spans="1:8" ht="12" customHeight="1" x14ac:dyDescent="0.2">
      <c r="A46" s="88">
        <v>38</v>
      </c>
      <c r="B46" s="50" t="s">
        <v>264</v>
      </c>
      <c r="C46" s="51">
        <v>5620003.3700000001</v>
      </c>
      <c r="D46" s="51">
        <f t="shared" si="0"/>
        <v>6004.08</v>
      </c>
      <c r="E46" s="78">
        <f t="shared" si="2"/>
        <v>1.0683409963862709E-3</v>
      </c>
      <c r="F46" s="86">
        <v>0</v>
      </c>
      <c r="G46" s="86">
        <v>0</v>
      </c>
      <c r="H46" s="51">
        <v>6004.08</v>
      </c>
    </row>
    <row r="47" spans="1:8" ht="12" customHeight="1" x14ac:dyDescent="0.2">
      <c r="A47" s="88">
        <v>39</v>
      </c>
      <c r="B47" s="50" t="s">
        <v>263</v>
      </c>
      <c r="C47" s="51">
        <v>4908.26</v>
      </c>
      <c r="D47" s="51">
        <f t="shared" si="0"/>
        <v>4906.26</v>
      </c>
      <c r="E47" s="78">
        <f t="shared" si="2"/>
        <v>0.99959252362344297</v>
      </c>
      <c r="F47" s="51">
        <v>4906.26</v>
      </c>
      <c r="G47" s="86">
        <v>0</v>
      </c>
      <c r="H47" s="86">
        <v>0</v>
      </c>
    </row>
    <row r="48" spans="1:8" ht="12" customHeight="1" x14ac:dyDescent="0.2">
      <c r="A48" s="88">
        <v>40</v>
      </c>
      <c r="B48" s="50" t="s">
        <v>267</v>
      </c>
      <c r="C48" s="51">
        <v>729342961.88</v>
      </c>
      <c r="D48" s="86">
        <f t="shared" si="0"/>
        <v>0</v>
      </c>
      <c r="E48" s="78">
        <f t="shared" si="2"/>
        <v>0</v>
      </c>
      <c r="F48" s="86">
        <v>0</v>
      </c>
      <c r="G48" s="86">
        <v>0</v>
      </c>
      <c r="H48" s="86">
        <v>0</v>
      </c>
    </row>
    <row r="49" spans="1:8" ht="12" customHeight="1" x14ac:dyDescent="0.2">
      <c r="A49" s="88">
        <v>41</v>
      </c>
      <c r="B49" s="50" t="s">
        <v>268</v>
      </c>
      <c r="C49" s="51">
        <v>198819771.61000001</v>
      </c>
      <c r="D49" s="86">
        <f t="shared" si="0"/>
        <v>0</v>
      </c>
      <c r="E49" s="78">
        <f t="shared" si="2"/>
        <v>0</v>
      </c>
      <c r="F49" s="86">
        <v>0</v>
      </c>
      <c r="G49" s="86">
        <v>0</v>
      </c>
      <c r="H49" s="86">
        <v>0</v>
      </c>
    </row>
    <row r="50" spans="1:8" ht="12" customHeight="1" x14ac:dyDescent="0.2">
      <c r="A50" s="88">
        <v>42</v>
      </c>
      <c r="B50" s="50" t="s">
        <v>269</v>
      </c>
      <c r="C50" s="51">
        <v>80193072.659999996</v>
      </c>
      <c r="D50" s="86">
        <f t="shared" si="0"/>
        <v>0</v>
      </c>
      <c r="E50" s="78">
        <f t="shared" si="2"/>
        <v>0</v>
      </c>
      <c r="F50" s="87">
        <v>0</v>
      </c>
      <c r="G50" s="86">
        <v>0</v>
      </c>
      <c r="H50" s="87">
        <v>0</v>
      </c>
    </row>
    <row r="51" spans="1:8" ht="12" customHeight="1" x14ac:dyDescent="0.2">
      <c r="A51" s="88">
        <v>43</v>
      </c>
      <c r="B51" s="50" t="s">
        <v>270</v>
      </c>
      <c r="C51" s="51">
        <v>177780747</v>
      </c>
      <c r="D51" s="86">
        <f t="shared" si="0"/>
        <v>0</v>
      </c>
      <c r="E51" s="78">
        <f t="shared" si="2"/>
        <v>0</v>
      </c>
      <c r="F51" s="86">
        <v>0</v>
      </c>
      <c r="G51" s="86">
        <v>0</v>
      </c>
      <c r="H51" s="86">
        <v>0</v>
      </c>
    </row>
    <row r="52" spans="1:8" ht="12" customHeight="1" x14ac:dyDescent="0.2">
      <c r="A52" s="88">
        <v>44</v>
      </c>
      <c r="B52" s="52" t="s">
        <v>271</v>
      </c>
      <c r="C52" s="53">
        <v>36691076.519999996</v>
      </c>
      <c r="D52" s="86">
        <f t="shared" si="0"/>
        <v>0</v>
      </c>
      <c r="E52" s="78">
        <f t="shared" si="2"/>
        <v>0</v>
      </c>
      <c r="F52" s="87">
        <v>0</v>
      </c>
      <c r="G52" s="87">
        <v>0</v>
      </c>
      <c r="H52" s="87">
        <v>0</v>
      </c>
    </row>
    <row r="53" spans="1:8" ht="10.5" x14ac:dyDescent="0.25">
      <c r="A53" s="62"/>
      <c r="B53" s="62" t="s">
        <v>277</v>
      </c>
      <c r="C53" s="64">
        <f>SUM(C9:C52)</f>
        <v>58586103686.909988</v>
      </c>
      <c r="D53" s="73">
        <f t="shared" ref="D53" si="3">F53+G53+H53</f>
        <v>13069317263.620003</v>
      </c>
      <c r="E53" s="79">
        <f t="shared" ref="E53" si="4">D53/C53</f>
        <v>0.22307879242940859</v>
      </c>
      <c r="F53" s="64">
        <f>SUM(F9:F52)</f>
        <v>9144408580.7100029</v>
      </c>
      <c r="G53" s="64">
        <f>SUM(G9:G52)</f>
        <v>1777637076.3099999</v>
      </c>
      <c r="H53" s="64">
        <v>2147271606.5999997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D1DB-A68C-42AD-842E-03CE181216E1}">
  <dimension ref="A1:H53"/>
  <sheetViews>
    <sheetView workbookViewId="0">
      <selection activeCell="J12" sqref="J12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290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10264907557.089998</v>
      </c>
      <c r="D9" s="51">
        <f t="shared" ref="D9:D52" si="0">F9+G9+H9</f>
        <v>2240700656.0899997</v>
      </c>
      <c r="E9" s="78">
        <f>D9/C9</f>
        <v>0.21828746568129997</v>
      </c>
      <c r="F9" s="53">
        <v>1509353417.3499999</v>
      </c>
      <c r="G9" s="51">
        <v>218521703.09</v>
      </c>
      <c r="H9" s="51">
        <v>512825535.64999998</v>
      </c>
    </row>
    <row r="10" spans="1:8" ht="12" customHeight="1" x14ac:dyDescent="0.2">
      <c r="A10" s="88">
        <v>2</v>
      </c>
      <c r="B10" s="52" t="s">
        <v>230</v>
      </c>
      <c r="C10" s="51">
        <v>3989479035.3399997</v>
      </c>
      <c r="D10" s="51">
        <f t="shared" si="0"/>
        <v>1874439010.6799998</v>
      </c>
      <c r="E10" s="78">
        <f t="shared" ref="E10:E53" si="1">D10/C10</f>
        <v>0.46984555980258524</v>
      </c>
      <c r="F10" s="53">
        <v>963707693.08000004</v>
      </c>
      <c r="G10" s="53">
        <v>328237369.48000002</v>
      </c>
      <c r="H10" s="53">
        <v>582493948.12</v>
      </c>
    </row>
    <row r="11" spans="1:8" ht="12" customHeight="1" x14ac:dyDescent="0.2">
      <c r="A11" s="88">
        <v>3</v>
      </c>
      <c r="B11" s="52" t="s">
        <v>231</v>
      </c>
      <c r="C11" s="53">
        <v>7666203477.3300009</v>
      </c>
      <c r="D11" s="51">
        <f t="shared" si="0"/>
        <v>1542120252.04</v>
      </c>
      <c r="E11" s="78">
        <f t="shared" si="1"/>
        <v>0.20115827300961392</v>
      </c>
      <c r="F11" s="53">
        <v>1060577003.77</v>
      </c>
      <c r="G11" s="53">
        <v>196721163.5</v>
      </c>
      <c r="H11" s="53">
        <v>284822084.76999998</v>
      </c>
    </row>
    <row r="12" spans="1:8" ht="12" customHeight="1" x14ac:dyDescent="0.2">
      <c r="A12" s="88">
        <v>4</v>
      </c>
      <c r="B12" s="50" t="s">
        <v>232</v>
      </c>
      <c r="C12" s="51">
        <v>5957759380.21</v>
      </c>
      <c r="D12" s="51">
        <f t="shared" si="0"/>
        <v>1275490783.6099999</v>
      </c>
      <c r="E12" s="78">
        <f t="shared" si="1"/>
        <v>0.21408900598550881</v>
      </c>
      <c r="F12" s="51">
        <v>1260678079.9599998</v>
      </c>
      <c r="G12" s="51">
        <v>0</v>
      </c>
      <c r="H12" s="51">
        <v>14812703.65</v>
      </c>
    </row>
    <row r="13" spans="1:8" ht="12" customHeight="1" x14ac:dyDescent="0.2">
      <c r="A13" s="88">
        <v>5</v>
      </c>
      <c r="B13" s="52" t="s">
        <v>233</v>
      </c>
      <c r="C13" s="53">
        <v>4071799838.52</v>
      </c>
      <c r="D13" s="51">
        <f t="shared" si="0"/>
        <v>1230049531.45</v>
      </c>
      <c r="E13" s="78">
        <f t="shared" si="1"/>
        <v>0.30208988168168233</v>
      </c>
      <c r="F13" s="53">
        <v>1178427442.5699999</v>
      </c>
      <c r="G13" s="51">
        <v>37842063.890000001</v>
      </c>
      <c r="H13" s="51">
        <v>13780024.99</v>
      </c>
    </row>
    <row r="14" spans="1:8" ht="12" customHeight="1" x14ac:dyDescent="0.2">
      <c r="A14" s="88">
        <v>6</v>
      </c>
      <c r="B14" s="50" t="s">
        <v>234</v>
      </c>
      <c r="C14" s="51">
        <v>5932261236.4199991</v>
      </c>
      <c r="D14" s="51">
        <f t="shared" si="0"/>
        <v>1207439238.6200001</v>
      </c>
      <c r="E14" s="78">
        <f t="shared" si="1"/>
        <v>0.20353777261310654</v>
      </c>
      <c r="F14" s="51">
        <v>837846624.82000005</v>
      </c>
      <c r="G14" s="51">
        <v>241130973.55000001</v>
      </c>
      <c r="H14" s="51">
        <v>128461640.25</v>
      </c>
    </row>
    <row r="15" spans="1:8" ht="12" customHeight="1" x14ac:dyDescent="0.2">
      <c r="A15" s="88">
        <v>7</v>
      </c>
      <c r="B15" s="52" t="s">
        <v>235</v>
      </c>
      <c r="C15" s="53">
        <v>3447071501.2500005</v>
      </c>
      <c r="D15" s="51">
        <f t="shared" si="0"/>
        <v>824530924.95999992</v>
      </c>
      <c r="E15" s="78">
        <f t="shared" si="1"/>
        <v>0.23919751147053461</v>
      </c>
      <c r="F15" s="53">
        <v>470629154.34999996</v>
      </c>
      <c r="G15" s="53">
        <v>296904493.81999999</v>
      </c>
      <c r="H15" s="53">
        <v>56997276.789999999</v>
      </c>
    </row>
    <row r="16" spans="1:8" ht="12" customHeight="1" x14ac:dyDescent="0.2">
      <c r="A16" s="88">
        <v>8</v>
      </c>
      <c r="B16" s="50" t="s">
        <v>237</v>
      </c>
      <c r="C16" s="51">
        <v>2524281573.6999998</v>
      </c>
      <c r="D16" s="51">
        <f t="shared" si="0"/>
        <v>600154301.30999994</v>
      </c>
      <c r="E16" s="78">
        <f t="shared" si="1"/>
        <v>0.23775251840479733</v>
      </c>
      <c r="F16" s="51">
        <v>400116519.08999997</v>
      </c>
      <c r="G16" s="51">
        <v>46769384.030000001</v>
      </c>
      <c r="H16" s="51">
        <v>153268398.19</v>
      </c>
    </row>
    <row r="17" spans="1:8" ht="12" customHeight="1" x14ac:dyDescent="0.2">
      <c r="A17" s="88">
        <v>9</v>
      </c>
      <c r="B17" s="50" t="s">
        <v>236</v>
      </c>
      <c r="C17" s="51">
        <v>1234934813.02</v>
      </c>
      <c r="D17" s="51">
        <f t="shared" si="0"/>
        <v>598223089.55999994</v>
      </c>
      <c r="E17" s="78">
        <f t="shared" si="1"/>
        <v>0.48441673459432355</v>
      </c>
      <c r="F17" s="51">
        <v>547296479.15999997</v>
      </c>
      <c r="G17" s="51">
        <v>1368970.9</v>
      </c>
      <c r="H17" s="51">
        <v>49557639.5</v>
      </c>
    </row>
    <row r="18" spans="1:8" ht="12" customHeight="1" x14ac:dyDescent="0.2">
      <c r="A18" s="88">
        <v>10</v>
      </c>
      <c r="B18" s="50" t="s">
        <v>238</v>
      </c>
      <c r="C18" s="51">
        <v>2987197737.5999999</v>
      </c>
      <c r="D18" s="51">
        <f t="shared" si="0"/>
        <v>462667557.28999996</v>
      </c>
      <c r="E18" s="78">
        <f t="shared" si="1"/>
        <v>0.15488347204685562</v>
      </c>
      <c r="F18" s="51">
        <v>208127841.77000001</v>
      </c>
      <c r="G18" s="51">
        <v>118116740.5</v>
      </c>
      <c r="H18" s="51">
        <v>136422975.02000001</v>
      </c>
    </row>
    <row r="19" spans="1:8" ht="12" customHeight="1" x14ac:dyDescent="0.2">
      <c r="A19" s="88">
        <v>11</v>
      </c>
      <c r="B19" s="50" t="s">
        <v>239</v>
      </c>
      <c r="C19" s="51">
        <v>382912464.69000006</v>
      </c>
      <c r="D19" s="51">
        <f t="shared" si="0"/>
        <v>324260268.03000003</v>
      </c>
      <c r="E19" s="78">
        <f t="shared" si="1"/>
        <v>0.84682609716692314</v>
      </c>
      <c r="F19" s="51">
        <v>177510092.21000001</v>
      </c>
      <c r="G19" s="51">
        <v>142936801.03</v>
      </c>
      <c r="H19" s="51">
        <v>3813374.79</v>
      </c>
    </row>
    <row r="20" spans="1:8" ht="12" customHeight="1" x14ac:dyDescent="0.2">
      <c r="A20" s="88">
        <v>12</v>
      </c>
      <c r="B20" s="50" t="s">
        <v>240</v>
      </c>
      <c r="C20" s="51">
        <v>469220892.1099999</v>
      </c>
      <c r="D20" s="51">
        <f t="shared" si="0"/>
        <v>250539787.32999998</v>
      </c>
      <c r="E20" s="78">
        <f t="shared" si="1"/>
        <v>0.53394849108991871</v>
      </c>
      <c r="F20" s="51">
        <v>120481555.80999999</v>
      </c>
      <c r="G20" s="51">
        <v>7890644.0099999998</v>
      </c>
      <c r="H20" s="51">
        <v>122167587.51000001</v>
      </c>
    </row>
    <row r="21" spans="1:8" ht="12" customHeight="1" x14ac:dyDescent="0.2">
      <c r="A21" s="88">
        <v>13</v>
      </c>
      <c r="B21" s="50" t="s">
        <v>241</v>
      </c>
      <c r="C21" s="51">
        <v>542854004.64999998</v>
      </c>
      <c r="D21" s="51">
        <f t="shared" si="0"/>
        <v>116981317.02</v>
      </c>
      <c r="E21" s="78">
        <f t="shared" si="1"/>
        <v>0.21549314551971041</v>
      </c>
      <c r="F21" s="51">
        <v>116981317.02</v>
      </c>
      <c r="G21" s="51">
        <v>0</v>
      </c>
      <c r="H21" s="51">
        <v>0</v>
      </c>
    </row>
    <row r="22" spans="1:8" ht="12" customHeight="1" x14ac:dyDescent="0.2">
      <c r="A22" s="88">
        <v>14</v>
      </c>
      <c r="B22" s="50" t="s">
        <v>242</v>
      </c>
      <c r="C22" s="51">
        <v>204422253.65000001</v>
      </c>
      <c r="D22" s="51">
        <f t="shared" si="0"/>
        <v>104766889.69</v>
      </c>
      <c r="E22" s="78">
        <f t="shared" si="1"/>
        <v>0.51250237104506158</v>
      </c>
      <c r="F22" s="51">
        <v>7199596.8799999999</v>
      </c>
      <c r="G22" s="51">
        <v>97567292.810000002</v>
      </c>
      <c r="H22" s="51">
        <v>0</v>
      </c>
    </row>
    <row r="23" spans="1:8" ht="12" customHeight="1" x14ac:dyDescent="0.2">
      <c r="A23" s="88">
        <v>15</v>
      </c>
      <c r="B23" s="50" t="s">
        <v>243</v>
      </c>
      <c r="C23" s="51">
        <v>986072562.92999995</v>
      </c>
      <c r="D23" s="51">
        <f t="shared" si="0"/>
        <v>71795129.629999995</v>
      </c>
      <c r="E23" s="78">
        <f t="shared" si="1"/>
        <v>7.2809174830571408E-2</v>
      </c>
      <c r="F23" s="51">
        <v>35678567.819999993</v>
      </c>
      <c r="G23" s="51">
        <v>998528.31</v>
      </c>
      <c r="H23" s="51">
        <v>35118033.5</v>
      </c>
    </row>
    <row r="24" spans="1:8" ht="12" customHeight="1" x14ac:dyDescent="0.2">
      <c r="A24" s="88">
        <v>16</v>
      </c>
      <c r="B24" s="50" t="s">
        <v>246</v>
      </c>
      <c r="C24" s="51">
        <v>455637282.14000005</v>
      </c>
      <c r="D24" s="51">
        <f t="shared" si="0"/>
        <v>63986691.359999999</v>
      </c>
      <c r="E24" s="78">
        <f t="shared" si="1"/>
        <v>0.14043339706415708</v>
      </c>
      <c r="F24" s="51">
        <v>54628443.399999999</v>
      </c>
      <c r="G24" s="51">
        <v>6102511.2400000002</v>
      </c>
      <c r="H24" s="51">
        <v>3255736.72</v>
      </c>
    </row>
    <row r="25" spans="1:8" ht="12" customHeight="1" x14ac:dyDescent="0.2">
      <c r="A25" s="88">
        <v>17</v>
      </c>
      <c r="B25" s="52" t="s">
        <v>245</v>
      </c>
      <c r="C25" s="53">
        <v>1869338604.4099998</v>
      </c>
      <c r="D25" s="51">
        <f t="shared" si="0"/>
        <v>52914751.089999996</v>
      </c>
      <c r="E25" s="78">
        <f t="shared" si="1"/>
        <v>2.8306670051732513E-2</v>
      </c>
      <c r="F25" s="53">
        <v>46905848.530000001</v>
      </c>
      <c r="G25" s="53">
        <v>1177873.4099999999</v>
      </c>
      <c r="H25" s="53">
        <v>4831029.1500000004</v>
      </c>
    </row>
    <row r="26" spans="1:8" ht="12" customHeight="1" x14ac:dyDescent="0.2">
      <c r="A26" s="88">
        <v>18</v>
      </c>
      <c r="B26" s="50" t="s">
        <v>249</v>
      </c>
      <c r="C26" s="51">
        <v>489150915.79999995</v>
      </c>
      <c r="D26" s="51">
        <f t="shared" si="0"/>
        <v>44164725.409999996</v>
      </c>
      <c r="E26" s="78">
        <f t="shared" si="1"/>
        <v>9.0288546915565232E-2</v>
      </c>
      <c r="F26" s="51">
        <v>9860379.9799999986</v>
      </c>
      <c r="G26" s="51">
        <v>18738980.919999998</v>
      </c>
      <c r="H26" s="51">
        <v>15565364.51</v>
      </c>
    </row>
    <row r="27" spans="1:8" ht="12" customHeight="1" x14ac:dyDescent="0.2">
      <c r="A27" s="88">
        <v>19</v>
      </c>
      <c r="B27" s="50" t="s">
        <v>247</v>
      </c>
      <c r="C27" s="51">
        <v>734376925.72000003</v>
      </c>
      <c r="D27" s="51">
        <f t="shared" si="0"/>
        <v>38827701.359999999</v>
      </c>
      <c r="E27" s="78">
        <f t="shared" si="1"/>
        <v>5.2871624911052899E-2</v>
      </c>
      <c r="F27" s="51">
        <v>33779672.270000003</v>
      </c>
      <c r="G27" s="51">
        <v>622508.32999999996</v>
      </c>
      <c r="H27" s="51">
        <v>4425520.76</v>
      </c>
    </row>
    <row r="28" spans="1:8" ht="12" customHeight="1" x14ac:dyDescent="0.2">
      <c r="A28" s="88">
        <v>20</v>
      </c>
      <c r="B28" s="52" t="s">
        <v>244</v>
      </c>
      <c r="C28" s="51">
        <v>105507322.22999999</v>
      </c>
      <c r="D28" s="51">
        <f t="shared" si="0"/>
        <v>28814559.189999998</v>
      </c>
      <c r="E28" s="78">
        <f t="shared" si="1"/>
        <v>0.27310482894434462</v>
      </c>
      <c r="F28" s="53">
        <v>11459073.609999999</v>
      </c>
      <c r="G28" s="53">
        <v>1292101.8500000001</v>
      </c>
      <c r="H28" s="53">
        <v>16063383.73</v>
      </c>
    </row>
    <row r="29" spans="1:8" ht="12" customHeight="1" x14ac:dyDescent="0.2">
      <c r="A29" s="88">
        <v>21</v>
      </c>
      <c r="B29" s="50" t="s">
        <v>248</v>
      </c>
      <c r="C29" s="51">
        <v>225103680.45000002</v>
      </c>
      <c r="D29" s="51">
        <f t="shared" si="0"/>
        <v>27280080.370000001</v>
      </c>
      <c r="E29" s="78">
        <f t="shared" si="1"/>
        <v>0.1211889575304365</v>
      </c>
      <c r="F29" s="51">
        <v>26256170.77</v>
      </c>
      <c r="G29" s="51">
        <v>92472.62</v>
      </c>
      <c r="H29" s="51">
        <v>931436.98</v>
      </c>
    </row>
    <row r="30" spans="1:8" ht="12" customHeight="1" x14ac:dyDescent="0.2">
      <c r="A30" s="88">
        <v>22</v>
      </c>
      <c r="B30" s="52" t="s">
        <v>250</v>
      </c>
      <c r="C30" s="53">
        <v>176931522.70000002</v>
      </c>
      <c r="D30" s="51">
        <f t="shared" si="0"/>
        <v>21234901.870000005</v>
      </c>
      <c r="E30" s="78">
        <f t="shared" si="1"/>
        <v>0.12001762911409117</v>
      </c>
      <c r="F30" s="51">
        <v>3943054.7</v>
      </c>
      <c r="G30" s="51">
        <v>14045254.680000002</v>
      </c>
      <c r="H30" s="53">
        <v>3246592.49</v>
      </c>
    </row>
    <row r="31" spans="1:8" ht="12" customHeight="1" x14ac:dyDescent="0.2">
      <c r="A31" s="88">
        <v>23</v>
      </c>
      <c r="B31" s="52" t="s">
        <v>253</v>
      </c>
      <c r="C31" s="53">
        <v>20092961.300000001</v>
      </c>
      <c r="D31" s="51">
        <f t="shared" si="0"/>
        <v>20092961.300000001</v>
      </c>
      <c r="E31" s="78">
        <f t="shared" si="1"/>
        <v>1</v>
      </c>
      <c r="F31" s="51">
        <v>20092961.300000001</v>
      </c>
      <c r="G31" s="53">
        <v>0</v>
      </c>
      <c r="H31" s="53">
        <v>0</v>
      </c>
    </row>
    <row r="32" spans="1:8" ht="12" customHeight="1" x14ac:dyDescent="0.2">
      <c r="A32" s="88">
        <v>24</v>
      </c>
      <c r="B32" s="50" t="s">
        <v>251</v>
      </c>
      <c r="C32" s="51">
        <v>330782791.78999996</v>
      </c>
      <c r="D32" s="51">
        <f t="shared" si="0"/>
        <v>19637406.059999999</v>
      </c>
      <c r="E32" s="78">
        <f t="shared" si="1"/>
        <v>5.9366468109583403E-2</v>
      </c>
      <c r="F32" s="53">
        <v>19635871.119999997</v>
      </c>
      <c r="G32" s="51">
        <v>1534.94</v>
      </c>
      <c r="H32" s="53">
        <v>0</v>
      </c>
    </row>
    <row r="33" spans="1:8" ht="12" customHeight="1" x14ac:dyDescent="0.2">
      <c r="A33" s="88">
        <v>25</v>
      </c>
      <c r="B33" s="52" t="s">
        <v>252</v>
      </c>
      <c r="C33" s="53">
        <v>330340537.81999999</v>
      </c>
      <c r="D33" s="51">
        <f t="shared" si="0"/>
        <v>14444403.949999999</v>
      </c>
      <c r="E33" s="78">
        <f t="shared" si="1"/>
        <v>4.3725798974967596E-2</v>
      </c>
      <c r="F33" s="53">
        <v>11253208.709999999</v>
      </c>
      <c r="G33" s="53">
        <v>2675670.84</v>
      </c>
      <c r="H33" s="53">
        <v>515524.4</v>
      </c>
    </row>
    <row r="34" spans="1:8" ht="12" customHeight="1" x14ac:dyDescent="0.2">
      <c r="A34" s="88">
        <v>26</v>
      </c>
      <c r="B34" s="50" t="s">
        <v>255</v>
      </c>
      <c r="C34" s="51">
        <v>330380762.70999998</v>
      </c>
      <c r="D34" s="51">
        <f t="shared" si="0"/>
        <v>14042460.639999999</v>
      </c>
      <c r="E34" s="78">
        <f t="shared" si="1"/>
        <v>4.2503868944470356E-2</v>
      </c>
      <c r="F34" s="51">
        <v>13234758.209999999</v>
      </c>
      <c r="G34" s="51">
        <v>49523.82</v>
      </c>
      <c r="H34" s="51">
        <v>758178.61</v>
      </c>
    </row>
    <row r="35" spans="1:8" ht="12" customHeight="1" x14ac:dyDescent="0.2">
      <c r="A35" s="88">
        <v>27</v>
      </c>
      <c r="B35" s="50" t="s">
        <v>254</v>
      </c>
      <c r="C35" s="51">
        <v>665767480.08000004</v>
      </c>
      <c r="D35" s="51">
        <f t="shared" si="0"/>
        <v>13365228.75</v>
      </c>
      <c r="E35" s="78">
        <f t="shared" si="1"/>
        <v>2.0074919772882276E-2</v>
      </c>
      <c r="F35" s="51">
        <v>10957813.810000001</v>
      </c>
      <c r="G35" s="51">
        <v>913857.46</v>
      </c>
      <c r="H35" s="51">
        <v>1493557.48</v>
      </c>
    </row>
    <row r="36" spans="1:8" ht="12" customHeight="1" x14ac:dyDescent="0.2">
      <c r="A36" s="88">
        <v>28</v>
      </c>
      <c r="B36" s="50" t="s">
        <v>257</v>
      </c>
      <c r="C36" s="51">
        <v>99774137.409999996</v>
      </c>
      <c r="D36" s="51">
        <f t="shared" si="0"/>
        <v>3730640.56</v>
      </c>
      <c r="E36" s="78">
        <f t="shared" si="1"/>
        <v>3.7390857559306663E-2</v>
      </c>
      <c r="F36" s="51">
        <v>3059739.47</v>
      </c>
      <c r="G36" s="51">
        <v>16083.17</v>
      </c>
      <c r="H36" s="51">
        <v>654817.92000000004</v>
      </c>
    </row>
    <row r="37" spans="1:8" ht="12" customHeight="1" x14ac:dyDescent="0.2">
      <c r="A37" s="88">
        <v>29</v>
      </c>
      <c r="B37" s="50" t="s">
        <v>256</v>
      </c>
      <c r="C37" s="51">
        <v>34643515.32</v>
      </c>
      <c r="D37" s="51">
        <f t="shared" si="0"/>
        <v>2733838.87</v>
      </c>
      <c r="E37" s="78">
        <f t="shared" si="1"/>
        <v>7.8913437182909996E-2</v>
      </c>
      <c r="F37" s="51">
        <v>2296417.79</v>
      </c>
      <c r="G37" s="51">
        <v>80088.12</v>
      </c>
      <c r="H37" s="51">
        <v>357332.96</v>
      </c>
    </row>
    <row r="38" spans="1:8" ht="12" customHeight="1" x14ac:dyDescent="0.2">
      <c r="A38" s="88">
        <v>30</v>
      </c>
      <c r="B38" s="50" t="s">
        <v>258</v>
      </c>
      <c r="C38" s="51">
        <v>255117599.30999994</v>
      </c>
      <c r="D38" s="51">
        <f t="shared" si="0"/>
        <v>2619188.14</v>
      </c>
      <c r="E38" s="78">
        <f t="shared" si="1"/>
        <v>1.0266591356629056E-2</v>
      </c>
      <c r="F38" s="51">
        <v>2238891.4900000002</v>
      </c>
      <c r="G38" s="51">
        <v>0</v>
      </c>
      <c r="H38" s="51">
        <v>380296.65</v>
      </c>
    </row>
    <row r="39" spans="1:8" ht="12" customHeight="1" x14ac:dyDescent="0.2">
      <c r="A39" s="88">
        <v>31</v>
      </c>
      <c r="B39" s="52" t="s">
        <v>261</v>
      </c>
      <c r="C39" s="51">
        <v>243589442.56</v>
      </c>
      <c r="D39" s="51">
        <f t="shared" si="0"/>
        <v>1534442.69</v>
      </c>
      <c r="E39" s="78">
        <f t="shared" si="1"/>
        <v>6.299298827871171E-3</v>
      </c>
      <c r="F39" s="53">
        <v>1213206.69</v>
      </c>
      <c r="G39" s="53">
        <v>37145.769999999997</v>
      </c>
      <c r="H39" s="53">
        <v>284090.23</v>
      </c>
    </row>
    <row r="40" spans="1:8" ht="12" customHeight="1" x14ac:dyDescent="0.2">
      <c r="A40" s="88">
        <v>32</v>
      </c>
      <c r="B40" s="50" t="s">
        <v>259</v>
      </c>
      <c r="C40" s="51">
        <v>72575637.249999985</v>
      </c>
      <c r="D40" s="51">
        <f t="shared" si="0"/>
        <v>1100889.96</v>
      </c>
      <c r="E40" s="78">
        <f t="shared" si="1"/>
        <v>1.5168863846248904E-2</v>
      </c>
      <c r="F40" s="51">
        <v>1100889.96</v>
      </c>
      <c r="G40" s="51">
        <v>0</v>
      </c>
      <c r="H40" s="51">
        <v>0</v>
      </c>
    </row>
    <row r="41" spans="1:8" ht="12" customHeight="1" x14ac:dyDescent="0.2">
      <c r="A41" s="88">
        <v>33</v>
      </c>
      <c r="B41" s="50" t="s">
        <v>260</v>
      </c>
      <c r="C41" s="51">
        <v>7165519.8500000006</v>
      </c>
      <c r="D41" s="51">
        <f t="shared" si="0"/>
        <v>240065.69</v>
      </c>
      <c r="E41" s="78">
        <f t="shared" si="1"/>
        <v>3.3502899304647102E-2</v>
      </c>
      <c r="F41" s="51">
        <v>240065.69</v>
      </c>
      <c r="G41" s="51">
        <v>0</v>
      </c>
      <c r="H41" s="51">
        <v>0</v>
      </c>
    </row>
    <row r="42" spans="1:8" ht="12" customHeight="1" x14ac:dyDescent="0.2">
      <c r="A42" s="88">
        <v>34</v>
      </c>
      <c r="B42" s="52" t="s">
        <v>285</v>
      </c>
      <c r="C42" s="53">
        <v>464541.81</v>
      </c>
      <c r="D42" s="51">
        <f t="shared" si="0"/>
        <v>137056.25</v>
      </c>
      <c r="E42" s="78">
        <f t="shared" si="1"/>
        <v>0.29503533815395433</v>
      </c>
      <c r="F42" s="53">
        <v>66690.850000000006</v>
      </c>
      <c r="G42" s="53">
        <v>70365.399999999994</v>
      </c>
      <c r="H42" s="53">
        <v>0</v>
      </c>
    </row>
    <row r="43" spans="1:8" ht="12" customHeight="1" x14ac:dyDescent="0.2">
      <c r="A43" s="88">
        <v>35</v>
      </c>
      <c r="B43" s="52" t="s">
        <v>266</v>
      </c>
      <c r="C43" s="51">
        <v>1885379.42</v>
      </c>
      <c r="D43" s="51">
        <f t="shared" si="0"/>
        <v>79129.42</v>
      </c>
      <c r="E43" s="78">
        <f t="shared" si="1"/>
        <v>4.1970024261747806E-2</v>
      </c>
      <c r="F43" s="51">
        <v>0</v>
      </c>
      <c r="G43" s="53">
        <v>79129.42</v>
      </c>
      <c r="H43" s="53">
        <v>0</v>
      </c>
    </row>
    <row r="44" spans="1:8" ht="12" customHeight="1" x14ac:dyDescent="0.2">
      <c r="A44" s="88">
        <v>36</v>
      </c>
      <c r="B44" s="52" t="s">
        <v>262</v>
      </c>
      <c r="C44" s="51">
        <v>168429327.31999996</v>
      </c>
      <c r="D44" s="51">
        <f t="shared" si="0"/>
        <v>67002.89</v>
      </c>
      <c r="E44" s="78">
        <f t="shared" si="1"/>
        <v>3.9781011458117849E-4</v>
      </c>
      <c r="F44" s="53">
        <v>67002.89</v>
      </c>
      <c r="G44" s="53">
        <v>0</v>
      </c>
      <c r="H44" s="53">
        <v>0</v>
      </c>
    </row>
    <row r="45" spans="1:8" ht="12" customHeight="1" x14ac:dyDescent="0.2">
      <c r="A45" s="88">
        <v>37</v>
      </c>
      <c r="B45" s="52" t="s">
        <v>265</v>
      </c>
      <c r="C45" s="53">
        <v>116985765.97</v>
      </c>
      <c r="D45" s="51">
        <f t="shared" si="0"/>
        <v>15000.04747</v>
      </c>
      <c r="E45" s="78">
        <f t="shared" si="1"/>
        <v>1.2822113310645531E-4</v>
      </c>
      <c r="F45" s="53">
        <v>15000</v>
      </c>
      <c r="G45" s="53">
        <v>0</v>
      </c>
      <c r="H45" s="89">
        <v>4.7469999999999998E-2</v>
      </c>
    </row>
    <row r="46" spans="1:8" ht="12" customHeight="1" x14ac:dyDescent="0.2">
      <c r="A46" s="88">
        <v>38</v>
      </c>
      <c r="B46" s="52" t="s">
        <v>264</v>
      </c>
      <c r="C46" s="53">
        <v>5606544.9800000004</v>
      </c>
      <c r="D46" s="51">
        <f t="shared" si="0"/>
        <v>5775.48</v>
      </c>
      <c r="E46" s="78">
        <f t="shared" si="1"/>
        <v>1.0301317514802137E-3</v>
      </c>
      <c r="F46" s="53">
        <v>0</v>
      </c>
      <c r="G46" s="53">
        <v>0</v>
      </c>
      <c r="H46" s="53">
        <v>5775.48</v>
      </c>
    </row>
    <row r="47" spans="1:8" ht="12" customHeight="1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3">
        <v>4906.26</v>
      </c>
      <c r="G47" s="53">
        <v>0</v>
      </c>
      <c r="H47" s="53">
        <v>0</v>
      </c>
    </row>
    <row r="48" spans="1:8" ht="12" customHeight="1" x14ac:dyDescent="0.2">
      <c r="A48" s="88">
        <v>40</v>
      </c>
      <c r="B48" s="50" t="s">
        <v>267</v>
      </c>
      <c r="C48" s="51">
        <v>741317906.75999999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88">
        <v>41</v>
      </c>
      <c r="B49" s="50" t="s">
        <v>268</v>
      </c>
      <c r="C49" s="51">
        <v>197882949.19999996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88">
        <v>42</v>
      </c>
      <c r="B50" s="50" t="s">
        <v>269</v>
      </c>
      <c r="C50" s="51">
        <v>82712053.239999995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2" customHeight="1" x14ac:dyDescent="0.2">
      <c r="A51" s="88">
        <v>43</v>
      </c>
      <c r="B51" s="50" t="s">
        <v>270</v>
      </c>
      <c r="C51" s="51">
        <v>177780747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38981174.390000001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58639706265.710007</v>
      </c>
      <c r="D53" s="73">
        <f t="shared" ref="D53" si="2">F53+G53+H53</f>
        <v>13095232592.340004</v>
      </c>
      <c r="E53" s="79">
        <f t="shared" si="1"/>
        <v>0.2233168176696263</v>
      </c>
      <c r="F53" s="64">
        <v>9166921453.1600037</v>
      </c>
      <c r="G53" s="64">
        <v>1781001230.9099996</v>
      </c>
      <c r="H53" s="64">
        <v>2147309908.27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D01B-31D1-405D-9715-0EB651AF3788}">
  <dimension ref="A1:H53"/>
  <sheetViews>
    <sheetView workbookViewId="0">
      <selection activeCell="I11" sqref="I11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x14ac:dyDescent="0.2">
      <c r="A1" s="107" t="s">
        <v>291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3">
        <v>10172232223.049999</v>
      </c>
      <c r="D9" s="51">
        <f t="shared" ref="D9:D52" si="0">F9+G9+H9</f>
        <v>2252386894.9900002</v>
      </c>
      <c r="E9" s="78">
        <f>D9/C9</f>
        <v>0.22142503686517825</v>
      </c>
      <c r="F9" s="53">
        <v>1516773041.8200002</v>
      </c>
      <c r="G9" s="53">
        <v>217957482.81999999</v>
      </c>
      <c r="H9" s="53">
        <v>517656370.35000002</v>
      </c>
    </row>
    <row r="10" spans="1:8" x14ac:dyDescent="0.2">
      <c r="A10" s="88">
        <v>2</v>
      </c>
      <c r="B10" s="52" t="s">
        <v>230</v>
      </c>
      <c r="C10" s="53">
        <v>3990099088.3000002</v>
      </c>
      <c r="D10" s="51">
        <f t="shared" si="0"/>
        <v>1885125828.4500003</v>
      </c>
      <c r="E10" s="78">
        <f t="shared" ref="E10:E53" si="1">D10/C10</f>
        <v>0.47245088072566305</v>
      </c>
      <c r="F10" s="53">
        <v>966813097.98000014</v>
      </c>
      <c r="G10" s="53">
        <v>332083848.56</v>
      </c>
      <c r="H10" s="53">
        <v>586228881.90999997</v>
      </c>
    </row>
    <row r="11" spans="1:8" x14ac:dyDescent="0.2">
      <c r="A11" s="88">
        <v>3</v>
      </c>
      <c r="B11" s="50" t="s">
        <v>231</v>
      </c>
      <c r="C11" s="51">
        <v>7665080127.4799995</v>
      </c>
      <c r="D11" s="51">
        <f t="shared" si="0"/>
        <v>1538162798.6199999</v>
      </c>
      <c r="E11" s="78">
        <f t="shared" si="1"/>
        <v>0.2006714571848438</v>
      </c>
      <c r="F11" s="51">
        <v>1058057000.76</v>
      </c>
      <c r="G11" s="51">
        <v>197939641.09999999</v>
      </c>
      <c r="H11" s="51">
        <v>282166156.75999999</v>
      </c>
    </row>
    <row r="12" spans="1:8" x14ac:dyDescent="0.2">
      <c r="A12" s="88">
        <v>4</v>
      </c>
      <c r="B12" s="50" t="s">
        <v>232</v>
      </c>
      <c r="C12" s="51">
        <v>5954029017.9400005</v>
      </c>
      <c r="D12" s="51">
        <f t="shared" si="0"/>
        <v>1276327772.3</v>
      </c>
      <c r="E12" s="78">
        <f t="shared" si="1"/>
        <v>0.21436371379016039</v>
      </c>
      <c r="F12" s="53">
        <v>1261321532.73</v>
      </c>
      <c r="G12" s="51">
        <v>0</v>
      </c>
      <c r="H12" s="51">
        <v>15006239.569999998</v>
      </c>
    </row>
    <row r="13" spans="1:8" x14ac:dyDescent="0.2">
      <c r="A13" s="88">
        <v>5</v>
      </c>
      <c r="B13" s="52" t="s">
        <v>233</v>
      </c>
      <c r="C13" s="51">
        <v>4132340857.2000003</v>
      </c>
      <c r="D13" s="51">
        <f t="shared" si="0"/>
        <v>1232206307.72</v>
      </c>
      <c r="E13" s="78">
        <f t="shared" si="1"/>
        <v>0.29818602828299134</v>
      </c>
      <c r="F13" s="53">
        <v>1180404188.29</v>
      </c>
      <c r="G13" s="53">
        <v>37844168.159999996</v>
      </c>
      <c r="H13" s="53">
        <v>13957951.27</v>
      </c>
    </row>
    <row r="14" spans="1:8" x14ac:dyDescent="0.2">
      <c r="A14" s="88">
        <v>6</v>
      </c>
      <c r="B14" s="50" t="s">
        <v>234</v>
      </c>
      <c r="C14" s="51">
        <v>5930790360.3599997</v>
      </c>
      <c r="D14" s="51">
        <f t="shared" si="0"/>
        <v>1212831194.9100001</v>
      </c>
      <c r="E14" s="78">
        <f t="shared" si="1"/>
        <v>0.20449739768518493</v>
      </c>
      <c r="F14" s="51">
        <v>844817529.15999997</v>
      </c>
      <c r="G14" s="51">
        <v>239838133.61000001</v>
      </c>
      <c r="H14" s="51">
        <v>128175532.14</v>
      </c>
    </row>
    <row r="15" spans="1:8" x14ac:dyDescent="0.2">
      <c r="A15" s="88">
        <v>7</v>
      </c>
      <c r="B15" s="50" t="s">
        <v>235</v>
      </c>
      <c r="C15" s="51">
        <v>3430096113.7100005</v>
      </c>
      <c r="D15" s="51">
        <f t="shared" si="0"/>
        <v>824469646.32000005</v>
      </c>
      <c r="E15" s="78">
        <f t="shared" si="1"/>
        <v>0.24036342393573679</v>
      </c>
      <c r="F15" s="51">
        <v>470593245.67000002</v>
      </c>
      <c r="G15" s="51">
        <v>297022269.77999997</v>
      </c>
      <c r="H15" s="51">
        <v>56854130.869999997</v>
      </c>
    </row>
    <row r="16" spans="1:8" x14ac:dyDescent="0.2">
      <c r="A16" s="88">
        <v>8</v>
      </c>
      <c r="B16" s="50" t="s">
        <v>237</v>
      </c>
      <c r="C16" s="51">
        <v>2532552386.8499999</v>
      </c>
      <c r="D16" s="51">
        <f t="shared" si="0"/>
        <v>602561103.05999994</v>
      </c>
      <c r="E16" s="78">
        <f t="shared" si="1"/>
        <v>0.23792641217955937</v>
      </c>
      <c r="F16" s="53">
        <v>402706834.08999991</v>
      </c>
      <c r="G16" s="51">
        <v>46948442.140000001</v>
      </c>
      <c r="H16" s="53">
        <v>152905826.83000001</v>
      </c>
    </row>
    <row r="17" spans="1:8" x14ac:dyDescent="0.2">
      <c r="A17" s="88">
        <v>9</v>
      </c>
      <c r="B17" s="50" t="s">
        <v>236</v>
      </c>
      <c r="C17" s="51">
        <v>1243452603.6500001</v>
      </c>
      <c r="D17" s="51">
        <f t="shared" si="0"/>
        <v>601569480.34000003</v>
      </c>
      <c r="E17" s="78">
        <f t="shared" si="1"/>
        <v>0.4837896342604196</v>
      </c>
      <c r="F17" s="51">
        <v>549607206.83000004</v>
      </c>
      <c r="G17" s="51">
        <v>1340718.22</v>
      </c>
      <c r="H17" s="51">
        <v>50621555.289999999</v>
      </c>
    </row>
    <row r="18" spans="1:8" x14ac:dyDescent="0.2">
      <c r="A18" s="88">
        <v>10</v>
      </c>
      <c r="B18" s="50" t="s">
        <v>238</v>
      </c>
      <c r="C18" s="51">
        <v>2995441278.2899995</v>
      </c>
      <c r="D18" s="51">
        <f t="shared" si="0"/>
        <v>461216516.94999999</v>
      </c>
      <c r="E18" s="78">
        <f t="shared" si="1"/>
        <v>0.15397281205034791</v>
      </c>
      <c r="F18" s="51">
        <v>207281328.32999998</v>
      </c>
      <c r="G18" s="51">
        <v>118224677.42</v>
      </c>
      <c r="H18" s="51">
        <v>135710511.19999999</v>
      </c>
    </row>
    <row r="19" spans="1:8" x14ac:dyDescent="0.2">
      <c r="A19" s="88">
        <v>11</v>
      </c>
      <c r="B19" s="52" t="s">
        <v>239</v>
      </c>
      <c r="C19" s="53">
        <v>385571006.98000002</v>
      </c>
      <c r="D19" s="51">
        <f t="shared" si="0"/>
        <v>326155764.36000001</v>
      </c>
      <c r="E19" s="78">
        <f t="shared" si="1"/>
        <v>0.84590324079247503</v>
      </c>
      <c r="F19" s="53">
        <v>178090199.22</v>
      </c>
      <c r="G19" s="53">
        <v>144212843.72</v>
      </c>
      <c r="H19" s="53">
        <v>3852721.42</v>
      </c>
    </row>
    <row r="20" spans="1:8" x14ac:dyDescent="0.2">
      <c r="A20" s="88">
        <v>12</v>
      </c>
      <c r="B20" s="52" t="s">
        <v>240</v>
      </c>
      <c r="C20" s="51">
        <v>479853934.38999999</v>
      </c>
      <c r="D20" s="51">
        <f t="shared" si="0"/>
        <v>249287168.52000001</v>
      </c>
      <c r="E20" s="78">
        <f t="shared" si="1"/>
        <v>0.51950635527642153</v>
      </c>
      <c r="F20" s="53">
        <v>119979129.36</v>
      </c>
      <c r="G20" s="53">
        <v>8166161.1200000001</v>
      </c>
      <c r="H20" s="53">
        <v>121141878.04000001</v>
      </c>
    </row>
    <row r="21" spans="1:8" x14ac:dyDescent="0.2">
      <c r="A21" s="88">
        <v>13</v>
      </c>
      <c r="B21" s="50" t="s">
        <v>241</v>
      </c>
      <c r="C21" s="51">
        <v>548817143.12</v>
      </c>
      <c r="D21" s="51">
        <f t="shared" si="0"/>
        <v>116590384.23</v>
      </c>
      <c r="E21" s="78">
        <f t="shared" si="1"/>
        <v>0.21243939933652414</v>
      </c>
      <c r="F21" s="51">
        <v>116590384.23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53">
        <v>204529540.14000002</v>
      </c>
      <c r="D22" s="51">
        <f t="shared" si="0"/>
        <v>104660518.89000002</v>
      </c>
      <c r="E22" s="78">
        <f t="shared" si="1"/>
        <v>0.51171346113798588</v>
      </c>
      <c r="F22" s="51">
        <v>7125261.9299999997</v>
      </c>
      <c r="G22" s="53">
        <v>97535256.960000008</v>
      </c>
      <c r="H22" s="53">
        <v>0</v>
      </c>
    </row>
    <row r="23" spans="1:8" x14ac:dyDescent="0.2">
      <c r="A23" s="88">
        <v>15</v>
      </c>
      <c r="B23" s="50" t="s">
        <v>243</v>
      </c>
      <c r="C23" s="51">
        <v>983583365.40999997</v>
      </c>
      <c r="D23" s="51">
        <f t="shared" si="0"/>
        <v>72117246.519999996</v>
      </c>
      <c r="E23" s="78">
        <f t="shared" si="1"/>
        <v>7.3320929426188924E-2</v>
      </c>
      <c r="F23" s="51">
        <v>35960425.379999995</v>
      </c>
      <c r="G23" s="51">
        <v>1009051.45</v>
      </c>
      <c r="H23" s="51">
        <v>35147769.689999998</v>
      </c>
    </row>
    <row r="24" spans="1:8" x14ac:dyDescent="0.2">
      <c r="A24" s="88">
        <v>16</v>
      </c>
      <c r="B24" s="50" t="s">
        <v>246</v>
      </c>
      <c r="C24" s="51">
        <v>452213136.30999994</v>
      </c>
      <c r="D24" s="51">
        <f t="shared" si="0"/>
        <v>63214213.029999994</v>
      </c>
      <c r="E24" s="78">
        <f t="shared" si="1"/>
        <v>0.13978853764802082</v>
      </c>
      <c r="F24" s="51">
        <v>53491813.109999999</v>
      </c>
      <c r="G24" s="51">
        <v>6582214.7999999998</v>
      </c>
      <c r="H24" s="51">
        <v>3140185.12</v>
      </c>
    </row>
    <row r="25" spans="1:8" x14ac:dyDescent="0.2">
      <c r="A25" s="88">
        <v>17</v>
      </c>
      <c r="B25" s="50" t="s">
        <v>245</v>
      </c>
      <c r="C25" s="51">
        <v>1866857165.4000001</v>
      </c>
      <c r="D25" s="51">
        <f t="shared" si="0"/>
        <v>56303132.309999995</v>
      </c>
      <c r="E25" s="78">
        <f t="shared" si="1"/>
        <v>3.0159314463640965E-2</v>
      </c>
      <c r="F25" s="51">
        <v>50346492.689999998</v>
      </c>
      <c r="G25" s="51">
        <v>1118689.3999999999</v>
      </c>
      <c r="H25" s="51">
        <v>4837950.2200000007</v>
      </c>
    </row>
    <row r="26" spans="1:8" x14ac:dyDescent="0.2">
      <c r="A26" s="88">
        <v>18</v>
      </c>
      <c r="B26" s="50" t="s">
        <v>249</v>
      </c>
      <c r="C26" s="51">
        <v>490795851.48000002</v>
      </c>
      <c r="D26" s="51">
        <f t="shared" si="0"/>
        <v>46562099.739999995</v>
      </c>
      <c r="E26" s="78">
        <f t="shared" si="1"/>
        <v>9.4870605771404742E-2</v>
      </c>
      <c r="F26" s="51">
        <v>10268694.850000001</v>
      </c>
      <c r="G26" s="51">
        <v>20010708.119999997</v>
      </c>
      <c r="H26" s="51">
        <v>16282696.77</v>
      </c>
    </row>
    <row r="27" spans="1:8" x14ac:dyDescent="0.2">
      <c r="A27" s="88">
        <v>19</v>
      </c>
      <c r="B27" s="50" t="s">
        <v>247</v>
      </c>
      <c r="C27" s="51">
        <v>734714191.50999999</v>
      </c>
      <c r="D27" s="51">
        <f t="shared" si="0"/>
        <v>38798523.659999996</v>
      </c>
      <c r="E27" s="78">
        <f t="shared" si="1"/>
        <v>5.2807641540529464E-2</v>
      </c>
      <c r="F27" s="51">
        <v>33750441.890000001</v>
      </c>
      <c r="G27" s="51">
        <v>615729.72</v>
      </c>
      <c r="H27" s="51">
        <v>4432352.05</v>
      </c>
    </row>
    <row r="28" spans="1:8" x14ac:dyDescent="0.2">
      <c r="A28" s="88">
        <v>20</v>
      </c>
      <c r="B28" s="52" t="s">
        <v>244</v>
      </c>
      <c r="C28" s="53">
        <v>114954418.08999997</v>
      </c>
      <c r="D28" s="51">
        <f t="shared" si="0"/>
        <v>29053228.82</v>
      </c>
      <c r="E28" s="78">
        <f t="shared" si="1"/>
        <v>0.25273694828548199</v>
      </c>
      <c r="F28" s="53">
        <v>11485892.92</v>
      </c>
      <c r="G28" s="53">
        <v>1206734.83</v>
      </c>
      <c r="H28" s="53">
        <v>16360601.069999998</v>
      </c>
    </row>
    <row r="29" spans="1:8" x14ac:dyDescent="0.2">
      <c r="A29" s="88">
        <v>21</v>
      </c>
      <c r="B29" s="50" t="s">
        <v>248</v>
      </c>
      <c r="C29" s="51">
        <v>227960850.54000002</v>
      </c>
      <c r="D29" s="51">
        <f t="shared" si="0"/>
        <v>25914300.82</v>
      </c>
      <c r="E29" s="78">
        <f t="shared" si="1"/>
        <v>0.11367873368876051</v>
      </c>
      <c r="F29" s="51">
        <v>24999610.719999999</v>
      </c>
      <c r="G29" s="51">
        <v>43124.87</v>
      </c>
      <c r="H29" s="51">
        <v>871565.23</v>
      </c>
    </row>
    <row r="30" spans="1:8" x14ac:dyDescent="0.2">
      <c r="A30" s="88">
        <v>22</v>
      </c>
      <c r="B30" s="52" t="s">
        <v>250</v>
      </c>
      <c r="C30" s="51">
        <v>179423282.32999998</v>
      </c>
      <c r="D30" s="51">
        <f t="shared" si="0"/>
        <v>21259584.159999996</v>
      </c>
      <c r="E30" s="78">
        <f t="shared" si="1"/>
        <v>0.11848843630504326</v>
      </c>
      <c r="F30" s="53">
        <v>4028947.8200000003</v>
      </c>
      <c r="G30" s="53">
        <v>13904887.51</v>
      </c>
      <c r="H30" s="53">
        <v>3325748.83</v>
      </c>
    </row>
    <row r="31" spans="1:8" x14ac:dyDescent="0.2">
      <c r="A31" s="88">
        <v>23</v>
      </c>
      <c r="B31" s="50" t="s">
        <v>251</v>
      </c>
      <c r="C31" s="51">
        <v>329721066.88000005</v>
      </c>
      <c r="D31" s="51">
        <f t="shared" si="0"/>
        <v>20334514.66</v>
      </c>
      <c r="E31" s="78">
        <f t="shared" si="1"/>
        <v>6.167186965763586E-2</v>
      </c>
      <c r="F31" s="51">
        <v>20313358.449999999</v>
      </c>
      <c r="G31" s="51">
        <v>21156.21</v>
      </c>
      <c r="H31" s="51">
        <v>0</v>
      </c>
    </row>
    <row r="32" spans="1:8" x14ac:dyDescent="0.2">
      <c r="A32" s="88">
        <v>24</v>
      </c>
      <c r="B32" s="50" t="s">
        <v>253</v>
      </c>
      <c r="C32" s="51">
        <v>19994726.149999999</v>
      </c>
      <c r="D32" s="51">
        <f t="shared" si="0"/>
        <v>19994726.149999999</v>
      </c>
      <c r="E32" s="78">
        <f t="shared" si="1"/>
        <v>1</v>
      </c>
      <c r="F32" s="51">
        <v>19994726.149999999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252</v>
      </c>
      <c r="C33" s="51">
        <v>334957042.34999996</v>
      </c>
      <c r="D33" s="51">
        <f t="shared" si="0"/>
        <v>14245634.779999999</v>
      </c>
      <c r="E33" s="78">
        <f t="shared" si="1"/>
        <v>4.2529736589668694E-2</v>
      </c>
      <c r="F33" s="51">
        <v>11200426.460000001</v>
      </c>
      <c r="G33" s="51">
        <v>2539176.38</v>
      </c>
      <c r="H33" s="51">
        <v>506031.94</v>
      </c>
    </row>
    <row r="34" spans="1:8" x14ac:dyDescent="0.2">
      <c r="A34" s="88">
        <v>26</v>
      </c>
      <c r="B34" s="50" t="s">
        <v>255</v>
      </c>
      <c r="C34" s="51">
        <v>332007274.55000001</v>
      </c>
      <c r="D34" s="51">
        <f t="shared" si="0"/>
        <v>13915771.500000002</v>
      </c>
      <c r="E34" s="78">
        <f t="shared" si="1"/>
        <v>4.1914056006336992E-2</v>
      </c>
      <c r="F34" s="51">
        <v>13132194.48</v>
      </c>
      <c r="G34" s="51">
        <v>64717.21</v>
      </c>
      <c r="H34" s="51">
        <v>718859.81</v>
      </c>
    </row>
    <row r="35" spans="1:8" x14ac:dyDescent="0.2">
      <c r="A35" s="88">
        <v>27</v>
      </c>
      <c r="B35" s="50" t="s">
        <v>254</v>
      </c>
      <c r="C35" s="51">
        <v>671962025.75000012</v>
      </c>
      <c r="D35" s="51">
        <f t="shared" si="0"/>
        <v>13749850.74</v>
      </c>
      <c r="E35" s="78">
        <f t="shared" si="1"/>
        <v>2.0462243717795384E-2</v>
      </c>
      <c r="F35" s="51">
        <v>11030675.26</v>
      </c>
      <c r="G35" s="51">
        <v>970020.16</v>
      </c>
      <c r="H35" s="51">
        <v>1749155.32</v>
      </c>
    </row>
    <row r="36" spans="1:8" x14ac:dyDescent="0.2">
      <c r="A36" s="88">
        <v>28</v>
      </c>
      <c r="B36" s="50" t="s">
        <v>257</v>
      </c>
      <c r="C36" s="51">
        <v>92034990.679999992</v>
      </c>
      <c r="D36" s="51">
        <f t="shared" si="0"/>
        <v>3606588.3900000011</v>
      </c>
      <c r="E36" s="78">
        <f t="shared" si="1"/>
        <v>3.9187143534787625E-2</v>
      </c>
      <c r="F36" s="51">
        <v>2973444.620000001</v>
      </c>
      <c r="G36" s="51">
        <v>15533.62</v>
      </c>
      <c r="H36" s="51">
        <v>617610.15</v>
      </c>
    </row>
    <row r="37" spans="1:8" x14ac:dyDescent="0.2">
      <c r="A37" s="88">
        <v>29</v>
      </c>
      <c r="B37" s="52" t="s">
        <v>256</v>
      </c>
      <c r="C37" s="53">
        <v>34300282.109999999</v>
      </c>
      <c r="D37" s="51">
        <f t="shared" si="0"/>
        <v>2650874.1899999995</v>
      </c>
      <c r="E37" s="78">
        <f t="shared" si="1"/>
        <v>7.7284326160896394E-2</v>
      </c>
      <c r="F37" s="53">
        <v>2213961.4299999997</v>
      </c>
      <c r="G37" s="53">
        <v>79539.039999999994</v>
      </c>
      <c r="H37" s="53">
        <v>357373.72</v>
      </c>
    </row>
    <row r="38" spans="1:8" x14ac:dyDescent="0.2">
      <c r="A38" s="88">
        <v>30</v>
      </c>
      <c r="B38" s="52" t="s">
        <v>258</v>
      </c>
      <c r="C38" s="53">
        <v>230378317.20000005</v>
      </c>
      <c r="D38" s="51">
        <f t="shared" si="0"/>
        <v>2154042.88</v>
      </c>
      <c r="E38" s="78">
        <f t="shared" si="1"/>
        <v>9.3500243693940797E-3</v>
      </c>
      <c r="F38" s="53">
        <v>1725755.8599999999</v>
      </c>
      <c r="G38" s="51">
        <v>0</v>
      </c>
      <c r="H38" s="51">
        <v>428287.02</v>
      </c>
    </row>
    <row r="39" spans="1:8" x14ac:dyDescent="0.2">
      <c r="A39" s="88">
        <v>31</v>
      </c>
      <c r="B39" s="50" t="s">
        <v>261</v>
      </c>
      <c r="C39" s="51">
        <v>260753988.94999999</v>
      </c>
      <c r="D39" s="51">
        <f t="shared" si="0"/>
        <v>1568991.13</v>
      </c>
      <c r="E39" s="78">
        <f t="shared" si="1"/>
        <v>6.0171318426152877E-3</v>
      </c>
      <c r="F39" s="51">
        <v>1197667.06</v>
      </c>
      <c r="G39" s="51">
        <v>36367.18</v>
      </c>
      <c r="H39" s="51">
        <v>334956.89</v>
      </c>
    </row>
    <row r="40" spans="1:8" x14ac:dyDescent="0.2">
      <c r="A40" s="88">
        <v>32</v>
      </c>
      <c r="B40" s="50" t="s">
        <v>259</v>
      </c>
      <c r="C40" s="51">
        <v>72576036.169999987</v>
      </c>
      <c r="D40" s="51">
        <f t="shared" si="0"/>
        <v>1091173.69</v>
      </c>
      <c r="E40" s="78">
        <f t="shared" si="1"/>
        <v>1.5034903359065609E-2</v>
      </c>
      <c r="F40" s="51">
        <v>1091173.69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260</v>
      </c>
      <c r="C41" s="53">
        <v>7100549.879999999</v>
      </c>
      <c r="D41" s="51">
        <f t="shared" si="0"/>
        <v>237704.17</v>
      </c>
      <c r="E41" s="78">
        <f t="shared" si="1"/>
        <v>3.3476867850691032E-2</v>
      </c>
      <c r="F41" s="53">
        <v>237704.17</v>
      </c>
      <c r="G41" s="53">
        <v>0</v>
      </c>
      <c r="H41" s="53">
        <v>0</v>
      </c>
    </row>
    <row r="42" spans="1:8" x14ac:dyDescent="0.2">
      <c r="A42" s="88">
        <v>34</v>
      </c>
      <c r="B42" s="50" t="s">
        <v>285</v>
      </c>
      <c r="C42" s="51">
        <v>519862.91</v>
      </c>
      <c r="D42" s="51">
        <f t="shared" si="0"/>
        <v>151134.37</v>
      </c>
      <c r="E42" s="78">
        <f t="shared" si="1"/>
        <v>0.29071966299730828</v>
      </c>
      <c r="F42" s="51">
        <v>80333.67</v>
      </c>
      <c r="G42" s="51">
        <v>70800.7</v>
      </c>
      <c r="H42" s="51">
        <v>0</v>
      </c>
    </row>
    <row r="43" spans="1:8" x14ac:dyDescent="0.2">
      <c r="A43" s="88">
        <v>35</v>
      </c>
      <c r="B43" s="52" t="s">
        <v>266</v>
      </c>
      <c r="C43" s="51">
        <v>1790853.42</v>
      </c>
      <c r="D43" s="51">
        <f t="shared" si="0"/>
        <v>78353.42</v>
      </c>
      <c r="E43" s="78">
        <f t="shared" si="1"/>
        <v>4.3752000652292358E-2</v>
      </c>
      <c r="F43" s="53">
        <v>0</v>
      </c>
      <c r="G43" s="53">
        <v>78353.42</v>
      </c>
      <c r="H43" s="53">
        <v>0</v>
      </c>
    </row>
    <row r="44" spans="1:8" x14ac:dyDescent="0.2">
      <c r="A44" s="88">
        <v>36</v>
      </c>
      <c r="B44" s="50" t="s">
        <v>262</v>
      </c>
      <c r="C44" s="51">
        <v>168828394.41</v>
      </c>
      <c r="D44" s="51">
        <f t="shared" si="0"/>
        <v>65735.88</v>
      </c>
      <c r="E44" s="78">
        <f t="shared" si="1"/>
        <v>3.8936507232521756E-4</v>
      </c>
      <c r="F44" s="51">
        <v>65735.88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265</v>
      </c>
      <c r="C45" s="53">
        <v>114818634.19000001</v>
      </c>
      <c r="D45" s="51">
        <f t="shared" si="0"/>
        <v>15000.09029</v>
      </c>
      <c r="E45" s="78">
        <f t="shared" si="1"/>
        <v>1.3064160182551984E-4</v>
      </c>
      <c r="F45" s="51">
        <v>15000</v>
      </c>
      <c r="G45" s="51">
        <v>0</v>
      </c>
      <c r="H45" s="87">
        <v>9.0289999999999995E-2</v>
      </c>
    </row>
    <row r="46" spans="1:8" x14ac:dyDescent="0.2">
      <c r="A46" s="88">
        <v>38</v>
      </c>
      <c r="B46" s="50" t="s">
        <v>264</v>
      </c>
      <c r="C46" s="51">
        <v>5272949.3</v>
      </c>
      <c r="D46" s="51">
        <f t="shared" si="0"/>
        <v>5825.46</v>
      </c>
      <c r="E46" s="78">
        <f t="shared" si="1"/>
        <v>1.1047820998392683E-3</v>
      </c>
      <c r="F46" s="51">
        <v>0</v>
      </c>
      <c r="G46" s="51">
        <v>0</v>
      </c>
      <c r="H46" s="51">
        <v>5825.46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1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626312576.77999997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268</v>
      </c>
      <c r="C49" s="53">
        <v>169829857.52999997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269</v>
      </c>
      <c r="C50" s="51">
        <v>85437139.200000003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270</v>
      </c>
      <c r="C51" s="51">
        <v>177780747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88">
        <v>44</v>
      </c>
      <c r="B52" s="52" t="s">
        <v>271</v>
      </c>
      <c r="C52" s="53">
        <v>41434850.670000002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58493205016.87001</v>
      </c>
      <c r="D53" s="73">
        <f t="shared" ref="D53" si="2">F53+G53+H53</f>
        <v>13130644626.68</v>
      </c>
      <c r="E53" s="79">
        <f t="shared" si="1"/>
        <v>0.22448153803322957</v>
      </c>
      <c r="F53" s="64">
        <v>9189769363.2200012</v>
      </c>
      <c r="G53" s="64">
        <v>1787480448.2300003</v>
      </c>
      <c r="H53" s="64">
        <v>2153394815.23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C6B9-53DB-4225-961D-E187872A66ED}">
  <dimension ref="A1:H53"/>
  <sheetViews>
    <sheetView workbookViewId="0">
      <selection activeCell="J32" sqref="J32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x14ac:dyDescent="0.2">
      <c r="A1" s="107" t="s">
        <v>292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10130053117.879999</v>
      </c>
      <c r="D9" s="51">
        <f t="shared" ref="D9:D52" si="0">F9+G9+H9</f>
        <v>2259957676.3000002</v>
      </c>
      <c r="E9" s="78">
        <f>D9/C9</f>
        <v>0.22309435597243546</v>
      </c>
      <c r="F9" s="51">
        <v>1522283732.02</v>
      </c>
      <c r="G9" s="51">
        <v>219181980.88</v>
      </c>
      <c r="H9" s="51">
        <v>518491963.39999998</v>
      </c>
    </row>
    <row r="10" spans="1:8" x14ac:dyDescent="0.2">
      <c r="A10" s="88">
        <v>2</v>
      </c>
      <c r="B10" s="50" t="s">
        <v>230</v>
      </c>
      <c r="C10" s="51">
        <v>3976993151.2799997</v>
      </c>
      <c r="D10" s="51">
        <f t="shared" si="0"/>
        <v>1882301029.0900002</v>
      </c>
      <c r="E10" s="78">
        <f t="shared" ref="E10:E53" si="1">D10/C10</f>
        <v>0.47329752843154366</v>
      </c>
      <c r="F10" s="51">
        <v>967300651.12000012</v>
      </c>
      <c r="G10" s="51">
        <v>335611362.94</v>
      </c>
      <c r="H10" s="51">
        <v>579389015.02999997</v>
      </c>
    </row>
    <row r="11" spans="1:8" x14ac:dyDescent="0.2">
      <c r="A11" s="88">
        <v>3</v>
      </c>
      <c r="B11" s="50" t="s">
        <v>231</v>
      </c>
      <c r="C11" s="51">
        <v>7670513685.960001</v>
      </c>
      <c r="D11" s="51">
        <f t="shared" si="0"/>
        <v>1541228903.98</v>
      </c>
      <c r="E11" s="78">
        <f t="shared" si="1"/>
        <v>0.20092903384046409</v>
      </c>
      <c r="F11" s="51">
        <v>1057498208.2800001</v>
      </c>
      <c r="G11" s="51">
        <v>201241682.33000001</v>
      </c>
      <c r="H11" s="51">
        <v>282489013.37</v>
      </c>
    </row>
    <row r="12" spans="1:8" x14ac:dyDescent="0.2">
      <c r="A12" s="88">
        <v>4</v>
      </c>
      <c r="B12" s="52" t="s">
        <v>232</v>
      </c>
      <c r="C12" s="53">
        <v>5956493449.7399988</v>
      </c>
      <c r="D12" s="51">
        <f t="shared" si="0"/>
        <v>1274426872.8299999</v>
      </c>
      <c r="E12" s="78">
        <f t="shared" si="1"/>
        <v>0.21395589260416775</v>
      </c>
      <c r="F12" s="53">
        <v>1259672474.26</v>
      </c>
      <c r="G12" s="53">
        <v>0</v>
      </c>
      <c r="H12" s="53">
        <v>14754398.569999998</v>
      </c>
    </row>
    <row r="13" spans="1:8" x14ac:dyDescent="0.2">
      <c r="A13" s="88">
        <v>5</v>
      </c>
      <c r="B13" s="52" t="s">
        <v>233</v>
      </c>
      <c r="C13" s="53">
        <v>4156335441.7900004</v>
      </c>
      <c r="D13" s="51">
        <f t="shared" si="0"/>
        <v>1238081619</v>
      </c>
      <c r="E13" s="78">
        <f t="shared" si="1"/>
        <v>0.29787817570056324</v>
      </c>
      <c r="F13" s="53">
        <v>1185976228.3200002</v>
      </c>
      <c r="G13" s="53">
        <v>38206937.829999998</v>
      </c>
      <c r="H13" s="53">
        <v>13898452.85</v>
      </c>
    </row>
    <row r="14" spans="1:8" x14ac:dyDescent="0.2">
      <c r="A14" s="88">
        <v>6</v>
      </c>
      <c r="B14" s="50" t="s">
        <v>234</v>
      </c>
      <c r="C14" s="51">
        <v>5907111743.3200006</v>
      </c>
      <c r="D14" s="51">
        <f t="shared" si="0"/>
        <v>1214945945.77</v>
      </c>
      <c r="E14" s="78">
        <f t="shared" si="1"/>
        <v>0.20567512492783122</v>
      </c>
      <c r="F14" s="51">
        <v>849151941.71000004</v>
      </c>
      <c r="G14" s="51">
        <v>237306133.69</v>
      </c>
      <c r="H14" s="51">
        <v>128487870.37</v>
      </c>
    </row>
    <row r="15" spans="1:8" x14ac:dyDescent="0.2">
      <c r="A15" s="88">
        <v>7</v>
      </c>
      <c r="B15" s="52" t="s">
        <v>235</v>
      </c>
      <c r="C15" s="51">
        <v>3420940647.0500002</v>
      </c>
      <c r="D15" s="51">
        <f t="shared" si="0"/>
        <v>824729550.73000002</v>
      </c>
      <c r="E15" s="78">
        <f t="shared" si="1"/>
        <v>0.24108268333775212</v>
      </c>
      <c r="F15" s="53">
        <v>472316035.16000003</v>
      </c>
      <c r="G15" s="53">
        <v>296380102.38</v>
      </c>
      <c r="H15" s="53">
        <v>56033413.189999998</v>
      </c>
    </row>
    <row r="16" spans="1:8" x14ac:dyDescent="0.2">
      <c r="A16" s="88">
        <v>8</v>
      </c>
      <c r="B16" s="50" t="s">
        <v>237</v>
      </c>
      <c r="C16" s="51">
        <v>2552290763.3900003</v>
      </c>
      <c r="D16" s="51">
        <f t="shared" si="0"/>
        <v>605776877.10000002</v>
      </c>
      <c r="E16" s="78">
        <f t="shared" si="1"/>
        <v>0.23734634226995197</v>
      </c>
      <c r="F16" s="51">
        <v>405021464.63</v>
      </c>
      <c r="G16" s="51">
        <v>47811206.18</v>
      </c>
      <c r="H16" s="51">
        <v>152944206.28999999</v>
      </c>
    </row>
    <row r="17" spans="1:8" x14ac:dyDescent="0.2">
      <c r="A17" s="88">
        <v>9</v>
      </c>
      <c r="B17" s="50" t="s">
        <v>236</v>
      </c>
      <c r="C17" s="51">
        <v>1247416211.6799998</v>
      </c>
      <c r="D17" s="51">
        <f t="shared" si="0"/>
        <v>603130990.03999996</v>
      </c>
      <c r="E17" s="78">
        <f t="shared" si="1"/>
        <v>0.48350421005649186</v>
      </c>
      <c r="F17" s="51">
        <v>551461247.36000001</v>
      </c>
      <c r="G17" s="51">
        <v>1273695.05</v>
      </c>
      <c r="H17" s="51">
        <v>50396047.630000003</v>
      </c>
    </row>
    <row r="18" spans="1:8" x14ac:dyDescent="0.2">
      <c r="A18" s="88">
        <v>10</v>
      </c>
      <c r="B18" s="50" t="s">
        <v>238</v>
      </c>
      <c r="C18" s="51">
        <v>3004317662.8100004</v>
      </c>
      <c r="D18" s="51">
        <f t="shared" si="0"/>
        <v>460859092.06999999</v>
      </c>
      <c r="E18" s="78">
        <f t="shared" si="1"/>
        <v>0.15339892241586361</v>
      </c>
      <c r="F18" s="51">
        <v>207208833.53000003</v>
      </c>
      <c r="G18" s="51">
        <v>119773745.83</v>
      </c>
      <c r="H18" s="51">
        <v>133876512.70999999</v>
      </c>
    </row>
    <row r="19" spans="1:8" x14ac:dyDescent="0.2">
      <c r="A19" s="88">
        <v>11</v>
      </c>
      <c r="B19" s="50" t="s">
        <v>239</v>
      </c>
      <c r="C19" s="51">
        <v>394497269.36000001</v>
      </c>
      <c r="D19" s="51">
        <f t="shared" si="0"/>
        <v>330545317.14999998</v>
      </c>
      <c r="E19" s="78">
        <f t="shared" si="1"/>
        <v>0.83789000031926597</v>
      </c>
      <c r="F19" s="51">
        <v>180145899.36999997</v>
      </c>
      <c r="G19" s="51">
        <v>146727840.16999999</v>
      </c>
      <c r="H19" s="51">
        <v>3671577.61</v>
      </c>
    </row>
    <row r="20" spans="1:8" x14ac:dyDescent="0.2">
      <c r="A20" s="88">
        <v>12</v>
      </c>
      <c r="B20" s="52" t="s">
        <v>240</v>
      </c>
      <c r="C20" s="53">
        <v>473989166.28000003</v>
      </c>
      <c r="D20" s="51">
        <f t="shared" si="0"/>
        <v>251233939.97000003</v>
      </c>
      <c r="E20" s="78">
        <f t="shared" si="1"/>
        <v>0.53004152382164027</v>
      </c>
      <c r="F20" s="53">
        <v>120735920.58000001</v>
      </c>
      <c r="G20" s="53">
        <v>8295121.9800000004</v>
      </c>
      <c r="H20" s="53">
        <v>122202897.41</v>
      </c>
    </row>
    <row r="21" spans="1:8" x14ac:dyDescent="0.2">
      <c r="A21" s="88">
        <v>13</v>
      </c>
      <c r="B21" s="50" t="s">
        <v>241</v>
      </c>
      <c r="C21" s="51">
        <v>554871007.12</v>
      </c>
      <c r="D21" s="51">
        <f t="shared" si="0"/>
        <v>116034337.14</v>
      </c>
      <c r="E21" s="78">
        <f t="shared" si="1"/>
        <v>0.20911948119665524</v>
      </c>
      <c r="F21" s="51">
        <v>116034337.14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203697532.62</v>
      </c>
      <c r="D22" s="51">
        <f t="shared" si="0"/>
        <v>102736244.13</v>
      </c>
      <c r="E22" s="78">
        <f t="shared" si="1"/>
        <v>0.50435684128612202</v>
      </c>
      <c r="F22" s="51">
        <v>5373330.8300000001</v>
      </c>
      <c r="G22" s="51">
        <v>97362913.299999997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989553378.07000017</v>
      </c>
      <c r="D23" s="51">
        <f t="shared" si="0"/>
        <v>71510390.74000001</v>
      </c>
      <c r="E23" s="78">
        <f t="shared" si="1"/>
        <v>7.2265319208421136E-2</v>
      </c>
      <c r="F23" s="51">
        <v>35341837.170000009</v>
      </c>
      <c r="G23" s="51">
        <v>985712.34</v>
      </c>
      <c r="H23" s="51">
        <v>35182841.229999997</v>
      </c>
    </row>
    <row r="24" spans="1:8" x14ac:dyDescent="0.2">
      <c r="A24" s="88">
        <v>16</v>
      </c>
      <c r="B24" s="52" t="s">
        <v>246</v>
      </c>
      <c r="C24" s="51">
        <v>454073090.47000003</v>
      </c>
      <c r="D24" s="51">
        <f t="shared" si="0"/>
        <v>61945658.870000005</v>
      </c>
      <c r="E24" s="78">
        <f t="shared" si="1"/>
        <v>0.13642221961640924</v>
      </c>
      <c r="F24" s="53">
        <v>52456112.950000003</v>
      </c>
      <c r="G24" s="53">
        <v>6312039.2700000014</v>
      </c>
      <c r="H24" s="53">
        <v>3177506.65</v>
      </c>
    </row>
    <row r="25" spans="1:8" x14ac:dyDescent="0.2">
      <c r="A25" s="88">
        <v>17</v>
      </c>
      <c r="B25" s="50" t="s">
        <v>245</v>
      </c>
      <c r="C25" s="51">
        <v>1844040461.0099998</v>
      </c>
      <c r="D25" s="51">
        <f t="shared" si="0"/>
        <v>56285791.350000001</v>
      </c>
      <c r="E25" s="78">
        <f t="shared" si="1"/>
        <v>3.0523078283852676E-2</v>
      </c>
      <c r="F25" s="51">
        <v>50106149.140000001</v>
      </c>
      <c r="G25" s="51">
        <v>1042352.18</v>
      </c>
      <c r="H25" s="51">
        <v>5137290.0299999993</v>
      </c>
    </row>
    <row r="26" spans="1:8" x14ac:dyDescent="0.2">
      <c r="A26" s="88">
        <v>18</v>
      </c>
      <c r="B26" s="50" t="s">
        <v>249</v>
      </c>
      <c r="C26" s="51">
        <v>514005226.90999997</v>
      </c>
      <c r="D26" s="51">
        <f t="shared" si="0"/>
        <v>49387455.149999999</v>
      </c>
      <c r="E26" s="78">
        <f t="shared" si="1"/>
        <v>9.6083566011377394E-2</v>
      </c>
      <c r="F26" s="53">
        <v>10879252.489999998</v>
      </c>
      <c r="G26" s="51">
        <v>21593261.91</v>
      </c>
      <c r="H26" s="51">
        <v>16914940.75</v>
      </c>
    </row>
    <row r="27" spans="1:8" x14ac:dyDescent="0.2">
      <c r="A27" s="88">
        <v>19</v>
      </c>
      <c r="B27" s="52" t="s">
        <v>247</v>
      </c>
      <c r="C27" s="53">
        <v>742251160.70000005</v>
      </c>
      <c r="D27" s="51">
        <f t="shared" si="0"/>
        <v>39055124.07</v>
      </c>
      <c r="E27" s="78">
        <f t="shared" si="1"/>
        <v>5.2617127648770544E-2</v>
      </c>
      <c r="F27" s="51">
        <v>33878910.600000001</v>
      </c>
      <c r="G27" s="53">
        <v>681740.26</v>
      </c>
      <c r="H27" s="53">
        <v>4494473.21</v>
      </c>
    </row>
    <row r="28" spans="1:8" x14ac:dyDescent="0.2">
      <c r="A28" s="88">
        <v>20</v>
      </c>
      <c r="B28" s="50" t="s">
        <v>244</v>
      </c>
      <c r="C28" s="51">
        <v>113517560.94999999</v>
      </c>
      <c r="D28" s="51">
        <f t="shared" si="0"/>
        <v>28658059.880000003</v>
      </c>
      <c r="E28" s="78">
        <f t="shared" si="1"/>
        <v>0.2524548593201606</v>
      </c>
      <c r="F28" s="51">
        <v>11352829.369999999</v>
      </c>
      <c r="G28" s="51">
        <v>1127793.72</v>
      </c>
      <c r="H28" s="51">
        <v>16177436.790000001</v>
      </c>
    </row>
    <row r="29" spans="1:8" x14ac:dyDescent="0.2">
      <c r="A29" s="88">
        <v>21</v>
      </c>
      <c r="B29" s="52" t="s">
        <v>248</v>
      </c>
      <c r="C29" s="53">
        <v>224024468.53999996</v>
      </c>
      <c r="D29" s="51">
        <f t="shared" si="0"/>
        <v>25476457.260000002</v>
      </c>
      <c r="E29" s="78">
        <f t="shared" si="1"/>
        <v>0.1137217618505415</v>
      </c>
      <c r="F29" s="53">
        <v>24492912.199999999</v>
      </c>
      <c r="G29" s="51">
        <v>101647.78</v>
      </c>
      <c r="H29" s="51">
        <v>881897.28</v>
      </c>
    </row>
    <row r="30" spans="1:8" x14ac:dyDescent="0.2">
      <c r="A30" s="88">
        <v>22</v>
      </c>
      <c r="B30" s="50" t="s">
        <v>250</v>
      </c>
      <c r="C30" s="51">
        <v>175844435.97999999</v>
      </c>
      <c r="D30" s="51">
        <f t="shared" si="0"/>
        <v>21524644.720000003</v>
      </c>
      <c r="E30" s="78">
        <f t="shared" si="1"/>
        <v>0.12240731189497603</v>
      </c>
      <c r="F30" s="51">
        <v>4192685.43</v>
      </c>
      <c r="G30" s="51">
        <v>13831558.220000001</v>
      </c>
      <c r="H30" s="51">
        <v>3500401.07</v>
      </c>
    </row>
    <row r="31" spans="1:8" x14ac:dyDescent="0.2">
      <c r="A31" s="88">
        <v>23</v>
      </c>
      <c r="B31" s="50" t="s">
        <v>253</v>
      </c>
      <c r="C31" s="51">
        <v>20204627.240000002</v>
      </c>
      <c r="D31" s="51">
        <f t="shared" si="0"/>
        <v>20204627.240000002</v>
      </c>
      <c r="E31" s="78">
        <f t="shared" si="1"/>
        <v>1</v>
      </c>
      <c r="F31" s="51">
        <v>20204627.240000002</v>
      </c>
      <c r="G31" s="51">
        <v>0</v>
      </c>
      <c r="H31" s="51">
        <v>0</v>
      </c>
    </row>
    <row r="32" spans="1:8" x14ac:dyDescent="0.2">
      <c r="A32" s="88">
        <v>24</v>
      </c>
      <c r="B32" s="52" t="s">
        <v>251</v>
      </c>
      <c r="C32" s="53">
        <v>329448764.38999999</v>
      </c>
      <c r="D32" s="51">
        <f t="shared" si="0"/>
        <v>19699386.849999998</v>
      </c>
      <c r="E32" s="78">
        <f t="shared" si="1"/>
        <v>5.9794993878562408E-2</v>
      </c>
      <c r="F32" s="53">
        <v>19538023.609999999</v>
      </c>
      <c r="G32" s="53">
        <v>161363.24</v>
      </c>
      <c r="H32" s="53">
        <v>0</v>
      </c>
    </row>
    <row r="33" spans="1:8" x14ac:dyDescent="0.2">
      <c r="A33" s="88">
        <v>25</v>
      </c>
      <c r="B33" s="50" t="s">
        <v>252</v>
      </c>
      <c r="C33" s="51">
        <v>335637720.35000002</v>
      </c>
      <c r="D33" s="51">
        <f t="shared" si="0"/>
        <v>14022270.76</v>
      </c>
      <c r="E33" s="78">
        <f t="shared" si="1"/>
        <v>4.1777994277215624E-2</v>
      </c>
      <c r="F33" s="51">
        <v>11048603.67</v>
      </c>
      <c r="G33" s="51">
        <v>2450397.15</v>
      </c>
      <c r="H33" s="51">
        <v>523269.94</v>
      </c>
    </row>
    <row r="34" spans="1:8" x14ac:dyDescent="0.2">
      <c r="A34" s="88">
        <v>26</v>
      </c>
      <c r="B34" s="50" t="s">
        <v>255</v>
      </c>
      <c r="C34" s="51">
        <v>336410704.37</v>
      </c>
      <c r="D34" s="51">
        <f t="shared" si="0"/>
        <v>13855625.830000002</v>
      </c>
      <c r="E34" s="78">
        <f t="shared" si="1"/>
        <v>4.1186637791290212E-2</v>
      </c>
      <c r="F34" s="51">
        <v>13056334.360000001</v>
      </c>
      <c r="G34" s="51">
        <v>52540.049999999996</v>
      </c>
      <c r="H34" s="51">
        <v>746751.42</v>
      </c>
    </row>
    <row r="35" spans="1:8" x14ac:dyDescent="0.2">
      <c r="A35" s="88">
        <v>27</v>
      </c>
      <c r="B35" s="50" t="s">
        <v>254</v>
      </c>
      <c r="C35" s="51">
        <v>671894394.47000003</v>
      </c>
      <c r="D35" s="51">
        <f t="shared" si="0"/>
        <v>13482472.210000001</v>
      </c>
      <c r="E35" s="78">
        <f t="shared" si="1"/>
        <v>2.0066356143118545E-2</v>
      </c>
      <c r="F35" s="51">
        <v>10407329.890000001</v>
      </c>
      <c r="G35" s="51">
        <v>995961.91</v>
      </c>
      <c r="H35" s="51">
        <v>2079180.41</v>
      </c>
    </row>
    <row r="36" spans="1:8" x14ac:dyDescent="0.2">
      <c r="A36" s="88">
        <v>28</v>
      </c>
      <c r="B36" s="50" t="s">
        <v>257</v>
      </c>
      <c r="C36" s="51">
        <v>81680652</v>
      </c>
      <c r="D36" s="51">
        <f t="shared" si="0"/>
        <v>3559765.1100000003</v>
      </c>
      <c r="E36" s="78">
        <f t="shared" si="1"/>
        <v>4.3581497243680184E-2</v>
      </c>
      <c r="F36" s="51">
        <v>2951841.18</v>
      </c>
      <c r="G36" s="51">
        <v>14976.16</v>
      </c>
      <c r="H36" s="51">
        <v>592947.77</v>
      </c>
    </row>
    <row r="37" spans="1:8" x14ac:dyDescent="0.2">
      <c r="A37" s="88">
        <v>29</v>
      </c>
      <c r="B37" s="50" t="s">
        <v>256</v>
      </c>
      <c r="C37" s="51">
        <v>34247531.409999996</v>
      </c>
      <c r="D37" s="51">
        <f t="shared" si="0"/>
        <v>2660642.9000000004</v>
      </c>
      <c r="E37" s="78">
        <f t="shared" si="1"/>
        <v>7.7688603833884345E-2</v>
      </c>
      <c r="F37" s="51">
        <v>2228431.3600000003</v>
      </c>
      <c r="G37" s="51">
        <v>74366.53</v>
      </c>
      <c r="H37" s="51">
        <v>357845.01</v>
      </c>
    </row>
    <row r="38" spans="1:8" x14ac:dyDescent="0.2">
      <c r="A38" s="88">
        <v>30</v>
      </c>
      <c r="B38" s="52" t="s">
        <v>258</v>
      </c>
      <c r="C38" s="51">
        <v>219755992.28999996</v>
      </c>
      <c r="D38" s="51">
        <f t="shared" si="0"/>
        <v>2367549.79</v>
      </c>
      <c r="E38" s="78">
        <f t="shared" si="1"/>
        <v>1.0773539166457286E-2</v>
      </c>
      <c r="F38" s="53">
        <v>1878161.42</v>
      </c>
      <c r="G38" s="53">
        <v>0</v>
      </c>
      <c r="H38" s="53">
        <v>489388.37</v>
      </c>
    </row>
    <row r="39" spans="1:8" x14ac:dyDescent="0.2">
      <c r="A39" s="88">
        <v>31</v>
      </c>
      <c r="B39" s="52" t="s">
        <v>261</v>
      </c>
      <c r="C39" s="53">
        <v>297113880.5</v>
      </c>
      <c r="D39" s="51">
        <f t="shared" si="0"/>
        <v>1570863.1800000002</v>
      </c>
      <c r="E39" s="78">
        <f t="shared" si="1"/>
        <v>5.2870743613743758E-3</v>
      </c>
      <c r="F39" s="53">
        <v>998724.49000000011</v>
      </c>
      <c r="G39" s="53">
        <v>243455.33</v>
      </c>
      <c r="H39" s="53">
        <v>328683.36</v>
      </c>
    </row>
    <row r="40" spans="1:8" x14ac:dyDescent="0.2">
      <c r="A40" s="88">
        <v>32</v>
      </c>
      <c r="B40" s="50" t="s">
        <v>259</v>
      </c>
      <c r="C40" s="51">
        <v>72903652.36999999</v>
      </c>
      <c r="D40" s="51">
        <f t="shared" si="0"/>
        <v>1080449.33</v>
      </c>
      <c r="E40" s="78">
        <f t="shared" si="1"/>
        <v>1.482023595356393E-2</v>
      </c>
      <c r="F40" s="53">
        <v>1080449.33</v>
      </c>
      <c r="G40" s="51">
        <v>0</v>
      </c>
      <c r="H40" s="53">
        <v>0</v>
      </c>
    </row>
    <row r="41" spans="1:8" x14ac:dyDescent="0.2">
      <c r="A41" s="88">
        <v>33</v>
      </c>
      <c r="B41" s="50" t="s">
        <v>285</v>
      </c>
      <c r="C41" s="51">
        <v>638719.42000000004</v>
      </c>
      <c r="D41" s="51">
        <f t="shared" si="0"/>
        <v>243481.66</v>
      </c>
      <c r="E41" s="78">
        <f t="shared" si="1"/>
        <v>0.38120284490488793</v>
      </c>
      <c r="F41" s="51">
        <v>197958.66</v>
      </c>
      <c r="G41" s="51">
        <v>45523</v>
      </c>
      <c r="H41" s="51">
        <v>0</v>
      </c>
    </row>
    <row r="42" spans="1:8" x14ac:dyDescent="0.2">
      <c r="A42" s="88">
        <v>34</v>
      </c>
      <c r="B42" s="52" t="s">
        <v>260</v>
      </c>
      <c r="C42" s="53">
        <v>7347827.6799999997</v>
      </c>
      <c r="D42" s="51">
        <f t="shared" si="0"/>
        <v>234538.52</v>
      </c>
      <c r="E42" s="78">
        <f t="shared" si="1"/>
        <v>3.19194366300109E-2</v>
      </c>
      <c r="F42" s="51">
        <v>234538.52</v>
      </c>
      <c r="G42" s="51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1">
        <v>1790071.97</v>
      </c>
      <c r="D43" s="51">
        <f t="shared" si="0"/>
        <v>77571.97</v>
      </c>
      <c r="E43" s="78">
        <f t="shared" si="1"/>
        <v>4.3334553749813758E-2</v>
      </c>
      <c r="F43" s="51">
        <v>0</v>
      </c>
      <c r="G43" s="53">
        <v>77571.97</v>
      </c>
      <c r="H43" s="53">
        <v>0</v>
      </c>
    </row>
    <row r="44" spans="1:8" x14ac:dyDescent="0.2">
      <c r="A44" s="88">
        <v>36</v>
      </c>
      <c r="B44" s="52" t="s">
        <v>262</v>
      </c>
      <c r="C44" s="53">
        <v>161007467.76999998</v>
      </c>
      <c r="D44" s="51">
        <f t="shared" si="0"/>
        <v>63948.99</v>
      </c>
      <c r="E44" s="78">
        <f t="shared" si="1"/>
        <v>3.9718027297560801E-4</v>
      </c>
      <c r="F44" s="53">
        <v>63948.99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265</v>
      </c>
      <c r="C45" s="51">
        <v>114398950.14999999</v>
      </c>
      <c r="D45" s="51">
        <f t="shared" si="0"/>
        <v>15000.03102</v>
      </c>
      <c r="E45" s="78">
        <f t="shared" si="1"/>
        <v>1.3112035556560569E-4</v>
      </c>
      <c r="F45" s="53">
        <v>15000</v>
      </c>
      <c r="G45" s="53">
        <v>0</v>
      </c>
      <c r="H45" s="53">
        <v>3.1019999999999999E-2</v>
      </c>
    </row>
    <row r="46" spans="1:8" x14ac:dyDescent="0.2">
      <c r="A46" s="88">
        <v>38</v>
      </c>
      <c r="B46" s="52" t="s">
        <v>264</v>
      </c>
      <c r="C46" s="53">
        <v>5276023.54</v>
      </c>
      <c r="D46" s="51">
        <f t="shared" si="0"/>
        <v>5879.66</v>
      </c>
      <c r="E46" s="78">
        <f t="shared" si="1"/>
        <v>1.114411252228795E-3</v>
      </c>
      <c r="F46" s="53">
        <v>0</v>
      </c>
      <c r="G46" s="53">
        <v>0</v>
      </c>
      <c r="H46" s="53">
        <v>5879.66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3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654883812.90999997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0" t="s">
        <v>268</v>
      </c>
      <c r="C49" s="51">
        <v>168234299.80999997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269</v>
      </c>
      <c r="C50" s="51">
        <v>88416296.010000005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44052105.370000005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58479959782.190018</v>
      </c>
      <c r="D53" s="73">
        <f t="shared" ref="D53" si="2">F53+G53+H53</f>
        <v>13152980988.620001</v>
      </c>
      <c r="E53" s="79">
        <f t="shared" si="1"/>
        <v>0.2249143302698666</v>
      </c>
      <c r="F53" s="64">
        <v>9206789872.6400013</v>
      </c>
      <c r="G53" s="64">
        <v>1798964983.5799999</v>
      </c>
      <c r="H53" s="64">
        <v>2147226132.4000001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C5A8-8397-4AB4-8405-35E9C9366155}">
  <dimension ref="A1:H53"/>
  <sheetViews>
    <sheetView workbookViewId="0">
      <selection activeCell="B47" sqref="B47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293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10181363196.150002</v>
      </c>
      <c r="D9" s="51">
        <f t="shared" ref="D9:D52" si="0">F9+G9+H9</f>
        <v>2273822301.9099998</v>
      </c>
      <c r="E9" s="90">
        <f>D9/C9</f>
        <v>0.22333181304933969</v>
      </c>
      <c r="F9" s="51">
        <v>1527443878.48</v>
      </c>
      <c r="G9" s="51">
        <v>219358249.74000001</v>
      </c>
      <c r="H9" s="51">
        <v>527020173.69</v>
      </c>
    </row>
    <row r="10" spans="1:8" x14ac:dyDescent="0.2">
      <c r="A10" s="88">
        <v>2</v>
      </c>
      <c r="B10" s="50" t="s">
        <v>230</v>
      </c>
      <c r="C10" s="51">
        <v>4010187412.4400001</v>
      </c>
      <c r="D10" s="51">
        <f t="shared" si="0"/>
        <v>1895505377.0300002</v>
      </c>
      <c r="E10" s="90">
        <f t="shared" ref="E10:E53" si="1">D10/C10</f>
        <v>0.47267251678810673</v>
      </c>
      <c r="F10" s="51">
        <v>970381355.92999995</v>
      </c>
      <c r="G10" s="51">
        <v>339206936.27999997</v>
      </c>
      <c r="H10" s="51">
        <v>585917084.82000005</v>
      </c>
    </row>
    <row r="11" spans="1:8" x14ac:dyDescent="0.2">
      <c r="A11" s="88">
        <v>3</v>
      </c>
      <c r="B11" s="52" t="s">
        <v>231</v>
      </c>
      <c r="C11" s="53">
        <v>7658516426.0299988</v>
      </c>
      <c r="D11" s="51">
        <f t="shared" si="0"/>
        <v>1542012210.3199999</v>
      </c>
      <c r="E11" s="90">
        <f t="shared" si="1"/>
        <v>0.20134607338295468</v>
      </c>
      <c r="F11" s="51">
        <v>1057905172.72</v>
      </c>
      <c r="G11" s="53">
        <v>202200858.09999999</v>
      </c>
      <c r="H11" s="53">
        <v>281906179.5</v>
      </c>
    </row>
    <row r="12" spans="1:8" x14ac:dyDescent="0.2">
      <c r="A12" s="88">
        <v>4</v>
      </c>
      <c r="B12" s="50" t="s">
        <v>232</v>
      </c>
      <c r="C12" s="51">
        <v>5913514036.3100004</v>
      </c>
      <c r="D12" s="51">
        <f t="shared" si="0"/>
        <v>1278266902.47</v>
      </c>
      <c r="E12" s="90">
        <f t="shared" si="1"/>
        <v>0.21616028889442382</v>
      </c>
      <c r="F12" s="51">
        <v>1263372474.5699999</v>
      </c>
      <c r="G12" s="51">
        <v>0</v>
      </c>
      <c r="H12" s="51">
        <v>14894427.9</v>
      </c>
    </row>
    <row r="13" spans="1:8" x14ac:dyDescent="0.2">
      <c r="A13" s="88">
        <v>5</v>
      </c>
      <c r="B13" s="50" t="s">
        <v>233</v>
      </c>
      <c r="C13" s="51">
        <v>4208063204.1700001</v>
      </c>
      <c r="D13" s="51">
        <f t="shared" si="0"/>
        <v>1246702634.49</v>
      </c>
      <c r="E13" s="90">
        <f t="shared" si="1"/>
        <v>0.29626518757003795</v>
      </c>
      <c r="F13" s="51">
        <v>1194077883.53</v>
      </c>
      <c r="G13" s="51">
        <v>38579025.630000003</v>
      </c>
      <c r="H13" s="51">
        <v>14045725.330000002</v>
      </c>
    </row>
    <row r="14" spans="1:8" x14ac:dyDescent="0.2">
      <c r="A14" s="88">
        <v>6</v>
      </c>
      <c r="B14" s="52" t="s">
        <v>234</v>
      </c>
      <c r="C14" s="51">
        <v>5915276194.3599987</v>
      </c>
      <c r="D14" s="51">
        <f t="shared" si="0"/>
        <v>1215280182.3099999</v>
      </c>
      <c r="E14" s="90">
        <f t="shared" si="1"/>
        <v>0.20544774958584783</v>
      </c>
      <c r="F14" s="53">
        <v>852256202.41999996</v>
      </c>
      <c r="G14" s="53">
        <v>234927574.27000001</v>
      </c>
      <c r="H14" s="53">
        <v>128096405.62</v>
      </c>
    </row>
    <row r="15" spans="1:8" x14ac:dyDescent="0.2">
      <c r="A15" s="88">
        <v>7</v>
      </c>
      <c r="B15" s="50" t="s">
        <v>235</v>
      </c>
      <c r="C15" s="51">
        <v>3420361970.4299998</v>
      </c>
      <c r="D15" s="51">
        <f t="shared" si="0"/>
        <v>827082756.60000002</v>
      </c>
      <c r="E15" s="90">
        <f t="shared" si="1"/>
        <v>0.24181147017490115</v>
      </c>
      <c r="F15" s="51">
        <v>473837751.58000004</v>
      </c>
      <c r="G15" s="51">
        <v>297942267.61000001</v>
      </c>
      <c r="H15" s="51">
        <v>55302737.409999996</v>
      </c>
    </row>
    <row r="16" spans="1:8" x14ac:dyDescent="0.2">
      <c r="A16" s="88">
        <v>8</v>
      </c>
      <c r="B16" s="52" t="s">
        <v>237</v>
      </c>
      <c r="C16" s="53">
        <v>2583158141.3400002</v>
      </c>
      <c r="D16" s="51">
        <f t="shared" si="0"/>
        <v>606350411.21000004</v>
      </c>
      <c r="E16" s="90">
        <f t="shared" si="1"/>
        <v>0.23473220686963395</v>
      </c>
      <c r="F16" s="53">
        <v>405349443.69000006</v>
      </c>
      <c r="G16" s="53">
        <v>47960464.229999997</v>
      </c>
      <c r="H16" s="53">
        <v>153040503.28999999</v>
      </c>
    </row>
    <row r="17" spans="1:8" x14ac:dyDescent="0.2">
      <c r="A17" s="88">
        <v>9</v>
      </c>
      <c r="B17" s="50" t="s">
        <v>236</v>
      </c>
      <c r="C17" s="51">
        <v>1246648242.49</v>
      </c>
      <c r="D17" s="51">
        <f t="shared" si="0"/>
        <v>605834443.75</v>
      </c>
      <c r="E17" s="90">
        <f t="shared" si="1"/>
        <v>0.48597063959271553</v>
      </c>
      <c r="F17" s="51">
        <v>553118022.74000001</v>
      </c>
      <c r="G17" s="51">
        <v>1235562.3700000001</v>
      </c>
      <c r="H17" s="51">
        <v>51480858.640000001</v>
      </c>
    </row>
    <row r="18" spans="1:8" x14ac:dyDescent="0.2">
      <c r="A18" s="88">
        <v>10</v>
      </c>
      <c r="B18" s="50" t="s">
        <v>238</v>
      </c>
      <c r="C18" s="51">
        <v>3003508614.54</v>
      </c>
      <c r="D18" s="51">
        <f t="shared" si="0"/>
        <v>460881042.79000002</v>
      </c>
      <c r="E18" s="90">
        <f t="shared" si="1"/>
        <v>0.1534475514932345</v>
      </c>
      <c r="F18" s="51">
        <v>206028783.82999998</v>
      </c>
      <c r="G18" s="51">
        <v>120865904.40000001</v>
      </c>
      <c r="H18" s="51">
        <v>133986354.56</v>
      </c>
    </row>
    <row r="19" spans="1:8" x14ac:dyDescent="0.2">
      <c r="A19" s="88">
        <v>11</v>
      </c>
      <c r="B19" s="50" t="s">
        <v>239</v>
      </c>
      <c r="C19" s="51">
        <v>392971708.88999999</v>
      </c>
      <c r="D19" s="51">
        <f t="shared" si="0"/>
        <v>332372087.5</v>
      </c>
      <c r="E19" s="90">
        <f t="shared" si="1"/>
        <v>0.84579138900056816</v>
      </c>
      <c r="F19" s="51">
        <v>180763913.03999999</v>
      </c>
      <c r="G19" s="51">
        <v>147834142.90000001</v>
      </c>
      <c r="H19" s="51">
        <v>3774031.56</v>
      </c>
    </row>
    <row r="20" spans="1:8" x14ac:dyDescent="0.2">
      <c r="A20" s="88">
        <v>12</v>
      </c>
      <c r="B20" s="50" t="s">
        <v>240</v>
      </c>
      <c r="C20" s="51">
        <v>472093523.38999999</v>
      </c>
      <c r="D20" s="51">
        <f t="shared" si="0"/>
        <v>248162396.27000001</v>
      </c>
      <c r="E20" s="90">
        <f t="shared" si="1"/>
        <v>0.52566363225659252</v>
      </c>
      <c r="F20" s="51">
        <v>120019978.03</v>
      </c>
      <c r="G20" s="51">
        <v>8483575.0599999987</v>
      </c>
      <c r="H20" s="51">
        <v>119658843.18000001</v>
      </c>
    </row>
    <row r="21" spans="1:8" x14ac:dyDescent="0.2">
      <c r="A21" s="88">
        <v>13</v>
      </c>
      <c r="B21" s="50" t="s">
        <v>241</v>
      </c>
      <c r="C21" s="51">
        <v>561447477.44999993</v>
      </c>
      <c r="D21" s="51">
        <f t="shared" si="0"/>
        <v>115768321.48999999</v>
      </c>
      <c r="E21" s="90">
        <f t="shared" si="1"/>
        <v>0.20619617353309744</v>
      </c>
      <c r="F21" s="53">
        <v>115768321.48999999</v>
      </c>
      <c r="G21" s="51">
        <v>0</v>
      </c>
      <c r="H21" s="53">
        <v>0</v>
      </c>
    </row>
    <row r="22" spans="1:8" x14ac:dyDescent="0.2">
      <c r="A22" s="88">
        <v>14</v>
      </c>
      <c r="B22" s="50" t="s">
        <v>242</v>
      </c>
      <c r="C22" s="51">
        <v>201756537.46000001</v>
      </c>
      <c r="D22" s="51">
        <f t="shared" si="0"/>
        <v>101587911.73999999</v>
      </c>
      <c r="E22" s="90">
        <f t="shared" si="1"/>
        <v>0.50351732349758771</v>
      </c>
      <c r="F22" s="51">
        <v>5458276.2200000007</v>
      </c>
      <c r="G22" s="51">
        <v>96129635.519999996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1000165531.9299999</v>
      </c>
      <c r="D23" s="51">
        <f t="shared" si="0"/>
        <v>71408278.679999992</v>
      </c>
      <c r="E23" s="90">
        <f t="shared" si="1"/>
        <v>7.1396460286133667E-2</v>
      </c>
      <c r="F23" s="51">
        <v>35477765.669999994</v>
      </c>
      <c r="G23" s="51">
        <v>952918.44</v>
      </c>
      <c r="H23" s="51">
        <v>34977594.57</v>
      </c>
    </row>
    <row r="24" spans="1:8" x14ac:dyDescent="0.2">
      <c r="A24" s="88">
        <v>16</v>
      </c>
      <c r="B24" s="52" t="s">
        <v>246</v>
      </c>
      <c r="C24" s="53">
        <v>452976140.33999997</v>
      </c>
      <c r="D24" s="51">
        <f t="shared" si="0"/>
        <v>61404514.060000002</v>
      </c>
      <c r="E24" s="90">
        <f t="shared" si="1"/>
        <v>0.13555794354623249</v>
      </c>
      <c r="F24" s="53">
        <v>52082549.189999998</v>
      </c>
      <c r="G24" s="53">
        <v>6162246.4199999999</v>
      </c>
      <c r="H24" s="53">
        <v>3159718.45</v>
      </c>
    </row>
    <row r="25" spans="1:8" x14ac:dyDescent="0.2">
      <c r="A25" s="88">
        <v>17</v>
      </c>
      <c r="B25" s="50" t="s">
        <v>245</v>
      </c>
      <c r="C25" s="51">
        <v>1821728160.49</v>
      </c>
      <c r="D25" s="51">
        <f t="shared" si="0"/>
        <v>57034951.850000001</v>
      </c>
      <c r="E25" s="90">
        <f t="shared" si="1"/>
        <v>3.130815732390007E-2</v>
      </c>
      <c r="F25" s="51">
        <v>51093280.659999996</v>
      </c>
      <c r="G25" s="51">
        <v>976318.92</v>
      </c>
      <c r="H25" s="51">
        <v>4965352.2700000014</v>
      </c>
    </row>
    <row r="26" spans="1:8" x14ac:dyDescent="0.2">
      <c r="A26" s="88">
        <v>18</v>
      </c>
      <c r="B26" s="52" t="s">
        <v>249</v>
      </c>
      <c r="C26" s="53">
        <v>498845282.40999997</v>
      </c>
      <c r="D26" s="51">
        <f t="shared" si="0"/>
        <v>50989666.310000002</v>
      </c>
      <c r="E26" s="90">
        <f t="shared" si="1"/>
        <v>0.10221539244324596</v>
      </c>
      <c r="F26" s="53">
        <v>11192652.789999999</v>
      </c>
      <c r="G26" s="53">
        <v>22428871.25</v>
      </c>
      <c r="H26" s="53">
        <v>17368142.27</v>
      </c>
    </row>
    <row r="27" spans="1:8" x14ac:dyDescent="0.2">
      <c r="A27" s="88">
        <v>19</v>
      </c>
      <c r="B27" s="50" t="s">
        <v>247</v>
      </c>
      <c r="C27" s="51">
        <v>739770795.6500001</v>
      </c>
      <c r="D27" s="51">
        <f t="shared" si="0"/>
        <v>39379153.719999999</v>
      </c>
      <c r="E27" s="90">
        <f t="shared" si="1"/>
        <v>5.3231560304295981E-2</v>
      </c>
      <c r="F27" s="51">
        <v>33921841.419999994</v>
      </c>
      <c r="G27" s="51">
        <v>701805.42</v>
      </c>
      <c r="H27" s="51">
        <v>4755506.88</v>
      </c>
    </row>
    <row r="28" spans="1:8" x14ac:dyDescent="0.2">
      <c r="A28" s="88">
        <v>20</v>
      </c>
      <c r="B28" s="52" t="s">
        <v>244</v>
      </c>
      <c r="C28" s="53">
        <v>112304508.09</v>
      </c>
      <c r="D28" s="51">
        <f t="shared" si="0"/>
        <v>28496350.969999999</v>
      </c>
      <c r="E28" s="90">
        <f t="shared" si="1"/>
        <v>0.25374182617106728</v>
      </c>
      <c r="F28" s="53">
        <v>10871037.079999998</v>
      </c>
      <c r="G28" s="53">
        <v>1073582.8899999999</v>
      </c>
      <c r="H28" s="53">
        <v>16551731</v>
      </c>
    </row>
    <row r="29" spans="1:8" x14ac:dyDescent="0.2">
      <c r="A29" s="88">
        <v>21</v>
      </c>
      <c r="B29" s="52" t="s">
        <v>248</v>
      </c>
      <c r="C29" s="51">
        <v>224909458.19000003</v>
      </c>
      <c r="D29" s="51">
        <f t="shared" si="0"/>
        <v>24720185.77</v>
      </c>
      <c r="E29" s="90">
        <f t="shared" si="1"/>
        <v>0.10991172167209068</v>
      </c>
      <c r="F29" s="53">
        <v>23702476.02</v>
      </c>
      <c r="G29" s="53">
        <v>99815.49</v>
      </c>
      <c r="H29" s="53">
        <v>917894.26</v>
      </c>
    </row>
    <row r="30" spans="1:8" x14ac:dyDescent="0.2">
      <c r="A30" s="88">
        <v>22</v>
      </c>
      <c r="B30" s="52" t="s">
        <v>250</v>
      </c>
      <c r="C30" s="53">
        <v>176755806.99000004</v>
      </c>
      <c r="D30" s="51">
        <f t="shared" si="0"/>
        <v>21727275.980000004</v>
      </c>
      <c r="E30" s="90">
        <f t="shared" si="1"/>
        <v>0.12292255824573405</v>
      </c>
      <c r="F30" s="53">
        <v>4211601.3000000007</v>
      </c>
      <c r="G30" s="53">
        <v>13742631.189999999</v>
      </c>
      <c r="H30" s="53">
        <v>3773043.49</v>
      </c>
    </row>
    <row r="31" spans="1:8" x14ac:dyDescent="0.2">
      <c r="A31" s="88">
        <v>23</v>
      </c>
      <c r="B31" s="52" t="s">
        <v>253</v>
      </c>
      <c r="C31" s="53">
        <v>20738246.369999997</v>
      </c>
      <c r="D31" s="51">
        <f t="shared" si="0"/>
        <v>20738246.369999997</v>
      </c>
      <c r="E31" s="90">
        <f t="shared" si="1"/>
        <v>1</v>
      </c>
      <c r="F31" s="53">
        <v>20738246.369999997</v>
      </c>
      <c r="G31" s="51">
        <v>0</v>
      </c>
      <c r="H31" s="51">
        <v>0</v>
      </c>
    </row>
    <row r="32" spans="1:8" x14ac:dyDescent="0.2">
      <c r="A32" s="88">
        <v>24</v>
      </c>
      <c r="B32" s="50" t="s">
        <v>251</v>
      </c>
      <c r="C32" s="51">
        <v>326293852.51999998</v>
      </c>
      <c r="D32" s="51">
        <f t="shared" si="0"/>
        <v>19733580.069999997</v>
      </c>
      <c r="E32" s="90">
        <f t="shared" si="1"/>
        <v>6.0477940107040294E-2</v>
      </c>
      <c r="F32" s="51">
        <v>19342384.669999998</v>
      </c>
      <c r="G32" s="51">
        <v>391195.4</v>
      </c>
      <c r="H32" s="51">
        <v>0</v>
      </c>
    </row>
    <row r="33" spans="1:8" x14ac:dyDescent="0.2">
      <c r="A33" s="88">
        <v>25</v>
      </c>
      <c r="B33" s="50" t="s">
        <v>255</v>
      </c>
      <c r="C33" s="51">
        <v>333319435.57999998</v>
      </c>
      <c r="D33" s="51">
        <f t="shared" si="0"/>
        <v>14346880.649999999</v>
      </c>
      <c r="E33" s="90">
        <f t="shared" si="1"/>
        <v>4.3042436529497255E-2</v>
      </c>
      <c r="F33" s="51">
        <v>13556272.499999998</v>
      </c>
      <c r="G33" s="51">
        <v>51983.58</v>
      </c>
      <c r="H33" s="51">
        <v>738624.57</v>
      </c>
    </row>
    <row r="34" spans="1:8" x14ac:dyDescent="0.2">
      <c r="A34" s="88">
        <v>26</v>
      </c>
      <c r="B34" s="50" t="s">
        <v>254</v>
      </c>
      <c r="C34" s="51">
        <v>683748335.75</v>
      </c>
      <c r="D34" s="51">
        <f t="shared" si="0"/>
        <v>13978745.470000003</v>
      </c>
      <c r="E34" s="90">
        <f t="shared" si="1"/>
        <v>2.0444284452505158E-2</v>
      </c>
      <c r="F34" s="51">
        <v>10659863.600000001</v>
      </c>
      <c r="G34" s="51">
        <v>1063351.17</v>
      </c>
      <c r="H34" s="51">
        <v>2255530.7000000002</v>
      </c>
    </row>
    <row r="35" spans="1:8" x14ac:dyDescent="0.2">
      <c r="A35" s="88">
        <v>27</v>
      </c>
      <c r="B35" s="50" t="s">
        <v>252</v>
      </c>
      <c r="C35" s="51">
        <v>335899750.63</v>
      </c>
      <c r="D35" s="51">
        <f t="shared" si="0"/>
        <v>13840298.76</v>
      </c>
      <c r="E35" s="90">
        <f t="shared" si="1"/>
        <v>4.1203658931099812E-2</v>
      </c>
      <c r="F35" s="51">
        <v>10954822.609999999</v>
      </c>
      <c r="G35" s="51">
        <v>2356211.77</v>
      </c>
      <c r="H35" s="51">
        <v>529264.38</v>
      </c>
    </row>
    <row r="36" spans="1:8" x14ac:dyDescent="0.2">
      <c r="A36" s="88">
        <v>28</v>
      </c>
      <c r="B36" s="50" t="s">
        <v>257</v>
      </c>
      <c r="C36" s="51">
        <v>87809067.269999996</v>
      </c>
      <c r="D36" s="51">
        <f t="shared" si="0"/>
        <v>3712322.97</v>
      </c>
      <c r="E36" s="90">
        <f t="shared" si="1"/>
        <v>4.2277216754679242E-2</v>
      </c>
      <c r="F36" s="53">
        <v>3079778.92</v>
      </c>
      <c r="G36" s="51">
        <v>14419.66</v>
      </c>
      <c r="H36" s="51">
        <v>618124.39</v>
      </c>
    </row>
    <row r="37" spans="1:8" x14ac:dyDescent="0.2">
      <c r="A37" s="88">
        <v>29</v>
      </c>
      <c r="B37" s="52" t="s">
        <v>256</v>
      </c>
      <c r="C37" s="53">
        <v>33683784.740000002</v>
      </c>
      <c r="D37" s="51">
        <f t="shared" si="0"/>
        <v>2636524.6199999996</v>
      </c>
      <c r="E37" s="90">
        <f t="shared" si="1"/>
        <v>7.827281406620222E-2</v>
      </c>
      <c r="F37" s="51">
        <v>2203802.6999999997</v>
      </c>
      <c r="G37" s="51">
        <v>74366.53</v>
      </c>
      <c r="H37" s="53">
        <v>358355.39</v>
      </c>
    </row>
    <row r="38" spans="1:8" x14ac:dyDescent="0.2">
      <c r="A38" s="88">
        <v>30</v>
      </c>
      <c r="B38" s="52" t="s">
        <v>258</v>
      </c>
      <c r="C38" s="53">
        <v>221212206.22000003</v>
      </c>
      <c r="D38" s="51">
        <f t="shared" si="0"/>
        <v>2413718.37</v>
      </c>
      <c r="E38" s="90">
        <f t="shared" si="1"/>
        <v>1.0911325424780169E-2</v>
      </c>
      <c r="F38" s="53">
        <v>1887437.8000000003</v>
      </c>
      <c r="G38" s="53">
        <v>0</v>
      </c>
      <c r="H38" s="53">
        <v>526280.56999999995</v>
      </c>
    </row>
    <row r="39" spans="1:8" x14ac:dyDescent="0.2">
      <c r="A39" s="88">
        <v>31</v>
      </c>
      <c r="B39" s="50" t="s">
        <v>261</v>
      </c>
      <c r="C39" s="51">
        <v>344804514.11999995</v>
      </c>
      <c r="D39" s="51">
        <f t="shared" si="0"/>
        <v>1595890.6800000002</v>
      </c>
      <c r="E39" s="90">
        <f t="shared" si="1"/>
        <v>4.628392653364722E-3</v>
      </c>
      <c r="F39" s="51">
        <v>992205.20000000007</v>
      </c>
      <c r="G39" s="51">
        <v>251633.33</v>
      </c>
      <c r="H39" s="51">
        <v>352052.15</v>
      </c>
    </row>
    <row r="40" spans="1:8" x14ac:dyDescent="0.2">
      <c r="A40" s="88">
        <v>32</v>
      </c>
      <c r="B40" s="50" t="s">
        <v>259</v>
      </c>
      <c r="C40" s="51">
        <v>73030344.219999999</v>
      </c>
      <c r="D40" s="51">
        <f t="shared" si="0"/>
        <v>1069829.4099999999</v>
      </c>
      <c r="E40" s="90">
        <f t="shared" si="1"/>
        <v>1.4649108140271065E-2</v>
      </c>
      <c r="F40" s="51">
        <v>1069829.4099999999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1071651.5699999998</v>
      </c>
      <c r="D41" s="51">
        <f t="shared" si="0"/>
        <v>642770.65999999992</v>
      </c>
      <c r="E41" s="90">
        <f t="shared" si="1"/>
        <v>0.59979444624898004</v>
      </c>
      <c r="F41" s="51">
        <v>596841.82999999996</v>
      </c>
      <c r="G41" s="51">
        <v>45928.83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7360915.9399999995</v>
      </c>
      <c r="D42" s="51">
        <f t="shared" si="0"/>
        <v>233564.09</v>
      </c>
      <c r="E42" s="90">
        <f t="shared" si="1"/>
        <v>3.1730302574274477E-2</v>
      </c>
      <c r="F42" s="53">
        <v>233564.09</v>
      </c>
      <c r="G42" s="53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1">
        <v>1789285.02</v>
      </c>
      <c r="D43" s="51">
        <f t="shared" si="0"/>
        <v>76785.02</v>
      </c>
      <c r="E43" s="90">
        <f t="shared" si="1"/>
        <v>4.2913800284316919E-2</v>
      </c>
      <c r="F43" s="53">
        <v>0</v>
      </c>
      <c r="G43" s="53">
        <v>76785.02</v>
      </c>
      <c r="H43" s="53">
        <v>0</v>
      </c>
    </row>
    <row r="44" spans="1:8" x14ac:dyDescent="0.2">
      <c r="A44" s="88">
        <v>36</v>
      </c>
      <c r="B44" s="50" t="s">
        <v>262</v>
      </c>
      <c r="C44" s="51">
        <v>160946463.95999998</v>
      </c>
      <c r="D44" s="51">
        <f t="shared" si="0"/>
        <v>61232.3</v>
      </c>
      <c r="E44" s="90">
        <f t="shared" si="1"/>
        <v>3.8045135316062652E-4</v>
      </c>
      <c r="F44" s="51">
        <v>61232.3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265</v>
      </c>
      <c r="C45" s="51">
        <v>110776559.51000001</v>
      </c>
      <c r="D45" s="51">
        <f t="shared" si="0"/>
        <v>15000.373540000001</v>
      </c>
      <c r="E45" s="90">
        <f t="shared" si="1"/>
        <v>1.3541107980200349E-4</v>
      </c>
      <c r="F45" s="51">
        <v>15000</v>
      </c>
      <c r="G45" s="51">
        <v>0</v>
      </c>
      <c r="H45" s="86">
        <v>0.37353999999999998</v>
      </c>
    </row>
    <row r="46" spans="1:8" x14ac:dyDescent="0.2">
      <c r="A46" s="88">
        <v>38</v>
      </c>
      <c r="B46" s="50" t="s">
        <v>264</v>
      </c>
      <c r="C46" s="51">
        <v>5273683.83</v>
      </c>
      <c r="D46" s="51">
        <f t="shared" si="0"/>
        <v>5653</v>
      </c>
      <c r="E46" s="90">
        <f t="shared" si="1"/>
        <v>1.0719262250501657E-3</v>
      </c>
      <c r="F46" s="51">
        <v>0</v>
      </c>
      <c r="G46" s="51">
        <v>0</v>
      </c>
      <c r="H46" s="51">
        <v>5653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90">
        <f t="shared" si="1"/>
        <v>0.99959252362344297</v>
      </c>
      <c r="F47" s="51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643939246.10000002</v>
      </c>
      <c r="D48" s="51">
        <f t="shared" si="0"/>
        <v>0</v>
      </c>
      <c r="E48" s="90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268</v>
      </c>
      <c r="C49" s="51">
        <v>177623593.92999998</v>
      </c>
      <c r="D49" s="51">
        <f t="shared" si="0"/>
        <v>0</v>
      </c>
      <c r="E49" s="90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270</v>
      </c>
      <c r="C50" s="53">
        <v>127780747</v>
      </c>
      <c r="D50" s="51">
        <f t="shared" si="0"/>
        <v>0</v>
      </c>
      <c r="E50" s="90">
        <f t="shared" si="1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0" t="s">
        <v>269</v>
      </c>
      <c r="C51" s="51">
        <v>92000923.150000006</v>
      </c>
      <c r="D51" s="51">
        <f t="shared" si="0"/>
        <v>0</v>
      </c>
      <c r="E51" s="90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47160095.329999998</v>
      </c>
      <c r="D52" s="51">
        <f t="shared" si="0"/>
        <v>0</v>
      </c>
      <c r="E52" s="90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58632589980.559998</v>
      </c>
      <c r="D53" s="73">
        <f t="shared" ref="D53" si="2">F53+G53+H53</f>
        <v>13199895679.460003</v>
      </c>
      <c r="E53" s="91">
        <f t="shared" si="1"/>
        <v>0.22512898856824354</v>
      </c>
      <c r="F53" s="64">
        <v>9233730850.6600018</v>
      </c>
      <c r="G53" s="64">
        <v>1805188261.4200001</v>
      </c>
      <c r="H53" s="64">
        <v>2160976567.3800001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4185-05DF-47E4-802D-C30B330CC2FC}">
  <dimension ref="A1:H53"/>
  <sheetViews>
    <sheetView workbookViewId="0">
      <selection activeCell="B9" sqref="B9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294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3">
        <v>10210625350.440001</v>
      </c>
      <c r="D9" s="51">
        <f t="shared" ref="D9:D52" si="0">F9+G9+H9</f>
        <v>2286354270.1900001</v>
      </c>
      <c r="E9" s="78">
        <f>D9/C9</f>
        <v>0.22391912265113864</v>
      </c>
      <c r="F9" s="51">
        <v>1532171384.6500001</v>
      </c>
      <c r="G9" s="53">
        <v>220330521.94999999</v>
      </c>
      <c r="H9" s="53">
        <v>533852363.58999997</v>
      </c>
    </row>
    <row r="10" spans="1:8" x14ac:dyDescent="0.2">
      <c r="A10" s="88">
        <v>2</v>
      </c>
      <c r="B10" s="50" t="s">
        <v>230</v>
      </c>
      <c r="C10" s="51">
        <v>4245819043.1300001</v>
      </c>
      <c r="D10" s="51">
        <f t="shared" si="0"/>
        <v>1901344404.9399998</v>
      </c>
      <c r="E10" s="78">
        <f t="shared" ref="E10:E53" si="1">D10/C10</f>
        <v>0.4478156948343085</v>
      </c>
      <c r="F10" s="51">
        <v>974868710.58999991</v>
      </c>
      <c r="G10" s="51">
        <v>344260370.63</v>
      </c>
      <c r="H10" s="51">
        <v>582215323.72000003</v>
      </c>
    </row>
    <row r="11" spans="1:8" x14ac:dyDescent="0.2">
      <c r="A11" s="88">
        <v>3</v>
      </c>
      <c r="B11" s="50" t="s">
        <v>231</v>
      </c>
      <c r="C11" s="51">
        <v>7656566186.1000004</v>
      </c>
      <c r="D11" s="51">
        <f t="shared" si="0"/>
        <v>1549670819.99</v>
      </c>
      <c r="E11" s="78">
        <f t="shared" si="1"/>
        <v>0.20239762607986422</v>
      </c>
      <c r="F11" s="51">
        <v>1062618450.3799999</v>
      </c>
      <c r="G11" s="51">
        <v>205416363.69999999</v>
      </c>
      <c r="H11" s="51">
        <v>281636005.91000003</v>
      </c>
    </row>
    <row r="12" spans="1:8" x14ac:dyDescent="0.2">
      <c r="A12" s="88">
        <v>4</v>
      </c>
      <c r="B12" s="50" t="s">
        <v>232</v>
      </c>
      <c r="C12" s="51">
        <v>5885315458.5899982</v>
      </c>
      <c r="D12" s="51">
        <f t="shared" si="0"/>
        <v>1280729767.75</v>
      </c>
      <c r="E12" s="78">
        <f t="shared" si="1"/>
        <v>0.21761446378897026</v>
      </c>
      <c r="F12" s="51">
        <v>1265719347.1199999</v>
      </c>
      <c r="G12" s="51">
        <v>0</v>
      </c>
      <c r="H12" s="51">
        <v>15010420.630000001</v>
      </c>
    </row>
    <row r="13" spans="1:8" x14ac:dyDescent="0.2">
      <c r="A13" s="88">
        <v>5</v>
      </c>
      <c r="B13" s="50" t="s">
        <v>233</v>
      </c>
      <c r="C13" s="51">
        <v>4241672697.98</v>
      </c>
      <c r="D13" s="51">
        <f t="shared" si="0"/>
        <v>1254960831.3600001</v>
      </c>
      <c r="E13" s="78">
        <f t="shared" si="1"/>
        <v>0.29586460830833239</v>
      </c>
      <c r="F13" s="51">
        <v>1201668258.3300002</v>
      </c>
      <c r="G13" s="51">
        <v>38999465.43</v>
      </c>
      <c r="H13" s="51">
        <v>14293107.6</v>
      </c>
    </row>
    <row r="14" spans="1:8" x14ac:dyDescent="0.2">
      <c r="A14" s="88">
        <v>6</v>
      </c>
      <c r="B14" s="52" t="s">
        <v>234</v>
      </c>
      <c r="C14" s="53">
        <v>5909660070.3599997</v>
      </c>
      <c r="D14" s="51">
        <f t="shared" si="0"/>
        <v>1209662777.03</v>
      </c>
      <c r="E14" s="78">
        <f t="shared" si="1"/>
        <v>0.20469244637218376</v>
      </c>
      <c r="F14" s="53">
        <v>852499772.35000002</v>
      </c>
      <c r="G14" s="53">
        <v>232146060.38</v>
      </c>
      <c r="H14" s="53">
        <v>125016944.3</v>
      </c>
    </row>
    <row r="15" spans="1:8" x14ac:dyDescent="0.2">
      <c r="A15" s="88">
        <v>7</v>
      </c>
      <c r="B15" s="50" t="s">
        <v>235</v>
      </c>
      <c r="C15" s="51">
        <v>3421870558.0300002</v>
      </c>
      <c r="D15" s="51">
        <f t="shared" si="0"/>
        <v>828988402.45000005</v>
      </c>
      <c r="E15" s="78">
        <f t="shared" si="1"/>
        <v>0.2422617654267015</v>
      </c>
      <c r="F15" s="51">
        <v>474511210.44999999</v>
      </c>
      <c r="G15" s="51">
        <v>299729407.69</v>
      </c>
      <c r="H15" s="51">
        <v>54747784.310000002</v>
      </c>
    </row>
    <row r="16" spans="1:8" x14ac:dyDescent="0.2">
      <c r="A16" s="88">
        <v>8</v>
      </c>
      <c r="B16" s="50" t="s">
        <v>236</v>
      </c>
      <c r="C16" s="51">
        <v>1250767854.0600002</v>
      </c>
      <c r="D16" s="51">
        <f t="shared" si="0"/>
        <v>610118825.10000002</v>
      </c>
      <c r="E16" s="78">
        <f t="shared" si="1"/>
        <v>0.48779541552779004</v>
      </c>
      <c r="F16" s="51">
        <v>556967190.88</v>
      </c>
      <c r="G16" s="51">
        <v>1209542.96</v>
      </c>
      <c r="H16" s="51">
        <v>51942091.259999998</v>
      </c>
    </row>
    <row r="17" spans="1:8" x14ac:dyDescent="0.2">
      <c r="A17" s="88">
        <v>9</v>
      </c>
      <c r="B17" s="50" t="s">
        <v>237</v>
      </c>
      <c r="C17" s="51">
        <v>2586765453.6500001</v>
      </c>
      <c r="D17" s="51">
        <f t="shared" si="0"/>
        <v>608194555.79000008</v>
      </c>
      <c r="E17" s="78">
        <f t="shared" si="1"/>
        <v>0.23511778191247304</v>
      </c>
      <c r="F17" s="51">
        <v>410054822.16000009</v>
      </c>
      <c r="G17" s="51">
        <v>48190214.460000001</v>
      </c>
      <c r="H17" s="51">
        <v>149949519.16999999</v>
      </c>
    </row>
    <row r="18" spans="1:8" x14ac:dyDescent="0.2">
      <c r="A18" s="88">
        <v>10</v>
      </c>
      <c r="B18" s="50" t="s">
        <v>238</v>
      </c>
      <c r="C18" s="51">
        <v>3029177248.4399996</v>
      </c>
      <c r="D18" s="51">
        <f t="shared" si="0"/>
        <v>463462785.63</v>
      </c>
      <c r="E18" s="78">
        <f t="shared" si="1"/>
        <v>0.15299955982063426</v>
      </c>
      <c r="F18" s="51">
        <v>206418515.27000001</v>
      </c>
      <c r="G18" s="51">
        <v>122663102.2</v>
      </c>
      <c r="H18" s="51">
        <v>134381168.16</v>
      </c>
    </row>
    <row r="19" spans="1:8" x14ac:dyDescent="0.2">
      <c r="A19" s="88">
        <v>11</v>
      </c>
      <c r="B19" s="50" t="s">
        <v>239</v>
      </c>
      <c r="C19" s="51">
        <v>395886340.70999998</v>
      </c>
      <c r="D19" s="51">
        <f t="shared" si="0"/>
        <v>335739362.81</v>
      </c>
      <c r="E19" s="78">
        <f t="shared" si="1"/>
        <v>0.84807008548936103</v>
      </c>
      <c r="F19" s="51">
        <v>182997423.16</v>
      </c>
      <c r="G19" s="51">
        <v>148898601.19</v>
      </c>
      <c r="H19" s="51">
        <v>3843338.46</v>
      </c>
    </row>
    <row r="20" spans="1:8" x14ac:dyDescent="0.2">
      <c r="A20" s="88">
        <v>12</v>
      </c>
      <c r="B20" s="52" t="s">
        <v>240</v>
      </c>
      <c r="C20" s="53">
        <v>469870932.11000001</v>
      </c>
      <c r="D20" s="51">
        <f t="shared" si="0"/>
        <v>243970640.78999999</v>
      </c>
      <c r="E20" s="78">
        <f t="shared" si="1"/>
        <v>0.51922905657182639</v>
      </c>
      <c r="F20" s="53">
        <v>119859058.47999999</v>
      </c>
      <c r="G20" s="53">
        <v>8491775.1500000004</v>
      </c>
      <c r="H20" s="53">
        <v>115619807.16</v>
      </c>
    </row>
    <row r="21" spans="1:8" x14ac:dyDescent="0.2">
      <c r="A21" s="88">
        <v>13</v>
      </c>
      <c r="B21" s="50" t="s">
        <v>241</v>
      </c>
      <c r="C21" s="51">
        <v>567243976.92999995</v>
      </c>
      <c r="D21" s="51">
        <f t="shared" si="0"/>
        <v>115569129.78</v>
      </c>
      <c r="E21" s="78">
        <f t="shared" si="1"/>
        <v>0.20373795840984604</v>
      </c>
      <c r="F21" s="51">
        <v>115569129.78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53">
        <v>201026692.54000002</v>
      </c>
      <c r="D22" s="51">
        <f t="shared" si="0"/>
        <v>100314456.55</v>
      </c>
      <c r="E22" s="78">
        <f t="shared" si="1"/>
        <v>0.49901063029248993</v>
      </c>
      <c r="F22" s="53">
        <v>5404019.7999999998</v>
      </c>
      <c r="G22" s="51">
        <v>94910436.75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1003602469.3299998</v>
      </c>
      <c r="D23" s="51">
        <f t="shared" si="0"/>
        <v>68689238.140000015</v>
      </c>
      <c r="E23" s="78">
        <f t="shared" si="1"/>
        <v>6.8442675500645811E-2</v>
      </c>
      <c r="F23" s="51">
        <v>34977035.280000009</v>
      </c>
      <c r="G23" s="51">
        <v>921275.96</v>
      </c>
      <c r="H23" s="51">
        <v>32790926.899999999</v>
      </c>
    </row>
    <row r="24" spans="1:8" x14ac:dyDescent="0.2">
      <c r="A24" s="88">
        <v>16</v>
      </c>
      <c r="B24" s="50" t="s">
        <v>246</v>
      </c>
      <c r="C24" s="51">
        <v>450264742.58999997</v>
      </c>
      <c r="D24" s="51">
        <f t="shared" si="0"/>
        <v>62041835.110000007</v>
      </c>
      <c r="E24" s="78">
        <f t="shared" si="1"/>
        <v>0.13778968069568304</v>
      </c>
      <c r="F24" s="51">
        <v>52767956.350000001</v>
      </c>
      <c r="G24" s="51">
        <v>6034351.5200000014</v>
      </c>
      <c r="H24" s="51">
        <v>3239527.24</v>
      </c>
    </row>
    <row r="25" spans="1:8" x14ac:dyDescent="0.2">
      <c r="A25" s="88">
        <v>17</v>
      </c>
      <c r="B25" s="50" t="s">
        <v>245</v>
      </c>
      <c r="C25" s="51">
        <v>1812396632.3900001</v>
      </c>
      <c r="D25" s="51">
        <f t="shared" si="0"/>
        <v>56012809.130000003</v>
      </c>
      <c r="E25" s="78">
        <f t="shared" si="1"/>
        <v>3.090538137677741E-2</v>
      </c>
      <c r="F25" s="51">
        <v>50341175.149999999</v>
      </c>
      <c r="G25" s="51">
        <v>907619.42</v>
      </c>
      <c r="H25" s="51">
        <v>4764014.5600000015</v>
      </c>
    </row>
    <row r="26" spans="1:8" x14ac:dyDescent="0.2">
      <c r="A26" s="88">
        <v>18</v>
      </c>
      <c r="B26" s="50" t="s">
        <v>249</v>
      </c>
      <c r="C26" s="51">
        <v>508118487.42999995</v>
      </c>
      <c r="D26" s="51">
        <f t="shared" si="0"/>
        <v>52988590.189999998</v>
      </c>
      <c r="E26" s="78">
        <f t="shared" si="1"/>
        <v>0.10428392491288732</v>
      </c>
      <c r="F26" s="51">
        <v>11678778.890000001</v>
      </c>
      <c r="G26" s="51">
        <v>23545823.940000001</v>
      </c>
      <c r="H26" s="51">
        <v>17763987.359999999</v>
      </c>
    </row>
    <row r="27" spans="1:8" x14ac:dyDescent="0.2">
      <c r="A27" s="88">
        <v>19</v>
      </c>
      <c r="B27" s="50" t="s">
        <v>247</v>
      </c>
      <c r="C27" s="51">
        <v>735673498.28999996</v>
      </c>
      <c r="D27" s="51">
        <f t="shared" si="0"/>
        <v>39325788.340000004</v>
      </c>
      <c r="E27" s="78">
        <f t="shared" si="1"/>
        <v>5.3455491371388116E-2</v>
      </c>
      <c r="F27" s="51">
        <v>33837647.530000001</v>
      </c>
      <c r="G27" s="51">
        <v>838258.14</v>
      </c>
      <c r="H27" s="51">
        <v>4649882.67</v>
      </c>
    </row>
    <row r="28" spans="1:8" x14ac:dyDescent="0.2">
      <c r="A28" s="88">
        <v>20</v>
      </c>
      <c r="B28" s="50" t="s">
        <v>244</v>
      </c>
      <c r="C28" s="51">
        <v>111282311.98999999</v>
      </c>
      <c r="D28" s="51">
        <f t="shared" si="0"/>
        <v>27786774.550000001</v>
      </c>
      <c r="E28" s="78">
        <f t="shared" si="1"/>
        <v>0.2496962370129133</v>
      </c>
      <c r="F28" s="51">
        <v>10725916.299999999</v>
      </c>
      <c r="G28" s="51">
        <v>1009291.82</v>
      </c>
      <c r="H28" s="51">
        <v>16051566.430000002</v>
      </c>
    </row>
    <row r="29" spans="1:8" x14ac:dyDescent="0.2">
      <c r="A29" s="88">
        <v>21</v>
      </c>
      <c r="B29" s="52" t="s">
        <v>248</v>
      </c>
      <c r="C29" s="53">
        <v>212279973.87</v>
      </c>
      <c r="D29" s="51">
        <f t="shared" si="0"/>
        <v>25369649.650000002</v>
      </c>
      <c r="E29" s="78">
        <f t="shared" si="1"/>
        <v>0.11951032962504671</v>
      </c>
      <c r="F29" s="53">
        <v>24321923.700000003</v>
      </c>
      <c r="G29" s="53">
        <v>97562.87</v>
      </c>
      <c r="H29" s="53">
        <v>950163.08</v>
      </c>
    </row>
    <row r="30" spans="1:8" x14ac:dyDescent="0.2">
      <c r="A30" s="88">
        <v>22</v>
      </c>
      <c r="B30" s="50" t="s">
        <v>251</v>
      </c>
      <c r="C30" s="51">
        <v>333607625.95999998</v>
      </c>
      <c r="D30" s="51">
        <f t="shared" si="0"/>
        <v>24187730.460000001</v>
      </c>
      <c r="E30" s="78">
        <f t="shared" si="1"/>
        <v>7.2503529829081731E-2</v>
      </c>
      <c r="F30" s="51">
        <v>23488346.120000001</v>
      </c>
      <c r="G30" s="51">
        <v>699384.34</v>
      </c>
      <c r="H30" s="51">
        <v>0</v>
      </c>
    </row>
    <row r="31" spans="1:8" x14ac:dyDescent="0.2">
      <c r="A31" s="88">
        <v>23</v>
      </c>
      <c r="B31" s="50" t="s">
        <v>250</v>
      </c>
      <c r="C31" s="51">
        <v>173483061.05000001</v>
      </c>
      <c r="D31" s="51">
        <f t="shared" si="0"/>
        <v>21920544</v>
      </c>
      <c r="E31" s="78">
        <f t="shared" si="1"/>
        <v>0.12635552927949675</v>
      </c>
      <c r="F31" s="51">
        <v>4231312.790000001</v>
      </c>
      <c r="G31" s="51">
        <v>13680990.6</v>
      </c>
      <c r="H31" s="51">
        <v>4008240.61</v>
      </c>
    </row>
    <row r="32" spans="1:8" x14ac:dyDescent="0.2">
      <c r="A32" s="88">
        <v>24</v>
      </c>
      <c r="B32" s="52" t="s">
        <v>253</v>
      </c>
      <c r="C32" s="51">
        <v>19866973.600000001</v>
      </c>
      <c r="D32" s="51">
        <f t="shared" si="0"/>
        <v>19866973.600000001</v>
      </c>
      <c r="E32" s="78">
        <f t="shared" si="1"/>
        <v>1</v>
      </c>
      <c r="F32" s="53">
        <v>19866973.600000001</v>
      </c>
      <c r="G32" s="53">
        <v>0</v>
      </c>
      <c r="H32" s="53">
        <v>0</v>
      </c>
    </row>
    <row r="33" spans="1:8" x14ac:dyDescent="0.2">
      <c r="A33" s="88">
        <v>25</v>
      </c>
      <c r="B33" s="50" t="s">
        <v>255</v>
      </c>
      <c r="C33" s="51">
        <v>339571668.20000005</v>
      </c>
      <c r="D33" s="51">
        <f t="shared" si="0"/>
        <v>14539962.18</v>
      </c>
      <c r="E33" s="78">
        <f t="shared" si="1"/>
        <v>4.2818537415307244E-2</v>
      </c>
      <c r="F33" s="53">
        <v>13716008.699999999</v>
      </c>
      <c r="G33" s="51">
        <v>50859.98</v>
      </c>
      <c r="H33" s="51">
        <v>773093.5</v>
      </c>
    </row>
    <row r="34" spans="1:8" x14ac:dyDescent="0.2">
      <c r="A34" s="88">
        <v>26</v>
      </c>
      <c r="B34" s="50" t="s">
        <v>254</v>
      </c>
      <c r="C34" s="51">
        <v>692700185.83999991</v>
      </c>
      <c r="D34" s="51">
        <f t="shared" si="0"/>
        <v>14148679.91</v>
      </c>
      <c r="E34" s="78">
        <f t="shared" si="1"/>
        <v>2.0425402214729688E-2</v>
      </c>
      <c r="F34" s="51">
        <v>10434059.279999999</v>
      </c>
      <c r="G34" s="51">
        <v>1104656.06</v>
      </c>
      <c r="H34" s="51">
        <v>2609964.5699999998</v>
      </c>
    </row>
    <row r="35" spans="1:8" x14ac:dyDescent="0.2">
      <c r="A35" s="88">
        <v>27</v>
      </c>
      <c r="B35" s="50" t="s">
        <v>252</v>
      </c>
      <c r="C35" s="51">
        <v>341488039.40000004</v>
      </c>
      <c r="D35" s="51">
        <f t="shared" si="0"/>
        <v>13942521.43</v>
      </c>
      <c r="E35" s="78">
        <f t="shared" si="1"/>
        <v>4.0828725522853548E-2</v>
      </c>
      <c r="F35" s="51">
        <v>11130901.18</v>
      </c>
      <c r="G35" s="51">
        <v>2291983.7600000002</v>
      </c>
      <c r="H35" s="51">
        <v>519636.49</v>
      </c>
    </row>
    <row r="36" spans="1:8" x14ac:dyDescent="0.2">
      <c r="A36" s="88">
        <v>28</v>
      </c>
      <c r="B36" s="52" t="s">
        <v>257</v>
      </c>
      <c r="C36" s="53">
        <v>85874820.179999992</v>
      </c>
      <c r="D36" s="51">
        <f t="shared" si="0"/>
        <v>3470060.45</v>
      </c>
      <c r="E36" s="78">
        <f t="shared" si="1"/>
        <v>4.0408357685366866E-2</v>
      </c>
      <c r="F36" s="53">
        <v>2880060.63</v>
      </c>
      <c r="G36" s="53">
        <v>13858.41</v>
      </c>
      <c r="H36" s="53">
        <v>576141.41</v>
      </c>
    </row>
    <row r="37" spans="1:8" x14ac:dyDescent="0.2">
      <c r="A37" s="88">
        <v>29</v>
      </c>
      <c r="B37" s="52" t="s">
        <v>256</v>
      </c>
      <c r="C37" s="51">
        <v>32560099.699999999</v>
      </c>
      <c r="D37" s="51">
        <f t="shared" si="0"/>
        <v>2653321.15</v>
      </c>
      <c r="E37" s="78">
        <f t="shared" si="1"/>
        <v>8.1489957784128042E-2</v>
      </c>
      <c r="F37" s="53">
        <v>2220195.88</v>
      </c>
      <c r="G37" s="53">
        <v>74190.92</v>
      </c>
      <c r="H37" s="53">
        <v>358934.35</v>
      </c>
    </row>
    <row r="38" spans="1:8" x14ac:dyDescent="0.2">
      <c r="A38" s="88">
        <v>30</v>
      </c>
      <c r="B38" s="50" t="s">
        <v>258</v>
      </c>
      <c r="C38" s="51">
        <v>225599580.15000001</v>
      </c>
      <c r="D38" s="51">
        <f t="shared" si="0"/>
        <v>2505759.1800000002</v>
      </c>
      <c r="E38" s="78">
        <f t="shared" si="1"/>
        <v>1.1107109234573635E-2</v>
      </c>
      <c r="F38" s="51">
        <v>1937610.0900000003</v>
      </c>
      <c r="G38" s="51">
        <v>0</v>
      </c>
      <c r="H38" s="51">
        <v>568149.09</v>
      </c>
    </row>
    <row r="39" spans="1:8" x14ac:dyDescent="0.2">
      <c r="A39" s="88">
        <v>31</v>
      </c>
      <c r="B39" s="52" t="s">
        <v>261</v>
      </c>
      <c r="C39" s="51">
        <v>372073909.35000008</v>
      </c>
      <c r="D39" s="51">
        <f t="shared" si="0"/>
        <v>1566388.06</v>
      </c>
      <c r="E39" s="78">
        <f t="shared" si="1"/>
        <v>4.2098841671979218E-3</v>
      </c>
      <c r="F39" s="53">
        <v>973639.32000000007</v>
      </c>
      <c r="G39" s="53">
        <v>266903.82</v>
      </c>
      <c r="H39" s="53">
        <v>325844.92</v>
      </c>
    </row>
    <row r="40" spans="1:8" x14ac:dyDescent="0.2">
      <c r="A40" s="88">
        <v>32</v>
      </c>
      <c r="B40" s="52" t="s">
        <v>259</v>
      </c>
      <c r="C40" s="53">
        <v>73025182.260000005</v>
      </c>
      <c r="D40" s="51">
        <f t="shared" si="0"/>
        <v>1052327.45</v>
      </c>
      <c r="E40" s="78">
        <f t="shared" si="1"/>
        <v>1.4410473448094615E-2</v>
      </c>
      <c r="F40" s="53">
        <v>1052327.45</v>
      </c>
      <c r="G40" s="53">
        <v>0</v>
      </c>
      <c r="H40" s="53">
        <v>0</v>
      </c>
    </row>
    <row r="41" spans="1:8" x14ac:dyDescent="0.2">
      <c r="A41" s="88">
        <v>33</v>
      </c>
      <c r="B41" s="52" t="s">
        <v>285</v>
      </c>
      <c r="C41" s="53">
        <v>1065392.51</v>
      </c>
      <c r="D41" s="51">
        <f t="shared" si="0"/>
        <v>645825.51</v>
      </c>
      <c r="E41" s="78">
        <f t="shared" si="1"/>
        <v>0.60618551748594518</v>
      </c>
      <c r="F41" s="53">
        <v>521419.11</v>
      </c>
      <c r="G41" s="53">
        <v>124406.39999999999</v>
      </c>
      <c r="H41" s="53">
        <v>0</v>
      </c>
    </row>
    <row r="42" spans="1:8" x14ac:dyDescent="0.2">
      <c r="A42" s="88">
        <v>34</v>
      </c>
      <c r="B42" s="52" t="s">
        <v>265</v>
      </c>
      <c r="C42" s="53">
        <v>105514621.52</v>
      </c>
      <c r="D42" s="51">
        <f t="shared" si="0"/>
        <v>275000.03480000002</v>
      </c>
      <c r="E42" s="78">
        <f t="shared" si="1"/>
        <v>2.6062741906141846E-3</v>
      </c>
      <c r="F42" s="53">
        <v>275000</v>
      </c>
      <c r="G42" s="53">
        <v>0</v>
      </c>
      <c r="H42" s="89">
        <v>3.4799999999999998E-2</v>
      </c>
    </row>
    <row r="43" spans="1:8" x14ac:dyDescent="0.2">
      <c r="A43" s="88">
        <v>35</v>
      </c>
      <c r="B43" s="50" t="s">
        <v>260</v>
      </c>
      <c r="C43" s="51">
        <v>7372019.5599999996</v>
      </c>
      <c r="D43" s="51">
        <f t="shared" si="0"/>
        <v>210816.22</v>
      </c>
      <c r="E43" s="78">
        <f t="shared" si="1"/>
        <v>2.8596806924370128E-2</v>
      </c>
      <c r="F43" s="51">
        <v>210816.22</v>
      </c>
      <c r="G43" s="51">
        <v>0</v>
      </c>
      <c r="H43" s="51">
        <v>0</v>
      </c>
    </row>
    <row r="44" spans="1:8" x14ac:dyDescent="0.2">
      <c r="A44" s="88">
        <v>36</v>
      </c>
      <c r="B44" s="52" t="s">
        <v>266</v>
      </c>
      <c r="C44" s="51">
        <v>1788492.54</v>
      </c>
      <c r="D44" s="51">
        <f t="shared" si="0"/>
        <v>75992.539999999994</v>
      </c>
      <c r="E44" s="78">
        <f t="shared" si="1"/>
        <v>4.2489715948158216E-2</v>
      </c>
      <c r="F44" s="51">
        <v>0</v>
      </c>
      <c r="G44" s="53">
        <v>75992.539999999994</v>
      </c>
      <c r="H44" s="53">
        <v>0</v>
      </c>
    </row>
    <row r="45" spans="1:8" x14ac:dyDescent="0.2">
      <c r="A45" s="88">
        <v>37</v>
      </c>
      <c r="B45" s="50" t="s">
        <v>262</v>
      </c>
      <c r="C45" s="51">
        <v>165975136.00999999</v>
      </c>
      <c r="D45" s="51">
        <f t="shared" si="0"/>
        <v>60056.639999999999</v>
      </c>
      <c r="E45" s="78">
        <f t="shared" si="1"/>
        <v>3.6184118563627258E-4</v>
      </c>
      <c r="F45" s="51">
        <v>60056.639999999999</v>
      </c>
      <c r="G45" s="51">
        <v>0</v>
      </c>
      <c r="H45" s="51">
        <v>0</v>
      </c>
    </row>
    <row r="46" spans="1:8" x14ac:dyDescent="0.2">
      <c r="A46" s="88">
        <v>38</v>
      </c>
      <c r="B46" s="52" t="s">
        <v>264</v>
      </c>
      <c r="C46" s="53">
        <v>4943770.7399999993</v>
      </c>
      <c r="D46" s="51">
        <f t="shared" si="0"/>
        <v>6004.22</v>
      </c>
      <c r="E46" s="78">
        <f t="shared" si="1"/>
        <v>1.2145021109939255E-3</v>
      </c>
      <c r="F46" s="51">
        <v>0</v>
      </c>
      <c r="G46" s="51">
        <v>0</v>
      </c>
      <c r="H46" s="53">
        <v>6004.22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3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267</v>
      </c>
      <c r="C48" s="51">
        <v>597114301.51999998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268</v>
      </c>
      <c r="C49" s="51">
        <v>170765281.25999996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269</v>
      </c>
      <c r="C50" s="51">
        <v>154208364.44999999</v>
      </c>
      <c r="D50" s="51">
        <f t="shared" si="0"/>
        <v>0</v>
      </c>
      <c r="E50" s="78">
        <f t="shared" si="1"/>
        <v>0</v>
      </c>
      <c r="F50" s="53">
        <v>0</v>
      </c>
      <c r="G50" s="51">
        <v>0</v>
      </c>
      <c r="H50" s="53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49123036.359999999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58981393196.379982</v>
      </c>
      <c r="D53" s="73">
        <f t="shared" ref="D53" si="2">F53+G53+H53</f>
        <v>13242428619.330002</v>
      </c>
      <c r="E53" s="79">
        <f t="shared" si="1"/>
        <v>0.2245187490780188</v>
      </c>
      <c r="F53" s="64">
        <v>9272981359.8700027</v>
      </c>
      <c r="G53" s="64">
        <v>1816983272.9899998</v>
      </c>
      <c r="H53" s="64">
        <v>2152463986.4700003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457E-A0C6-4B6C-A66D-0641046CA719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295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135</v>
      </c>
      <c r="C9" s="51">
        <v>10226438376.16</v>
      </c>
      <c r="D9" s="51">
        <f t="shared" ref="D9:D52" si="0">F9+G9+H9</f>
        <v>2300517879.9400001</v>
      </c>
      <c r="E9" s="78">
        <f>D9/C9</f>
        <v>0.22495787832672964</v>
      </c>
      <c r="F9" s="51">
        <v>1538100911.1500001</v>
      </c>
      <c r="G9" s="51">
        <v>220533443.63999999</v>
      </c>
      <c r="H9" s="51">
        <v>541883525.14999998</v>
      </c>
    </row>
    <row r="10" spans="1:8" x14ac:dyDescent="0.2">
      <c r="A10" s="88">
        <v>2</v>
      </c>
      <c r="B10" s="50" t="s">
        <v>151</v>
      </c>
      <c r="C10" s="51">
        <v>4109681801.8099999</v>
      </c>
      <c r="D10" s="51">
        <f t="shared" si="0"/>
        <v>1917408554.3299999</v>
      </c>
      <c r="E10" s="78">
        <f t="shared" ref="E10:E53" si="1">D10/C10</f>
        <v>0.46655888382539212</v>
      </c>
      <c r="F10" s="51">
        <v>978180394.56000006</v>
      </c>
      <c r="G10" s="51">
        <v>347769113.18000001</v>
      </c>
      <c r="H10" s="51">
        <v>591459046.59000003</v>
      </c>
    </row>
    <row r="11" spans="1:8" x14ac:dyDescent="0.2">
      <c r="A11" s="88">
        <v>3</v>
      </c>
      <c r="B11" s="50" t="s">
        <v>153</v>
      </c>
      <c r="C11" s="51">
        <v>7664593719.5699997</v>
      </c>
      <c r="D11" s="51">
        <f t="shared" si="0"/>
        <v>1562436792.3699999</v>
      </c>
      <c r="E11" s="78">
        <f t="shared" si="1"/>
        <v>0.20385122154363272</v>
      </c>
      <c r="F11" s="51">
        <v>1075370317.4099998</v>
      </c>
      <c r="G11" s="51">
        <v>206324518.81</v>
      </c>
      <c r="H11" s="51">
        <v>280741956.14999998</v>
      </c>
    </row>
    <row r="12" spans="1:8" x14ac:dyDescent="0.2">
      <c r="A12" s="88">
        <v>4</v>
      </c>
      <c r="B12" s="52" t="s">
        <v>133</v>
      </c>
      <c r="C12" s="53">
        <v>6502422974.4399996</v>
      </c>
      <c r="D12" s="51">
        <f t="shared" si="0"/>
        <v>1283395523.1500001</v>
      </c>
      <c r="E12" s="78">
        <f t="shared" si="1"/>
        <v>0.19737189170787961</v>
      </c>
      <c r="F12" s="51">
        <v>1268304629.51</v>
      </c>
      <c r="G12" s="53">
        <v>0</v>
      </c>
      <c r="H12" s="53">
        <v>15090893.640000001</v>
      </c>
    </row>
    <row r="13" spans="1:8" x14ac:dyDescent="0.2">
      <c r="A13" s="88">
        <v>5</v>
      </c>
      <c r="B13" s="50" t="s">
        <v>134</v>
      </c>
      <c r="C13" s="51">
        <v>4326979083.1599998</v>
      </c>
      <c r="D13" s="51">
        <f t="shared" si="0"/>
        <v>1259091294.1100001</v>
      </c>
      <c r="E13" s="78">
        <f t="shared" si="1"/>
        <v>0.29098622154431208</v>
      </c>
      <c r="F13" s="51">
        <v>1205732324.1500001</v>
      </c>
      <c r="G13" s="51">
        <v>38951290.390000001</v>
      </c>
      <c r="H13" s="51">
        <v>14407679.569999998</v>
      </c>
    </row>
    <row r="14" spans="1:8" x14ac:dyDescent="0.2">
      <c r="A14" s="88">
        <v>6</v>
      </c>
      <c r="B14" s="50" t="s">
        <v>150</v>
      </c>
      <c r="C14" s="51">
        <v>5928338825.6899996</v>
      </c>
      <c r="D14" s="51">
        <f t="shared" si="0"/>
        <v>1206902206.4000001</v>
      </c>
      <c r="E14" s="78">
        <f t="shared" si="1"/>
        <v>0.20358185351518412</v>
      </c>
      <c r="F14" s="51">
        <v>853153283.5</v>
      </c>
      <c r="G14" s="51">
        <v>230229015.71000001</v>
      </c>
      <c r="H14" s="51">
        <v>123519907.19</v>
      </c>
    </row>
    <row r="15" spans="1:8" x14ac:dyDescent="0.2">
      <c r="A15" s="88">
        <v>7</v>
      </c>
      <c r="B15" s="50" t="s">
        <v>226</v>
      </c>
      <c r="C15" s="51">
        <v>3413725519.02</v>
      </c>
      <c r="D15" s="51">
        <f t="shared" si="0"/>
        <v>833798710.08999991</v>
      </c>
      <c r="E15" s="78">
        <f t="shared" si="1"/>
        <v>0.24424890209959349</v>
      </c>
      <c r="F15" s="51">
        <v>476546130.33999997</v>
      </c>
      <c r="G15" s="51">
        <v>302305565.81999999</v>
      </c>
      <c r="H15" s="51">
        <v>54947013.93</v>
      </c>
    </row>
    <row r="16" spans="1:8" x14ac:dyDescent="0.2">
      <c r="A16" s="88">
        <v>8</v>
      </c>
      <c r="B16" s="50" t="s">
        <v>149</v>
      </c>
      <c r="C16" s="51">
        <v>1263915596.3400002</v>
      </c>
      <c r="D16" s="51">
        <f t="shared" si="0"/>
        <v>612811135.98000002</v>
      </c>
      <c r="E16" s="78">
        <f t="shared" si="1"/>
        <v>0.48485131266245607</v>
      </c>
      <c r="F16" s="51">
        <v>560649376.83999991</v>
      </c>
      <c r="G16" s="51">
        <v>1166482.69</v>
      </c>
      <c r="H16" s="51">
        <v>50995276.450000003</v>
      </c>
    </row>
    <row r="17" spans="1:8" x14ac:dyDescent="0.2">
      <c r="A17" s="88">
        <v>9</v>
      </c>
      <c r="B17" s="52" t="s">
        <v>187</v>
      </c>
      <c r="C17" s="51">
        <v>2589074469.6199999</v>
      </c>
      <c r="D17" s="51">
        <f t="shared" si="0"/>
        <v>610378251.31999993</v>
      </c>
      <c r="E17" s="78">
        <f t="shared" si="1"/>
        <v>0.23575152375187786</v>
      </c>
      <c r="F17" s="53">
        <v>412709686.90999997</v>
      </c>
      <c r="G17" s="53">
        <v>48533262.420000002</v>
      </c>
      <c r="H17" s="53">
        <v>149135301.99000001</v>
      </c>
    </row>
    <row r="18" spans="1:8" x14ac:dyDescent="0.2">
      <c r="A18" s="88">
        <v>10</v>
      </c>
      <c r="B18" s="50" t="s">
        <v>141</v>
      </c>
      <c r="C18" s="51">
        <v>3013768145.6600003</v>
      </c>
      <c r="D18" s="51">
        <f t="shared" si="0"/>
        <v>465779813.31</v>
      </c>
      <c r="E18" s="78">
        <f t="shared" si="1"/>
        <v>0.15455064583543024</v>
      </c>
      <c r="F18" s="51">
        <v>207705807.31</v>
      </c>
      <c r="G18" s="51">
        <v>123233504.7</v>
      </c>
      <c r="H18" s="51">
        <v>134840501.30000001</v>
      </c>
    </row>
    <row r="19" spans="1:8" x14ac:dyDescent="0.2">
      <c r="A19" s="88">
        <v>11</v>
      </c>
      <c r="B19" s="50" t="s">
        <v>159</v>
      </c>
      <c r="C19" s="51">
        <v>396995460.69999999</v>
      </c>
      <c r="D19" s="51">
        <f t="shared" si="0"/>
        <v>337157008.01999998</v>
      </c>
      <c r="E19" s="78">
        <f t="shared" si="1"/>
        <v>0.8492716955138726</v>
      </c>
      <c r="F19" s="53">
        <v>183884130.01999998</v>
      </c>
      <c r="G19" s="51">
        <v>149416818.31999999</v>
      </c>
      <c r="H19" s="51">
        <v>3856059.68</v>
      </c>
    </row>
    <row r="20" spans="1:8" x14ac:dyDescent="0.2">
      <c r="A20" s="88">
        <v>12</v>
      </c>
      <c r="B20" s="50" t="s">
        <v>154</v>
      </c>
      <c r="C20" s="51">
        <v>464229176.57000005</v>
      </c>
      <c r="D20" s="51">
        <f t="shared" si="0"/>
        <v>240689366.02000001</v>
      </c>
      <c r="E20" s="78">
        <f t="shared" si="1"/>
        <v>0.51847100132386237</v>
      </c>
      <c r="F20" s="51">
        <v>119517600.90000001</v>
      </c>
      <c r="G20" s="51">
        <v>8336743.9299999997</v>
      </c>
      <c r="H20" s="51">
        <v>112835021.19</v>
      </c>
    </row>
    <row r="21" spans="1:8" x14ac:dyDescent="0.2">
      <c r="A21" s="88">
        <v>13</v>
      </c>
      <c r="B21" s="52" t="s">
        <v>168</v>
      </c>
      <c r="C21" s="53">
        <v>572577950.24000001</v>
      </c>
      <c r="D21" s="51">
        <f t="shared" si="0"/>
        <v>115144894.14</v>
      </c>
      <c r="E21" s="78">
        <f t="shared" si="1"/>
        <v>0.20109907147443631</v>
      </c>
      <c r="F21" s="53">
        <v>115144894.14</v>
      </c>
      <c r="G21" s="53">
        <v>0</v>
      </c>
      <c r="H21" s="53">
        <v>0</v>
      </c>
    </row>
    <row r="22" spans="1:8" x14ac:dyDescent="0.2">
      <c r="A22" s="88">
        <v>14</v>
      </c>
      <c r="B22" s="50" t="s">
        <v>157</v>
      </c>
      <c r="C22" s="51">
        <v>201651288.41</v>
      </c>
      <c r="D22" s="51">
        <f t="shared" si="0"/>
        <v>99749863.5</v>
      </c>
      <c r="E22" s="78">
        <f t="shared" si="1"/>
        <v>0.4946651434092863</v>
      </c>
      <c r="F22" s="51">
        <v>5355922.26</v>
      </c>
      <c r="G22" s="51">
        <v>94393941.239999995</v>
      </c>
      <c r="H22" s="51">
        <v>0</v>
      </c>
    </row>
    <row r="23" spans="1:8" x14ac:dyDescent="0.2">
      <c r="A23" s="88">
        <v>15</v>
      </c>
      <c r="B23" s="50" t="s">
        <v>160</v>
      </c>
      <c r="C23" s="51">
        <v>1008055649.72</v>
      </c>
      <c r="D23" s="51">
        <f t="shared" si="0"/>
        <v>68014102.230000004</v>
      </c>
      <c r="E23" s="78">
        <f t="shared" si="1"/>
        <v>6.7470582848170896E-2</v>
      </c>
      <c r="F23" s="51">
        <v>34138586.310000002</v>
      </c>
      <c r="G23" s="51">
        <v>910994.36</v>
      </c>
      <c r="H23" s="51">
        <v>32964521.559999999</v>
      </c>
    </row>
    <row r="24" spans="1:8" x14ac:dyDescent="0.2">
      <c r="A24" s="88">
        <v>16</v>
      </c>
      <c r="B24" s="52" t="s">
        <v>144</v>
      </c>
      <c r="C24" s="53">
        <v>452818390.75</v>
      </c>
      <c r="D24" s="51">
        <f t="shared" si="0"/>
        <v>63313223.979999997</v>
      </c>
      <c r="E24" s="78">
        <f t="shared" si="1"/>
        <v>0.13982034580162422</v>
      </c>
      <c r="F24" s="53">
        <v>54348569.329999998</v>
      </c>
      <c r="G24" s="53">
        <v>5819142.4400000004</v>
      </c>
      <c r="H24" s="53">
        <v>3145512.21</v>
      </c>
    </row>
    <row r="25" spans="1:8" x14ac:dyDescent="0.2">
      <c r="A25" s="88">
        <v>17</v>
      </c>
      <c r="B25" s="50" t="s">
        <v>142</v>
      </c>
      <c r="C25" s="51">
        <v>1787507327.5000002</v>
      </c>
      <c r="D25" s="51">
        <f t="shared" si="0"/>
        <v>57727928.759999998</v>
      </c>
      <c r="E25" s="78">
        <f t="shared" si="1"/>
        <v>3.2295212373052488E-2</v>
      </c>
      <c r="F25" s="51">
        <v>52023999.990000002</v>
      </c>
      <c r="G25" s="51">
        <v>864458.58000000007</v>
      </c>
      <c r="H25" s="51">
        <v>4839470.1900000004</v>
      </c>
    </row>
    <row r="26" spans="1:8" x14ac:dyDescent="0.2">
      <c r="A26" s="88">
        <v>18</v>
      </c>
      <c r="B26" s="50" t="s">
        <v>136</v>
      </c>
      <c r="C26" s="51">
        <v>512563361.26000005</v>
      </c>
      <c r="D26" s="51">
        <f t="shared" si="0"/>
        <v>55363675.269999996</v>
      </c>
      <c r="E26" s="78">
        <f t="shared" si="1"/>
        <v>0.10801332957920207</v>
      </c>
      <c r="F26" s="51">
        <v>12271002.98</v>
      </c>
      <c r="G26" s="51">
        <v>24637509.23</v>
      </c>
      <c r="H26" s="51">
        <v>18455163.059999999</v>
      </c>
    </row>
    <row r="27" spans="1:8" x14ac:dyDescent="0.2">
      <c r="A27" s="88">
        <v>19</v>
      </c>
      <c r="B27" s="52" t="s">
        <v>148</v>
      </c>
      <c r="C27" s="53">
        <v>737321211.00000012</v>
      </c>
      <c r="D27" s="51">
        <f t="shared" si="0"/>
        <v>38904169.909999996</v>
      </c>
      <c r="E27" s="78">
        <f t="shared" si="1"/>
        <v>5.2764208230542807E-2</v>
      </c>
      <c r="F27" s="53">
        <v>33542398.339999996</v>
      </c>
      <c r="G27" s="51">
        <v>826734.4</v>
      </c>
      <c r="H27" s="51">
        <v>4535037.17</v>
      </c>
    </row>
    <row r="28" spans="1:8" x14ac:dyDescent="0.2">
      <c r="A28" s="88">
        <v>20</v>
      </c>
      <c r="B28" s="52" t="s">
        <v>174</v>
      </c>
      <c r="C28" s="53">
        <v>108126985.11000001</v>
      </c>
      <c r="D28" s="51">
        <f t="shared" si="0"/>
        <v>27639457.270000003</v>
      </c>
      <c r="E28" s="78">
        <f t="shared" si="1"/>
        <v>0.25562034529938815</v>
      </c>
      <c r="F28" s="51">
        <v>10589378.82</v>
      </c>
      <c r="G28" s="51">
        <v>943245.9</v>
      </c>
      <c r="H28" s="53">
        <v>16106832.550000001</v>
      </c>
    </row>
    <row r="29" spans="1:8" x14ac:dyDescent="0.2">
      <c r="A29" s="88">
        <v>21</v>
      </c>
      <c r="B29" s="52" t="s">
        <v>169</v>
      </c>
      <c r="C29" s="53">
        <v>348627354.31</v>
      </c>
      <c r="D29" s="51">
        <f t="shared" si="0"/>
        <v>25251910.420000002</v>
      </c>
      <c r="E29" s="78">
        <f t="shared" si="1"/>
        <v>7.2432384056547561E-2</v>
      </c>
      <c r="F29" s="53">
        <v>23954401.07</v>
      </c>
      <c r="G29" s="53">
        <v>1297509.3500000001</v>
      </c>
      <c r="H29" s="53">
        <v>0</v>
      </c>
    </row>
    <row r="30" spans="1:8" x14ac:dyDescent="0.2">
      <c r="A30" s="88">
        <v>22</v>
      </c>
      <c r="B30" s="50" t="s">
        <v>166</v>
      </c>
      <c r="C30" s="51">
        <v>213289338.13999996</v>
      </c>
      <c r="D30" s="51">
        <f t="shared" si="0"/>
        <v>24281967.289999999</v>
      </c>
      <c r="E30" s="78">
        <f t="shared" si="1"/>
        <v>0.1138451996792342</v>
      </c>
      <c r="F30" s="51">
        <v>23172122.810000002</v>
      </c>
      <c r="G30" s="51">
        <v>95525.99</v>
      </c>
      <c r="H30" s="51">
        <v>1014318.49</v>
      </c>
    </row>
    <row r="31" spans="1:8" x14ac:dyDescent="0.2">
      <c r="A31" s="88">
        <v>23</v>
      </c>
      <c r="B31" s="52" t="s">
        <v>167</v>
      </c>
      <c r="C31" s="51">
        <v>180622396.16</v>
      </c>
      <c r="D31" s="51">
        <f t="shared" si="0"/>
        <v>22336398.030000001</v>
      </c>
      <c r="E31" s="78">
        <f t="shared" si="1"/>
        <v>0.12366350189604307</v>
      </c>
      <c r="F31" s="53">
        <v>4245346.79</v>
      </c>
      <c r="G31" s="53">
        <v>13846295.780000001</v>
      </c>
      <c r="H31" s="53">
        <v>4244755.46</v>
      </c>
    </row>
    <row r="32" spans="1:8" x14ac:dyDescent="0.2">
      <c r="A32" s="88">
        <v>24</v>
      </c>
      <c r="B32" s="52" t="s">
        <v>155</v>
      </c>
      <c r="C32" s="53">
        <v>20475567.699999999</v>
      </c>
      <c r="D32" s="51">
        <f t="shared" si="0"/>
        <v>20475567.699999999</v>
      </c>
      <c r="E32" s="78">
        <f t="shared" si="1"/>
        <v>1</v>
      </c>
      <c r="F32" s="53">
        <v>20475567.699999999</v>
      </c>
      <c r="G32" s="53">
        <v>0</v>
      </c>
      <c r="H32" s="53">
        <v>0</v>
      </c>
    </row>
    <row r="33" spans="1:8" x14ac:dyDescent="0.2">
      <c r="A33" s="88">
        <v>25</v>
      </c>
      <c r="B33" s="50" t="s">
        <v>161</v>
      </c>
      <c r="C33" s="51">
        <v>710442351.0200001</v>
      </c>
      <c r="D33" s="51">
        <f t="shared" si="0"/>
        <v>14790504.73</v>
      </c>
      <c r="E33" s="78">
        <f t="shared" si="1"/>
        <v>2.0818726120092501E-2</v>
      </c>
      <c r="F33" s="51">
        <v>10772659.110000001</v>
      </c>
      <c r="G33" s="51">
        <v>1086310.1000000001</v>
      </c>
      <c r="H33" s="51">
        <v>2931535.52</v>
      </c>
    </row>
    <row r="34" spans="1:8" x14ac:dyDescent="0.2">
      <c r="A34" s="88">
        <v>26</v>
      </c>
      <c r="B34" s="52" t="s">
        <v>164</v>
      </c>
      <c r="C34" s="53">
        <v>344730939.44</v>
      </c>
      <c r="D34" s="51">
        <f t="shared" si="0"/>
        <v>14563907.07</v>
      </c>
      <c r="E34" s="78">
        <f t="shared" si="1"/>
        <v>4.2247171355313848E-2</v>
      </c>
      <c r="F34" s="53">
        <v>13696659.439999999</v>
      </c>
      <c r="G34" s="53">
        <v>50013.08</v>
      </c>
      <c r="H34" s="53">
        <v>817234.55</v>
      </c>
    </row>
    <row r="35" spans="1:8" x14ac:dyDescent="0.2">
      <c r="A35" s="88">
        <v>27</v>
      </c>
      <c r="B35" s="52" t="s">
        <v>176</v>
      </c>
      <c r="C35" s="51">
        <v>346043878.61000007</v>
      </c>
      <c r="D35" s="51">
        <f t="shared" si="0"/>
        <v>14304469.659999998</v>
      </c>
      <c r="E35" s="78">
        <f t="shared" si="1"/>
        <v>4.1337155615809883E-2</v>
      </c>
      <c r="F35" s="53">
        <v>11570604.699999999</v>
      </c>
      <c r="G35" s="53">
        <v>2233184.9499999997</v>
      </c>
      <c r="H35" s="53">
        <v>500680.01</v>
      </c>
    </row>
    <row r="36" spans="1:8" x14ac:dyDescent="0.2">
      <c r="A36" s="88">
        <v>28</v>
      </c>
      <c r="B36" s="50" t="s">
        <v>177</v>
      </c>
      <c r="C36" s="51">
        <v>372765447.78999996</v>
      </c>
      <c r="D36" s="51">
        <f t="shared" si="0"/>
        <v>6786083.5099999998</v>
      </c>
      <c r="E36" s="78">
        <f t="shared" si="1"/>
        <v>1.8204700972776284E-2</v>
      </c>
      <c r="F36" s="51">
        <v>6106596.9100000001</v>
      </c>
      <c r="G36" s="51">
        <v>331221.3</v>
      </c>
      <c r="H36" s="51">
        <v>348265.3</v>
      </c>
    </row>
    <row r="37" spans="1:8" x14ac:dyDescent="0.2">
      <c r="A37" s="88">
        <v>29</v>
      </c>
      <c r="B37" s="50" t="s">
        <v>152</v>
      </c>
      <c r="C37" s="51">
        <v>85046090.609999985</v>
      </c>
      <c r="D37" s="51">
        <f t="shared" si="0"/>
        <v>3264603.1300000004</v>
      </c>
      <c r="E37" s="78">
        <f t="shared" si="1"/>
        <v>3.8386280975226131E-2</v>
      </c>
      <c r="F37" s="51">
        <v>2623059.9500000002</v>
      </c>
      <c r="G37" s="51">
        <v>12975.43</v>
      </c>
      <c r="H37" s="51">
        <v>628567.75</v>
      </c>
    </row>
    <row r="38" spans="1:8" x14ac:dyDescent="0.2">
      <c r="A38" s="88">
        <v>30</v>
      </c>
      <c r="B38" s="52" t="s">
        <v>170</v>
      </c>
      <c r="C38" s="53">
        <v>32566457.250000004</v>
      </c>
      <c r="D38" s="51">
        <f t="shared" si="0"/>
        <v>2656777.44</v>
      </c>
      <c r="E38" s="78">
        <f t="shared" si="1"/>
        <v>8.1580179864360267E-2</v>
      </c>
      <c r="F38" s="53">
        <v>2236224.7599999998</v>
      </c>
      <c r="G38" s="53">
        <v>60985.85</v>
      </c>
      <c r="H38" s="53">
        <v>359566.83</v>
      </c>
    </row>
    <row r="39" spans="1:8" x14ac:dyDescent="0.2">
      <c r="A39" s="88">
        <v>31</v>
      </c>
      <c r="B39" s="50" t="s">
        <v>137</v>
      </c>
      <c r="C39" s="51">
        <v>222641012.75999996</v>
      </c>
      <c r="D39" s="51">
        <f t="shared" si="0"/>
        <v>2577302.5699999998</v>
      </c>
      <c r="E39" s="78">
        <f t="shared" si="1"/>
        <v>1.1576045841914361E-2</v>
      </c>
      <c r="F39" s="51">
        <v>1978089.3499999999</v>
      </c>
      <c r="G39" s="51">
        <v>0</v>
      </c>
      <c r="H39" s="51">
        <v>599213.22</v>
      </c>
    </row>
    <row r="40" spans="1:8" x14ac:dyDescent="0.2">
      <c r="A40" s="88">
        <v>32</v>
      </c>
      <c r="B40" s="50" t="s">
        <v>140</v>
      </c>
      <c r="C40" s="51">
        <v>70887209.969999999</v>
      </c>
      <c r="D40" s="51">
        <f t="shared" si="0"/>
        <v>1048222.53</v>
      </c>
      <c r="E40" s="78">
        <f t="shared" si="1"/>
        <v>1.4787188414434927E-2</v>
      </c>
      <c r="F40" s="51">
        <v>1048222.53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156</v>
      </c>
      <c r="C41" s="51">
        <v>103320241.44999999</v>
      </c>
      <c r="D41" s="51">
        <f t="shared" si="0"/>
        <v>260000.04188</v>
      </c>
      <c r="E41" s="78">
        <f t="shared" si="1"/>
        <v>2.5164482605842774E-3</v>
      </c>
      <c r="F41" s="51">
        <v>260000</v>
      </c>
      <c r="G41" s="51">
        <v>0</v>
      </c>
      <c r="H41" s="92">
        <v>4.1880000000000001E-2</v>
      </c>
    </row>
    <row r="42" spans="1:8" x14ac:dyDescent="0.2">
      <c r="A42" s="88">
        <v>34</v>
      </c>
      <c r="B42" s="50" t="s">
        <v>224</v>
      </c>
      <c r="C42" s="51">
        <v>7550201.2300000004</v>
      </c>
      <c r="D42" s="51">
        <f t="shared" si="0"/>
        <v>208366.57</v>
      </c>
      <c r="E42" s="78">
        <f t="shared" si="1"/>
        <v>2.7597485636816597E-2</v>
      </c>
      <c r="F42" s="51">
        <v>208366.57</v>
      </c>
      <c r="G42" s="51">
        <v>0</v>
      </c>
      <c r="H42" s="51">
        <v>0</v>
      </c>
    </row>
    <row r="43" spans="1:8" x14ac:dyDescent="0.2">
      <c r="A43" s="88">
        <v>35</v>
      </c>
      <c r="B43" s="50" t="s">
        <v>296</v>
      </c>
      <c r="C43" s="51">
        <v>1094904.9000000001</v>
      </c>
      <c r="D43" s="51">
        <f t="shared" si="0"/>
        <v>143687.57</v>
      </c>
      <c r="E43" s="78">
        <f t="shared" si="1"/>
        <v>0.13123292260359781</v>
      </c>
      <c r="F43" s="53">
        <v>18653.240000000002</v>
      </c>
      <c r="G43" s="51">
        <v>125034.33</v>
      </c>
      <c r="H43" s="53">
        <v>0</v>
      </c>
    </row>
    <row r="44" spans="1:8" x14ac:dyDescent="0.2">
      <c r="A44" s="88">
        <v>36</v>
      </c>
      <c r="B44" s="52" t="s">
        <v>225</v>
      </c>
      <c r="C44" s="51">
        <v>1787694.48</v>
      </c>
      <c r="D44" s="51">
        <f t="shared" si="0"/>
        <v>75194.48</v>
      </c>
      <c r="E44" s="78">
        <f t="shared" si="1"/>
        <v>4.206226558354647E-2</v>
      </c>
      <c r="F44" s="53">
        <v>0</v>
      </c>
      <c r="G44" s="53">
        <v>75194.48</v>
      </c>
      <c r="H44" s="53">
        <v>0</v>
      </c>
    </row>
    <row r="45" spans="1:8" x14ac:dyDescent="0.2">
      <c r="A45" s="88">
        <v>37</v>
      </c>
      <c r="B45" s="50" t="s">
        <v>143</v>
      </c>
      <c r="C45" s="51">
        <v>165842644.95999998</v>
      </c>
      <c r="D45" s="51">
        <f t="shared" si="0"/>
        <v>58925.7</v>
      </c>
      <c r="E45" s="78">
        <f t="shared" si="1"/>
        <v>3.5531090338201276E-4</v>
      </c>
      <c r="F45" s="51">
        <v>58925.7</v>
      </c>
      <c r="G45" s="51">
        <v>0</v>
      </c>
      <c r="H45" s="51">
        <v>0</v>
      </c>
    </row>
    <row r="46" spans="1:8" x14ac:dyDescent="0.2">
      <c r="A46" s="88">
        <v>38</v>
      </c>
      <c r="B46" s="52" t="s">
        <v>165</v>
      </c>
      <c r="C46" s="51">
        <v>4940377.1899999995</v>
      </c>
      <c r="D46" s="51">
        <f t="shared" si="0"/>
        <v>5962.75</v>
      </c>
      <c r="E46" s="78">
        <f t="shared" si="1"/>
        <v>1.2069422577833577E-3</v>
      </c>
      <c r="F46" s="53">
        <v>0</v>
      </c>
      <c r="G46" s="53">
        <v>0</v>
      </c>
      <c r="H46" s="53">
        <v>5962.75</v>
      </c>
    </row>
    <row r="47" spans="1:8" x14ac:dyDescent="0.2">
      <c r="A47" s="88">
        <v>39</v>
      </c>
      <c r="B47" s="50" t="s">
        <v>171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1">
        <v>4906.26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138</v>
      </c>
      <c r="C48" s="53">
        <v>545178953.29999995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139</v>
      </c>
      <c r="C49" s="51">
        <v>217985349.44999999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146</v>
      </c>
      <c r="C50" s="51">
        <v>157452350.28999999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172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3">
        <v>0</v>
      </c>
      <c r="H51" s="53">
        <v>0</v>
      </c>
    </row>
    <row r="52" spans="1:8" ht="10.5" x14ac:dyDescent="0.25">
      <c r="A52" s="88">
        <v>44</v>
      </c>
      <c r="B52" s="52" t="s">
        <v>297</v>
      </c>
      <c r="C52" s="53">
        <v>51985658.689999998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298</v>
      </c>
      <c r="C53" s="64">
        <v>59613847387.690002</v>
      </c>
      <c r="D53" s="73">
        <f t="shared" ref="D53" si="2">F53+G53+H53</f>
        <v>13309318649.389999</v>
      </c>
      <c r="E53" s="79">
        <f t="shared" si="1"/>
        <v>0.22325884391984932</v>
      </c>
      <c r="F53" s="64">
        <v>9319699751.6599998</v>
      </c>
      <c r="G53" s="64">
        <v>1824410036.3999996</v>
      </c>
      <c r="H53" s="64">
        <v>2165208861.3300004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253D-D55A-4541-A724-C21F73093339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299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10291680445.459997</v>
      </c>
      <c r="D9" s="51">
        <f t="shared" ref="D9:D52" si="0">F9+G9+H9</f>
        <v>2313430184.6899996</v>
      </c>
      <c r="E9" s="90">
        <f>D9/C9</f>
        <v>0.22478643764250672</v>
      </c>
      <c r="F9" s="51">
        <v>1541702150.7399998</v>
      </c>
      <c r="G9" s="51">
        <v>219675631.58000001</v>
      </c>
      <c r="H9" s="51">
        <v>552052402.37</v>
      </c>
    </row>
    <row r="10" spans="1:8" x14ac:dyDescent="0.2">
      <c r="A10" s="88">
        <v>2</v>
      </c>
      <c r="B10" s="50" t="s">
        <v>230</v>
      </c>
      <c r="C10" s="51">
        <v>4116628931.1500001</v>
      </c>
      <c r="D10" s="51">
        <f t="shared" si="0"/>
        <v>1934743210.79</v>
      </c>
      <c r="E10" s="90">
        <f t="shared" ref="E10:E52" si="1">D10/C10</f>
        <v>0.46998241598849189</v>
      </c>
      <c r="F10" s="51">
        <v>981728832.16999996</v>
      </c>
      <c r="G10" s="51">
        <v>350913089.19999999</v>
      </c>
      <c r="H10" s="51">
        <v>602101289.41999996</v>
      </c>
    </row>
    <row r="11" spans="1:8" x14ac:dyDescent="0.2">
      <c r="A11" s="88">
        <v>3</v>
      </c>
      <c r="B11" s="52" t="s">
        <v>231</v>
      </c>
      <c r="C11" s="53">
        <v>7661565001.3299999</v>
      </c>
      <c r="D11" s="51">
        <f t="shared" si="0"/>
        <v>1560875919.4200001</v>
      </c>
      <c r="E11" s="90">
        <f t="shared" si="1"/>
        <v>0.20372807894327619</v>
      </c>
      <c r="F11" s="53">
        <v>1071909275.47</v>
      </c>
      <c r="G11" s="51">
        <v>207870543.22999999</v>
      </c>
      <c r="H11" s="51">
        <v>281096100.72000003</v>
      </c>
    </row>
    <row r="12" spans="1:8" x14ac:dyDescent="0.2">
      <c r="A12" s="88">
        <v>4</v>
      </c>
      <c r="B12" s="50" t="s">
        <v>232</v>
      </c>
      <c r="C12" s="51">
        <v>6511906910.3599997</v>
      </c>
      <c r="D12" s="51">
        <f t="shared" si="0"/>
        <v>1286961096.3900001</v>
      </c>
      <c r="E12" s="90">
        <f t="shared" si="1"/>
        <v>0.19763198616100192</v>
      </c>
      <c r="F12" s="51">
        <v>1271632449.76</v>
      </c>
      <c r="G12" s="51">
        <v>0</v>
      </c>
      <c r="H12" s="51">
        <v>15328646.630000001</v>
      </c>
    </row>
    <row r="13" spans="1:8" x14ac:dyDescent="0.2">
      <c r="A13" s="88">
        <v>5</v>
      </c>
      <c r="B13" s="50" t="s">
        <v>233</v>
      </c>
      <c r="C13" s="51">
        <v>4411753281.5500002</v>
      </c>
      <c r="D13" s="51">
        <f t="shared" si="0"/>
        <v>1266297745.8</v>
      </c>
      <c r="E13" s="90">
        <f t="shared" si="1"/>
        <v>0.28702823231200864</v>
      </c>
      <c r="F13" s="51">
        <v>1212671446.9499998</v>
      </c>
      <c r="G13" s="51">
        <v>39051099.43</v>
      </c>
      <c r="H13" s="51">
        <v>14575199.419999998</v>
      </c>
    </row>
    <row r="14" spans="1:8" x14ac:dyDescent="0.2">
      <c r="A14" s="88">
        <v>6</v>
      </c>
      <c r="B14" s="52" t="s">
        <v>234</v>
      </c>
      <c r="C14" s="53">
        <v>5923612551.7000008</v>
      </c>
      <c r="D14" s="51">
        <f t="shared" si="0"/>
        <v>1204470742.5800002</v>
      </c>
      <c r="E14" s="90">
        <f t="shared" si="1"/>
        <v>0.20333381565179048</v>
      </c>
      <c r="F14" s="53">
        <v>851479616.75999999</v>
      </c>
      <c r="G14" s="53">
        <v>228133529.41</v>
      </c>
      <c r="H14" s="53">
        <v>124857596.41</v>
      </c>
    </row>
    <row r="15" spans="1:8" x14ac:dyDescent="0.2">
      <c r="A15" s="88">
        <v>7</v>
      </c>
      <c r="B15" s="52" t="s">
        <v>235</v>
      </c>
      <c r="C15" s="51">
        <v>3406254499.9499998</v>
      </c>
      <c r="D15" s="51">
        <f t="shared" si="0"/>
        <v>834409161.26999998</v>
      </c>
      <c r="E15" s="90">
        <f t="shared" si="1"/>
        <v>0.24496383381871442</v>
      </c>
      <c r="F15" s="51">
        <v>474566699.65999997</v>
      </c>
      <c r="G15" s="53">
        <v>302658700.5</v>
      </c>
      <c r="H15" s="53">
        <v>57183761.109999999</v>
      </c>
    </row>
    <row r="16" spans="1:8" x14ac:dyDescent="0.2">
      <c r="A16" s="88">
        <v>8</v>
      </c>
      <c r="B16" s="50" t="s">
        <v>236</v>
      </c>
      <c r="C16" s="51">
        <v>1258331514.6800001</v>
      </c>
      <c r="D16" s="51">
        <f t="shared" si="0"/>
        <v>617449448.11000001</v>
      </c>
      <c r="E16" s="90">
        <f t="shared" si="1"/>
        <v>0.49068901232043011</v>
      </c>
      <c r="F16" s="51">
        <v>564992386.48000002</v>
      </c>
      <c r="G16" s="51">
        <v>1119384.21</v>
      </c>
      <c r="H16" s="51">
        <v>51337677.420000002</v>
      </c>
    </row>
    <row r="17" spans="1:8" x14ac:dyDescent="0.2">
      <c r="A17" s="88">
        <v>9</v>
      </c>
      <c r="B17" s="52" t="s">
        <v>237</v>
      </c>
      <c r="C17" s="53">
        <v>2572004991.2399998</v>
      </c>
      <c r="D17" s="51">
        <f t="shared" si="0"/>
        <v>611018958.02999997</v>
      </c>
      <c r="E17" s="90">
        <f t="shared" si="1"/>
        <v>0.23756523028185073</v>
      </c>
      <c r="F17" s="53">
        <v>415103834.90999997</v>
      </c>
      <c r="G17" s="53">
        <v>48129895.119999997</v>
      </c>
      <c r="H17" s="53">
        <v>147785228</v>
      </c>
    </row>
    <row r="18" spans="1:8" x14ac:dyDescent="0.2">
      <c r="A18" s="88">
        <v>10</v>
      </c>
      <c r="B18" s="52" t="s">
        <v>238</v>
      </c>
      <c r="C18" s="51">
        <v>3035182581.1300001</v>
      </c>
      <c r="D18" s="51">
        <f t="shared" si="0"/>
        <v>465978620.94999999</v>
      </c>
      <c r="E18" s="90">
        <f t="shared" si="1"/>
        <v>0.15352572983484766</v>
      </c>
      <c r="F18" s="53">
        <v>207366254.87</v>
      </c>
      <c r="G18" s="53">
        <v>123172153.45</v>
      </c>
      <c r="H18" s="53">
        <v>135440212.63</v>
      </c>
    </row>
    <row r="19" spans="1:8" x14ac:dyDescent="0.2">
      <c r="A19" s="88">
        <v>11</v>
      </c>
      <c r="B19" s="50" t="s">
        <v>239</v>
      </c>
      <c r="C19" s="51">
        <v>398385229.06</v>
      </c>
      <c r="D19" s="51">
        <f t="shared" si="0"/>
        <v>339124330.82999998</v>
      </c>
      <c r="E19" s="90">
        <f t="shared" si="1"/>
        <v>0.85124725038167803</v>
      </c>
      <c r="F19" s="51">
        <v>185094134.63999999</v>
      </c>
      <c r="G19" s="51">
        <v>150054228.81999999</v>
      </c>
      <c r="H19" s="51">
        <v>3975967.37</v>
      </c>
    </row>
    <row r="20" spans="1:8" x14ac:dyDescent="0.2">
      <c r="A20" s="88">
        <v>12</v>
      </c>
      <c r="B20" s="52" t="s">
        <v>240</v>
      </c>
      <c r="C20" s="53">
        <v>465093286.79999995</v>
      </c>
      <c r="D20" s="51">
        <f t="shared" si="0"/>
        <v>241827026.05000001</v>
      </c>
      <c r="E20" s="90">
        <f t="shared" si="1"/>
        <v>0.51995380908172684</v>
      </c>
      <c r="F20" s="51">
        <v>118952304.63</v>
      </c>
      <c r="G20" s="51">
        <v>8187702.4500000002</v>
      </c>
      <c r="H20" s="53">
        <v>114687018.97</v>
      </c>
    </row>
    <row r="21" spans="1:8" x14ac:dyDescent="0.2">
      <c r="A21" s="88">
        <v>13</v>
      </c>
      <c r="B21" s="50" t="s">
        <v>241</v>
      </c>
      <c r="C21" s="51">
        <v>578545834.27999997</v>
      </c>
      <c r="D21" s="51">
        <f t="shared" si="0"/>
        <v>114877905.64</v>
      </c>
      <c r="E21" s="90">
        <f t="shared" si="1"/>
        <v>0.19856318865896858</v>
      </c>
      <c r="F21" s="51">
        <v>114877905.64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51">
        <v>201171323.56999999</v>
      </c>
      <c r="D22" s="51">
        <f t="shared" si="0"/>
        <v>98902126.069999993</v>
      </c>
      <c r="E22" s="90">
        <f t="shared" si="1"/>
        <v>0.49163133350656613</v>
      </c>
      <c r="F22" s="53">
        <v>5402661.6100000003</v>
      </c>
      <c r="G22" s="53">
        <v>93499464.459999993</v>
      </c>
      <c r="H22" s="53">
        <v>0</v>
      </c>
    </row>
    <row r="23" spans="1:8" x14ac:dyDescent="0.2">
      <c r="A23" s="88">
        <v>15</v>
      </c>
      <c r="B23" s="52" t="s">
        <v>243</v>
      </c>
      <c r="C23" s="53">
        <v>1012509728.22</v>
      </c>
      <c r="D23" s="51">
        <f t="shared" si="0"/>
        <v>67466905.75999999</v>
      </c>
      <c r="E23" s="90">
        <f t="shared" si="1"/>
        <v>6.6633340776495381E-2</v>
      </c>
      <c r="F23" s="53">
        <v>34674204.699999996</v>
      </c>
      <c r="G23" s="53">
        <v>956485.96</v>
      </c>
      <c r="H23" s="53">
        <v>31836215.100000001</v>
      </c>
    </row>
    <row r="24" spans="1:8" x14ac:dyDescent="0.2">
      <c r="A24" s="88">
        <v>16</v>
      </c>
      <c r="B24" s="50" t="s">
        <v>246</v>
      </c>
      <c r="C24" s="51">
        <v>449763833.5</v>
      </c>
      <c r="D24" s="51">
        <f t="shared" si="0"/>
        <v>64621620.269999996</v>
      </c>
      <c r="E24" s="90">
        <f t="shared" si="1"/>
        <v>0.14367900541740647</v>
      </c>
      <c r="F24" s="51">
        <v>55688722.32</v>
      </c>
      <c r="G24" s="51">
        <v>5670545.0099999998</v>
      </c>
      <c r="H24" s="51">
        <v>3262352.94</v>
      </c>
    </row>
    <row r="25" spans="1:8" x14ac:dyDescent="0.2">
      <c r="A25" s="88">
        <v>17</v>
      </c>
      <c r="B25" s="52" t="s">
        <v>249</v>
      </c>
      <c r="C25" s="53">
        <v>520674696.50000006</v>
      </c>
      <c r="D25" s="51">
        <f t="shared" si="0"/>
        <v>57952242.579999998</v>
      </c>
      <c r="E25" s="90">
        <f t="shared" si="1"/>
        <v>0.11130220648239239</v>
      </c>
      <c r="F25" s="51">
        <v>13394034.259999998</v>
      </c>
      <c r="G25" s="53">
        <v>25382011.359999999</v>
      </c>
      <c r="H25" s="53">
        <v>19176196.960000001</v>
      </c>
    </row>
    <row r="26" spans="1:8" x14ac:dyDescent="0.2">
      <c r="A26" s="88">
        <v>18</v>
      </c>
      <c r="B26" s="50" t="s">
        <v>245</v>
      </c>
      <c r="C26" s="51">
        <v>1770421684.29</v>
      </c>
      <c r="D26" s="51">
        <f t="shared" si="0"/>
        <v>53671529.289999999</v>
      </c>
      <c r="E26" s="90">
        <f t="shared" si="1"/>
        <v>3.0315675506157241E-2</v>
      </c>
      <c r="F26" s="51">
        <v>47789576.18</v>
      </c>
      <c r="G26" s="51">
        <v>787920.72</v>
      </c>
      <c r="H26" s="51">
        <v>5094032.3899999997</v>
      </c>
    </row>
    <row r="27" spans="1:8" x14ac:dyDescent="0.2">
      <c r="A27" s="88">
        <v>19</v>
      </c>
      <c r="B27" s="50" t="s">
        <v>247</v>
      </c>
      <c r="C27" s="51">
        <v>730654816.27999997</v>
      </c>
      <c r="D27" s="51">
        <f t="shared" si="0"/>
        <v>39384699.18</v>
      </c>
      <c r="E27" s="90">
        <f t="shared" si="1"/>
        <v>5.3903290996588846E-2</v>
      </c>
      <c r="F27" s="51">
        <v>33782411.759999998</v>
      </c>
      <c r="G27" s="51">
        <v>829768.4</v>
      </c>
      <c r="H27" s="51">
        <v>4772519.0200000014</v>
      </c>
    </row>
    <row r="28" spans="1:8" x14ac:dyDescent="0.2">
      <c r="A28" s="88">
        <v>20</v>
      </c>
      <c r="B28" s="52" t="s">
        <v>244</v>
      </c>
      <c r="C28" s="51">
        <v>102700344.55</v>
      </c>
      <c r="D28" s="51">
        <f t="shared" si="0"/>
        <v>27168202</v>
      </c>
      <c r="E28" s="90">
        <f t="shared" si="1"/>
        <v>0.2645385672174943</v>
      </c>
      <c r="F28" s="53">
        <v>10500538.32</v>
      </c>
      <c r="G28" s="53">
        <v>891863.74</v>
      </c>
      <c r="H28" s="53">
        <v>15775799.940000001</v>
      </c>
    </row>
    <row r="29" spans="1:8" x14ac:dyDescent="0.2">
      <c r="A29" s="88">
        <v>21</v>
      </c>
      <c r="B29" s="50" t="s">
        <v>251</v>
      </c>
      <c r="C29" s="51">
        <v>355837806.67000002</v>
      </c>
      <c r="D29" s="51">
        <f t="shared" si="0"/>
        <v>25470607.25</v>
      </c>
      <c r="E29" s="90">
        <f t="shared" si="1"/>
        <v>7.1579261035691899E-2</v>
      </c>
      <c r="F29" s="51">
        <v>23837952.539999999</v>
      </c>
      <c r="G29" s="51">
        <v>1632654.71</v>
      </c>
      <c r="H29" s="51">
        <v>0</v>
      </c>
    </row>
    <row r="30" spans="1:8" x14ac:dyDescent="0.2">
      <c r="A30" s="88">
        <v>22</v>
      </c>
      <c r="B30" s="52" t="s">
        <v>248</v>
      </c>
      <c r="C30" s="53">
        <v>211716013.88</v>
      </c>
      <c r="D30" s="51">
        <f t="shared" si="0"/>
        <v>24460151.960000001</v>
      </c>
      <c r="E30" s="90">
        <f t="shared" si="1"/>
        <v>0.11553283812467743</v>
      </c>
      <c r="F30" s="53">
        <v>23355518.760000002</v>
      </c>
      <c r="G30" s="53">
        <v>123455.79</v>
      </c>
      <c r="H30" s="53">
        <v>981177.41</v>
      </c>
    </row>
    <row r="31" spans="1:8" x14ac:dyDescent="0.2">
      <c r="A31" s="88">
        <v>23</v>
      </c>
      <c r="B31" s="50" t="s">
        <v>250</v>
      </c>
      <c r="C31" s="51">
        <v>185390398.07999998</v>
      </c>
      <c r="D31" s="51">
        <f t="shared" si="0"/>
        <v>22692330</v>
      </c>
      <c r="E31" s="90">
        <f t="shared" si="1"/>
        <v>0.12240294122572501</v>
      </c>
      <c r="F31" s="51">
        <v>4240549.2500000009</v>
      </c>
      <c r="G31" s="51">
        <v>13809301.949999999</v>
      </c>
      <c r="H31" s="51">
        <v>4642478.8</v>
      </c>
    </row>
    <row r="32" spans="1:8" x14ac:dyDescent="0.2">
      <c r="A32" s="88">
        <v>24</v>
      </c>
      <c r="B32" s="52" t="s">
        <v>253</v>
      </c>
      <c r="C32" s="53">
        <v>21168075.469999999</v>
      </c>
      <c r="D32" s="51">
        <f t="shared" si="0"/>
        <v>21168075.469999999</v>
      </c>
      <c r="E32" s="90">
        <f t="shared" si="1"/>
        <v>1</v>
      </c>
      <c r="F32" s="53">
        <v>21168075.469999999</v>
      </c>
      <c r="G32" s="53">
        <v>0</v>
      </c>
      <c r="H32" s="53">
        <v>0</v>
      </c>
    </row>
    <row r="33" spans="1:8" x14ac:dyDescent="0.2">
      <c r="A33" s="88">
        <v>25</v>
      </c>
      <c r="B33" s="52" t="s">
        <v>254</v>
      </c>
      <c r="C33" s="51">
        <v>721898911.26999998</v>
      </c>
      <c r="D33" s="51">
        <f t="shared" si="0"/>
        <v>15277580.720000001</v>
      </c>
      <c r="E33" s="90">
        <f t="shared" si="1"/>
        <v>2.1163047182219643E-2</v>
      </c>
      <c r="F33" s="53">
        <v>10770683.560000001</v>
      </c>
      <c r="G33" s="53">
        <v>1178894.06</v>
      </c>
      <c r="H33" s="53">
        <v>3328003.1</v>
      </c>
    </row>
    <row r="34" spans="1:8" x14ac:dyDescent="0.2">
      <c r="A34" s="88">
        <v>26</v>
      </c>
      <c r="B34" s="50" t="s">
        <v>255</v>
      </c>
      <c r="C34" s="51">
        <v>349369948.75999999</v>
      </c>
      <c r="D34" s="51">
        <f t="shared" si="0"/>
        <v>14595576.800000001</v>
      </c>
      <c r="E34" s="90">
        <f t="shared" si="1"/>
        <v>4.1776852450542176E-2</v>
      </c>
      <c r="F34" s="51">
        <v>13681338.83</v>
      </c>
      <c r="G34" s="51">
        <v>39152.92</v>
      </c>
      <c r="H34" s="51">
        <v>875085.05</v>
      </c>
    </row>
    <row r="35" spans="1:8" x14ac:dyDescent="0.2">
      <c r="A35" s="88">
        <v>27</v>
      </c>
      <c r="B35" s="52" t="s">
        <v>252</v>
      </c>
      <c r="C35" s="53">
        <v>341492844.70000005</v>
      </c>
      <c r="D35" s="51">
        <f t="shared" si="0"/>
        <v>14575117.74</v>
      </c>
      <c r="E35" s="90">
        <f t="shared" si="1"/>
        <v>4.2680594824187831E-2</v>
      </c>
      <c r="F35" s="53">
        <v>11912743.5</v>
      </c>
      <c r="G35" s="53">
        <v>2126707.83</v>
      </c>
      <c r="H35" s="53">
        <v>535666.41</v>
      </c>
    </row>
    <row r="36" spans="1:8" x14ac:dyDescent="0.2">
      <c r="A36" s="88">
        <v>28</v>
      </c>
      <c r="B36" s="50" t="s">
        <v>261</v>
      </c>
      <c r="C36" s="51">
        <v>378613758.38999993</v>
      </c>
      <c r="D36" s="51">
        <f t="shared" si="0"/>
        <v>7406570.3199999994</v>
      </c>
      <c r="E36" s="90">
        <f t="shared" si="1"/>
        <v>1.9562338018289046E-2</v>
      </c>
      <c r="F36" s="51">
        <v>6718942.1499999994</v>
      </c>
      <c r="G36" s="51">
        <v>329206.76</v>
      </c>
      <c r="H36" s="51">
        <v>358421.41</v>
      </c>
    </row>
    <row r="37" spans="1:8" x14ac:dyDescent="0.2">
      <c r="A37" s="88">
        <v>29</v>
      </c>
      <c r="B37" s="50" t="s">
        <v>257</v>
      </c>
      <c r="C37" s="51">
        <v>84460206.36999999</v>
      </c>
      <c r="D37" s="51">
        <f t="shared" si="0"/>
        <v>3217925.57</v>
      </c>
      <c r="E37" s="90">
        <f t="shared" si="1"/>
        <v>3.8099901815335811E-2</v>
      </c>
      <c r="F37" s="51">
        <v>2617694.5699999998</v>
      </c>
      <c r="G37" s="51">
        <v>12726.77</v>
      </c>
      <c r="H37" s="51">
        <v>587504.23</v>
      </c>
    </row>
    <row r="38" spans="1:8" x14ac:dyDescent="0.2">
      <c r="A38" s="88">
        <v>30</v>
      </c>
      <c r="B38" s="50" t="s">
        <v>256</v>
      </c>
      <c r="C38" s="51">
        <v>32553826.999999996</v>
      </c>
      <c r="D38" s="51">
        <f t="shared" si="0"/>
        <v>2656680.15</v>
      </c>
      <c r="E38" s="90">
        <f t="shared" si="1"/>
        <v>8.160884279442783E-2</v>
      </c>
      <c r="F38" s="51">
        <v>2253364.7799999998</v>
      </c>
      <c r="G38" s="51">
        <v>45085.14</v>
      </c>
      <c r="H38" s="51">
        <v>358230.23</v>
      </c>
    </row>
    <row r="39" spans="1:8" x14ac:dyDescent="0.2">
      <c r="A39" s="88">
        <v>31</v>
      </c>
      <c r="B39" s="50" t="s">
        <v>258</v>
      </c>
      <c r="C39" s="51">
        <v>230578462.24999997</v>
      </c>
      <c r="D39" s="51">
        <f t="shared" si="0"/>
        <v>2531928.29</v>
      </c>
      <c r="E39" s="90">
        <f t="shared" si="1"/>
        <v>1.0980766656578742E-2</v>
      </c>
      <c r="F39" s="51">
        <v>1941771.4</v>
      </c>
      <c r="G39" s="51">
        <v>0</v>
      </c>
      <c r="H39" s="51">
        <v>590156.89</v>
      </c>
    </row>
    <row r="40" spans="1:8" x14ac:dyDescent="0.2">
      <c r="A40" s="88">
        <v>32</v>
      </c>
      <c r="B40" s="50" t="s">
        <v>259</v>
      </c>
      <c r="C40" s="51">
        <v>71922063.260000005</v>
      </c>
      <c r="D40" s="51">
        <f t="shared" si="0"/>
        <v>1040514.19</v>
      </c>
      <c r="E40" s="90">
        <f t="shared" si="1"/>
        <v>1.4467246111092723E-2</v>
      </c>
      <c r="F40" s="51">
        <v>1040514.19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265</v>
      </c>
      <c r="C41" s="51">
        <v>103003588.25999999</v>
      </c>
      <c r="D41" s="51">
        <f t="shared" si="0"/>
        <v>270000.04213999998</v>
      </c>
      <c r="E41" s="90">
        <f t="shared" si="1"/>
        <v>2.6212683140559166E-3</v>
      </c>
      <c r="F41" s="51">
        <v>270000</v>
      </c>
      <c r="G41" s="51">
        <v>0</v>
      </c>
      <c r="H41" s="92">
        <v>4.2139999999999997E-2</v>
      </c>
    </row>
    <row r="42" spans="1:8" x14ac:dyDescent="0.2">
      <c r="A42" s="88">
        <v>34</v>
      </c>
      <c r="B42" s="50" t="s">
        <v>260</v>
      </c>
      <c r="C42" s="51">
        <v>7686759.9500000002</v>
      </c>
      <c r="D42" s="51">
        <f t="shared" si="0"/>
        <v>177007.32</v>
      </c>
      <c r="E42" s="90">
        <f t="shared" si="1"/>
        <v>2.3027559225392489E-2</v>
      </c>
      <c r="F42" s="51">
        <v>177007.32</v>
      </c>
      <c r="G42" s="51">
        <v>0</v>
      </c>
      <c r="H42" s="51">
        <v>0</v>
      </c>
    </row>
    <row r="43" spans="1:8" x14ac:dyDescent="0.2">
      <c r="A43" s="88">
        <v>35</v>
      </c>
      <c r="B43" s="50" t="s">
        <v>285</v>
      </c>
      <c r="C43" s="51">
        <v>1156908.46</v>
      </c>
      <c r="D43" s="51">
        <f t="shared" si="0"/>
        <v>166739.20000000001</v>
      </c>
      <c r="E43" s="90">
        <f t="shared" si="1"/>
        <v>0.14412479964058697</v>
      </c>
      <c r="F43" s="51">
        <v>47774.83</v>
      </c>
      <c r="G43" s="51">
        <v>118964.37</v>
      </c>
      <c r="H43" s="51">
        <v>0</v>
      </c>
    </row>
    <row r="44" spans="1:8" x14ac:dyDescent="0.2">
      <c r="A44" s="88">
        <v>36</v>
      </c>
      <c r="B44" s="50" t="s">
        <v>266</v>
      </c>
      <c r="C44" s="51">
        <v>1735494.82</v>
      </c>
      <c r="D44" s="51">
        <f t="shared" si="0"/>
        <v>72994.820000000007</v>
      </c>
      <c r="E44" s="90">
        <f t="shared" si="1"/>
        <v>4.2059946914736399E-2</v>
      </c>
      <c r="F44" s="51">
        <v>0</v>
      </c>
      <c r="G44" s="51">
        <v>72994.820000000007</v>
      </c>
      <c r="H44" s="51">
        <v>0</v>
      </c>
    </row>
    <row r="45" spans="1:8" x14ac:dyDescent="0.2">
      <c r="A45" s="88">
        <v>37</v>
      </c>
      <c r="B45" s="50" t="s">
        <v>262</v>
      </c>
      <c r="C45" s="51">
        <v>165387798.13999999</v>
      </c>
      <c r="D45" s="51">
        <f t="shared" si="0"/>
        <v>57916.95</v>
      </c>
      <c r="E45" s="90">
        <f t="shared" si="1"/>
        <v>3.5018877239645921E-4</v>
      </c>
      <c r="F45" s="53">
        <v>57916.95</v>
      </c>
      <c r="G45" s="51">
        <v>0</v>
      </c>
      <c r="H45" s="51">
        <v>0</v>
      </c>
    </row>
    <row r="46" spans="1:8" x14ac:dyDescent="0.2">
      <c r="A46" s="88">
        <v>38</v>
      </c>
      <c r="B46" s="50" t="s">
        <v>264</v>
      </c>
      <c r="C46" s="51">
        <v>3939890.37</v>
      </c>
      <c r="D46" s="51">
        <f t="shared" si="0"/>
        <v>5977.7</v>
      </c>
      <c r="E46" s="90">
        <f t="shared" si="1"/>
        <v>1.5172249577086582E-3</v>
      </c>
      <c r="F46" s="51">
        <v>0</v>
      </c>
      <c r="G46" s="51">
        <v>0</v>
      </c>
      <c r="H46" s="51">
        <v>5977.7</v>
      </c>
    </row>
    <row r="47" spans="1:8" x14ac:dyDescent="0.2">
      <c r="A47" s="88">
        <v>39</v>
      </c>
      <c r="B47" s="50" t="s">
        <v>263</v>
      </c>
      <c r="C47" s="51">
        <v>3397.36</v>
      </c>
      <c r="D47" s="51">
        <f t="shared" si="0"/>
        <v>3395.36</v>
      </c>
      <c r="E47" s="90">
        <f t="shared" si="1"/>
        <v>0.99941130760355101</v>
      </c>
      <c r="F47" s="53">
        <v>3395.36</v>
      </c>
      <c r="G47" s="51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545283362.98000002</v>
      </c>
      <c r="D48" s="51">
        <f t="shared" si="0"/>
        <v>0</v>
      </c>
      <c r="E48" s="90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0" t="s">
        <v>268</v>
      </c>
      <c r="C49" s="51">
        <v>214562018.04999998</v>
      </c>
      <c r="D49" s="51">
        <f t="shared" si="0"/>
        <v>0</v>
      </c>
      <c r="E49" s="90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269</v>
      </c>
      <c r="C50" s="53">
        <v>155487798.25999999</v>
      </c>
      <c r="D50" s="51">
        <f t="shared" si="0"/>
        <v>0</v>
      </c>
      <c r="E50" s="90">
        <f t="shared" si="1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270</v>
      </c>
      <c r="C51" s="51">
        <v>127780747</v>
      </c>
      <c r="D51" s="51">
        <f t="shared" si="0"/>
        <v>0</v>
      </c>
      <c r="E51" s="90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88">
        <v>44</v>
      </c>
      <c r="B52" s="52" t="s">
        <v>271</v>
      </c>
      <c r="C52" s="53">
        <v>53948599.710000001</v>
      </c>
      <c r="D52" s="51">
        <f t="shared" si="0"/>
        <v>0</v>
      </c>
      <c r="E52" s="90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59783820165.05999</v>
      </c>
      <c r="D53" s="73">
        <f>SUM(D9:D52)</f>
        <v>13356478765.552141</v>
      </c>
      <c r="E53" s="91">
        <f>D53/C53</f>
        <v>0.22341293561829279</v>
      </c>
      <c r="F53" s="64">
        <v>9337404685.2900009</v>
      </c>
      <c r="G53" s="64">
        <v>1826473162.1699998</v>
      </c>
      <c r="H53" s="64">
        <v>2192600960.1900001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17" sqref="A17:XFD1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113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4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4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4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4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4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88E1-9FF1-4158-BBC6-80C445554535}">
  <dimension ref="A1:H53"/>
  <sheetViews>
    <sheetView workbookViewId="0">
      <selection activeCell="I6" sqref="I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300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3">
        <v>10363817415.91</v>
      </c>
      <c r="D9" s="51">
        <f t="shared" ref="D9:D52" si="0">F9+G9+H9</f>
        <v>2324744056.3000002</v>
      </c>
      <c r="E9" s="78">
        <f>D9/C9</f>
        <v>0.22431349019437302</v>
      </c>
      <c r="F9" s="53">
        <v>1547052524.6900001</v>
      </c>
      <c r="G9" s="51">
        <v>220131617.59</v>
      </c>
      <c r="H9" s="51">
        <v>557559914.01999998</v>
      </c>
    </row>
    <row r="10" spans="1:8" x14ac:dyDescent="0.2">
      <c r="A10" s="88">
        <v>2</v>
      </c>
      <c r="B10" s="52" t="s">
        <v>230</v>
      </c>
      <c r="C10" s="53">
        <v>4183164612.2400002</v>
      </c>
      <c r="D10" s="51">
        <f t="shared" si="0"/>
        <v>1946605218.6300001</v>
      </c>
      <c r="E10" s="78">
        <f t="shared" ref="E10:E53" si="1">D10/C10</f>
        <v>0.4653427247242925</v>
      </c>
      <c r="F10" s="51">
        <v>982220253.70000017</v>
      </c>
      <c r="G10" s="53">
        <v>354761960.75</v>
      </c>
      <c r="H10" s="53">
        <v>609623004.17999995</v>
      </c>
    </row>
    <row r="11" spans="1:8" x14ac:dyDescent="0.2">
      <c r="A11" s="88">
        <v>3</v>
      </c>
      <c r="B11" s="50" t="s">
        <v>231</v>
      </c>
      <c r="C11" s="51">
        <v>7633888549.4900007</v>
      </c>
      <c r="D11" s="51">
        <f t="shared" si="0"/>
        <v>1572052603.8600001</v>
      </c>
      <c r="E11" s="78">
        <f t="shared" si="1"/>
        <v>0.20593077743649069</v>
      </c>
      <c r="F11" s="51">
        <v>1082306183.8099999</v>
      </c>
      <c r="G11" s="51">
        <v>209437288.44999999</v>
      </c>
      <c r="H11" s="51">
        <v>280309131.60000002</v>
      </c>
    </row>
    <row r="12" spans="1:8" x14ac:dyDescent="0.2">
      <c r="A12" s="88">
        <v>4</v>
      </c>
      <c r="B12" s="50" t="s">
        <v>232</v>
      </c>
      <c r="C12" s="51">
        <v>6637008838.1900005</v>
      </c>
      <c r="D12" s="51">
        <f t="shared" si="0"/>
        <v>1289909548.9400001</v>
      </c>
      <c r="E12" s="78">
        <f t="shared" si="1"/>
        <v>0.1943510367980428</v>
      </c>
      <c r="F12" s="51">
        <v>1274565909</v>
      </c>
      <c r="G12" s="51">
        <v>0</v>
      </c>
      <c r="H12" s="51">
        <v>15343639.940000001</v>
      </c>
    </row>
    <row r="13" spans="1:8" x14ac:dyDescent="0.2">
      <c r="A13" s="88">
        <v>5</v>
      </c>
      <c r="B13" s="50" t="s">
        <v>233</v>
      </c>
      <c r="C13" s="51">
        <v>4441127721.21</v>
      </c>
      <c r="D13" s="51">
        <f t="shared" si="0"/>
        <v>1271434135.0699999</v>
      </c>
      <c r="E13" s="78">
        <f t="shared" si="1"/>
        <v>0.28628632520471475</v>
      </c>
      <c r="F13" s="51">
        <v>1217477145.54</v>
      </c>
      <c r="G13" s="51">
        <v>39274818.859999999</v>
      </c>
      <c r="H13" s="51">
        <v>14682170.669999998</v>
      </c>
    </row>
    <row r="14" spans="1:8" x14ac:dyDescent="0.2">
      <c r="A14" s="88">
        <v>6</v>
      </c>
      <c r="B14" s="50" t="s">
        <v>234</v>
      </c>
      <c r="C14" s="51">
        <v>5956339929.0900002</v>
      </c>
      <c r="D14" s="51">
        <f t="shared" si="0"/>
        <v>1205354085.26</v>
      </c>
      <c r="E14" s="78">
        <f t="shared" si="1"/>
        <v>0.20236489179759626</v>
      </c>
      <c r="F14" s="51">
        <v>854633246.75</v>
      </c>
      <c r="G14" s="51">
        <v>226262648.97999999</v>
      </c>
      <c r="H14" s="51">
        <v>124458189.53</v>
      </c>
    </row>
    <row r="15" spans="1:8" x14ac:dyDescent="0.2">
      <c r="A15" s="88">
        <v>7</v>
      </c>
      <c r="B15" s="52" t="s">
        <v>235</v>
      </c>
      <c r="C15" s="51">
        <v>3379426153.7799997</v>
      </c>
      <c r="D15" s="51">
        <f t="shared" si="0"/>
        <v>836778656.72000003</v>
      </c>
      <c r="E15" s="78">
        <f t="shared" si="1"/>
        <v>0.24760968834428754</v>
      </c>
      <c r="F15" s="53">
        <v>475665404.08999997</v>
      </c>
      <c r="G15" s="53">
        <v>303543712.38999999</v>
      </c>
      <c r="H15" s="53">
        <v>57569540.240000002</v>
      </c>
    </row>
    <row r="16" spans="1:8" x14ac:dyDescent="0.2">
      <c r="A16" s="88">
        <v>8</v>
      </c>
      <c r="B16" s="52" t="s">
        <v>236</v>
      </c>
      <c r="C16" s="53">
        <v>1256566143.29</v>
      </c>
      <c r="D16" s="51">
        <f t="shared" si="0"/>
        <v>618147006.74000001</v>
      </c>
      <c r="E16" s="78">
        <f t="shared" si="1"/>
        <v>0.49193352060364981</v>
      </c>
      <c r="F16" s="53">
        <v>565510501.12</v>
      </c>
      <c r="G16" s="53">
        <v>1109246.01</v>
      </c>
      <c r="H16" s="53">
        <v>51527259.609999999</v>
      </c>
    </row>
    <row r="17" spans="1:8" x14ac:dyDescent="0.2">
      <c r="A17" s="88">
        <v>9</v>
      </c>
      <c r="B17" s="52" t="s">
        <v>237</v>
      </c>
      <c r="C17" s="53">
        <v>2595188577.79</v>
      </c>
      <c r="D17" s="51">
        <f t="shared" si="0"/>
        <v>611181029.23000002</v>
      </c>
      <c r="E17" s="78">
        <f t="shared" si="1"/>
        <v>0.2355054405142562</v>
      </c>
      <c r="F17" s="53">
        <v>414890719.78999996</v>
      </c>
      <c r="G17" s="53">
        <v>47769763.729999997</v>
      </c>
      <c r="H17" s="53">
        <v>148520545.71000001</v>
      </c>
    </row>
    <row r="18" spans="1:8" x14ac:dyDescent="0.2">
      <c r="A18" s="88">
        <v>10</v>
      </c>
      <c r="B18" s="52" t="s">
        <v>238</v>
      </c>
      <c r="C18" s="53">
        <v>3058321793.6800003</v>
      </c>
      <c r="D18" s="51">
        <f t="shared" si="0"/>
        <v>466529975.90999997</v>
      </c>
      <c r="E18" s="78">
        <f t="shared" si="1"/>
        <v>0.15254443691114544</v>
      </c>
      <c r="F18" s="53">
        <v>206775518.97</v>
      </c>
      <c r="G18" s="53">
        <v>124207218.23</v>
      </c>
      <c r="H18" s="53">
        <v>135547238.71000001</v>
      </c>
    </row>
    <row r="19" spans="1:8" x14ac:dyDescent="0.2">
      <c r="A19" s="88">
        <v>11</v>
      </c>
      <c r="B19" s="52" t="s">
        <v>239</v>
      </c>
      <c r="C19" s="51">
        <v>402338571.87</v>
      </c>
      <c r="D19" s="51">
        <f t="shared" si="0"/>
        <v>342887657.51999998</v>
      </c>
      <c r="E19" s="78">
        <f t="shared" si="1"/>
        <v>0.85223660243738886</v>
      </c>
      <c r="F19" s="53">
        <v>187088600.56999999</v>
      </c>
      <c r="G19" s="53">
        <v>151833154.38999999</v>
      </c>
      <c r="H19" s="53">
        <v>3965902.56</v>
      </c>
    </row>
    <row r="20" spans="1:8" x14ac:dyDescent="0.2">
      <c r="A20" s="88">
        <v>12</v>
      </c>
      <c r="B20" s="52" t="s">
        <v>240</v>
      </c>
      <c r="C20" s="51">
        <v>456136971.56999999</v>
      </c>
      <c r="D20" s="51">
        <f t="shared" si="0"/>
        <v>242924821.75</v>
      </c>
      <c r="E20" s="78">
        <f t="shared" si="1"/>
        <v>0.53256990090907397</v>
      </c>
      <c r="F20" s="53">
        <v>118861684.07000001</v>
      </c>
      <c r="G20" s="53">
        <v>8136930.1699999999</v>
      </c>
      <c r="H20" s="53">
        <v>115926207.51000001</v>
      </c>
    </row>
    <row r="21" spans="1:8" x14ac:dyDescent="0.2">
      <c r="A21" s="88">
        <v>13</v>
      </c>
      <c r="B21" s="50" t="s">
        <v>241</v>
      </c>
      <c r="C21" s="51">
        <v>582888807</v>
      </c>
      <c r="D21" s="51">
        <f t="shared" si="0"/>
        <v>115087808.40000001</v>
      </c>
      <c r="E21" s="78">
        <f t="shared" si="1"/>
        <v>0.19744384695312911</v>
      </c>
      <c r="F21" s="51">
        <v>115087808.40000001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200553174.84999996</v>
      </c>
      <c r="D22" s="51">
        <f t="shared" si="0"/>
        <v>98077810.819999993</v>
      </c>
      <c r="E22" s="78">
        <f t="shared" si="1"/>
        <v>0.48903644080107672</v>
      </c>
      <c r="F22" s="51">
        <v>5212199.8499999996</v>
      </c>
      <c r="G22" s="51">
        <v>92865610.969999999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1024837231.9</v>
      </c>
      <c r="D23" s="51">
        <f t="shared" si="0"/>
        <v>65585654.850000001</v>
      </c>
      <c r="E23" s="78">
        <f t="shared" si="1"/>
        <v>6.3996167204432339E-2</v>
      </c>
      <c r="F23" s="51">
        <v>33520805.68</v>
      </c>
      <c r="G23" s="51">
        <v>1020662.71</v>
      </c>
      <c r="H23" s="51">
        <v>31044186.460000001</v>
      </c>
    </row>
    <row r="24" spans="1:8" x14ac:dyDescent="0.2">
      <c r="A24" s="88">
        <v>16</v>
      </c>
      <c r="B24" s="52" t="s">
        <v>246</v>
      </c>
      <c r="C24" s="53">
        <v>440073702.64999998</v>
      </c>
      <c r="D24" s="51">
        <f t="shared" si="0"/>
        <v>62705674.700000003</v>
      </c>
      <c r="E24" s="78">
        <f t="shared" si="1"/>
        <v>0.14248902927487844</v>
      </c>
      <c r="F24" s="51">
        <v>53973034.300000004</v>
      </c>
      <c r="G24" s="51">
        <v>5530052.4299999997</v>
      </c>
      <c r="H24" s="53">
        <v>3202587.97</v>
      </c>
    </row>
    <row r="25" spans="1:8" x14ac:dyDescent="0.2">
      <c r="A25" s="88">
        <v>17</v>
      </c>
      <c r="B25" s="50" t="s">
        <v>249</v>
      </c>
      <c r="C25" s="51">
        <v>527271052.98000008</v>
      </c>
      <c r="D25" s="51">
        <f t="shared" si="0"/>
        <v>60245807.429999992</v>
      </c>
      <c r="E25" s="78">
        <f t="shared" si="1"/>
        <v>0.11425965277157966</v>
      </c>
      <c r="F25" s="51">
        <v>14193251.679999996</v>
      </c>
      <c r="G25" s="51">
        <v>26454082.77</v>
      </c>
      <c r="H25" s="51">
        <v>19598472.98</v>
      </c>
    </row>
    <row r="26" spans="1:8" x14ac:dyDescent="0.2">
      <c r="A26" s="88">
        <v>18</v>
      </c>
      <c r="B26" s="52" t="s">
        <v>245</v>
      </c>
      <c r="C26" s="51">
        <v>1761365662.6000001</v>
      </c>
      <c r="D26" s="51">
        <f t="shared" si="0"/>
        <v>52415218.239999995</v>
      </c>
      <c r="E26" s="78">
        <f t="shared" si="1"/>
        <v>2.9758283219072441E-2</v>
      </c>
      <c r="F26" s="53">
        <v>46587492.719999999</v>
      </c>
      <c r="G26" s="53">
        <v>741326.68</v>
      </c>
      <c r="H26" s="53">
        <v>5086398.84</v>
      </c>
    </row>
    <row r="27" spans="1:8" x14ac:dyDescent="0.2">
      <c r="A27" s="88">
        <v>19</v>
      </c>
      <c r="B27" s="52" t="s">
        <v>247</v>
      </c>
      <c r="C27" s="51">
        <v>730975892.99000001</v>
      </c>
      <c r="D27" s="51">
        <f t="shared" si="0"/>
        <v>40034563.950000003</v>
      </c>
      <c r="E27" s="78">
        <f t="shared" si="1"/>
        <v>5.4768651516319829E-2</v>
      </c>
      <c r="F27" s="53">
        <v>34604383.030000001</v>
      </c>
      <c r="G27" s="53">
        <v>819511.77</v>
      </c>
      <c r="H27" s="53">
        <v>4610669.1500000004</v>
      </c>
    </row>
    <row r="28" spans="1:8" x14ac:dyDescent="0.2">
      <c r="A28" s="88">
        <v>20</v>
      </c>
      <c r="B28" s="50" t="s">
        <v>251</v>
      </c>
      <c r="C28" s="51">
        <v>359665251.06000006</v>
      </c>
      <c r="D28" s="51">
        <f t="shared" si="0"/>
        <v>27862989.669999998</v>
      </c>
      <c r="E28" s="78">
        <f t="shared" si="1"/>
        <v>7.7469228922957142E-2</v>
      </c>
      <c r="F28" s="51">
        <v>25724471.18</v>
      </c>
      <c r="G28" s="51">
        <v>2138518.4899999998</v>
      </c>
      <c r="H28" s="51">
        <v>0</v>
      </c>
    </row>
    <row r="29" spans="1:8" x14ac:dyDescent="0.2">
      <c r="A29" s="88">
        <v>21</v>
      </c>
      <c r="B29" s="50" t="s">
        <v>244</v>
      </c>
      <c r="C29" s="51">
        <v>91297356.060000002</v>
      </c>
      <c r="D29" s="51">
        <f t="shared" si="0"/>
        <v>26458653.350000001</v>
      </c>
      <c r="E29" s="78">
        <f t="shared" si="1"/>
        <v>0.28980744341174081</v>
      </c>
      <c r="F29" s="51">
        <v>10290471.550000001</v>
      </c>
      <c r="G29" s="51">
        <v>844461.13</v>
      </c>
      <c r="H29" s="51">
        <v>15323720.669999998</v>
      </c>
    </row>
    <row r="30" spans="1:8" x14ac:dyDescent="0.2">
      <c r="A30" s="88">
        <v>22</v>
      </c>
      <c r="B30" s="50" t="s">
        <v>248</v>
      </c>
      <c r="C30" s="51">
        <v>180615106.42000002</v>
      </c>
      <c r="D30" s="51">
        <f t="shared" si="0"/>
        <v>23615117.41</v>
      </c>
      <c r="E30" s="78">
        <f t="shared" si="1"/>
        <v>0.13074829607599772</v>
      </c>
      <c r="F30" s="51">
        <v>22561108.819999997</v>
      </c>
      <c r="G30" s="51">
        <v>121390.17</v>
      </c>
      <c r="H30" s="51">
        <v>932618.42</v>
      </c>
    </row>
    <row r="31" spans="1:8" x14ac:dyDescent="0.2">
      <c r="A31" s="88">
        <v>23</v>
      </c>
      <c r="B31" s="50" t="s">
        <v>250</v>
      </c>
      <c r="C31" s="51">
        <v>189732893.28</v>
      </c>
      <c r="D31" s="51">
        <f t="shared" si="0"/>
        <v>23462606.460000001</v>
      </c>
      <c r="E31" s="78">
        <f t="shared" si="1"/>
        <v>0.12366124847616618</v>
      </c>
      <c r="F31" s="51">
        <v>4717374.7799999993</v>
      </c>
      <c r="G31" s="51">
        <v>14003241.959999999</v>
      </c>
      <c r="H31" s="51">
        <v>4741989.7200000007</v>
      </c>
    </row>
    <row r="32" spans="1:8" x14ac:dyDescent="0.2">
      <c r="A32" s="88">
        <v>24</v>
      </c>
      <c r="B32" s="50" t="s">
        <v>253</v>
      </c>
      <c r="C32" s="51">
        <v>21818788.210000001</v>
      </c>
      <c r="D32" s="51">
        <f t="shared" si="0"/>
        <v>21818788.210000001</v>
      </c>
      <c r="E32" s="78">
        <f t="shared" si="1"/>
        <v>1</v>
      </c>
      <c r="F32" s="51">
        <v>21818788.210000001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254</v>
      </c>
      <c r="C33" s="53">
        <v>738210606.56999993</v>
      </c>
      <c r="D33" s="51">
        <f t="shared" si="0"/>
        <v>19082794.649999999</v>
      </c>
      <c r="E33" s="78">
        <f t="shared" si="1"/>
        <v>2.5850068368247558E-2</v>
      </c>
      <c r="F33" s="53">
        <v>13855799.48</v>
      </c>
      <c r="G33" s="53">
        <v>1198510.69</v>
      </c>
      <c r="H33" s="53">
        <v>4028484.48</v>
      </c>
    </row>
    <row r="34" spans="1:8" x14ac:dyDescent="0.2">
      <c r="A34" s="88">
        <v>26</v>
      </c>
      <c r="B34" s="50" t="s">
        <v>252</v>
      </c>
      <c r="C34" s="51">
        <v>343060702.67000002</v>
      </c>
      <c r="D34" s="51">
        <f t="shared" si="0"/>
        <v>14989934.75</v>
      </c>
      <c r="E34" s="78">
        <f t="shared" si="1"/>
        <v>4.3694700772589655E-2</v>
      </c>
      <c r="F34" s="51">
        <v>12414720.82</v>
      </c>
      <c r="G34" s="51">
        <v>2060650.13</v>
      </c>
      <c r="H34" s="51">
        <v>514563.8</v>
      </c>
    </row>
    <row r="35" spans="1:8" x14ac:dyDescent="0.2">
      <c r="A35" s="88">
        <v>27</v>
      </c>
      <c r="B35" s="50" t="s">
        <v>255</v>
      </c>
      <c r="C35" s="51">
        <v>343445451.38999999</v>
      </c>
      <c r="D35" s="51">
        <f t="shared" si="0"/>
        <v>14662320.320000002</v>
      </c>
      <c r="E35" s="78">
        <f t="shared" si="1"/>
        <v>4.2691845999585483E-2</v>
      </c>
      <c r="F35" s="51">
        <v>13714551.180000002</v>
      </c>
      <c r="G35" s="51">
        <v>38542.89</v>
      </c>
      <c r="H35" s="51">
        <v>909226.25</v>
      </c>
    </row>
    <row r="36" spans="1:8" x14ac:dyDescent="0.2">
      <c r="A36" s="88">
        <v>28</v>
      </c>
      <c r="B36" s="50" t="s">
        <v>261</v>
      </c>
      <c r="C36" s="51">
        <v>381665443.79000002</v>
      </c>
      <c r="D36" s="51">
        <f t="shared" si="0"/>
        <v>8979824.0099999998</v>
      </c>
      <c r="E36" s="78">
        <f t="shared" si="1"/>
        <v>2.352799855504047E-2</v>
      </c>
      <c r="F36" s="51">
        <v>8306648.1600000001</v>
      </c>
      <c r="G36" s="51">
        <v>327217.5</v>
      </c>
      <c r="H36" s="51">
        <v>345958.35</v>
      </c>
    </row>
    <row r="37" spans="1:8" x14ac:dyDescent="0.2">
      <c r="A37" s="88">
        <v>29</v>
      </c>
      <c r="B37" s="50" t="s">
        <v>257</v>
      </c>
      <c r="C37" s="51">
        <v>102974185.89000002</v>
      </c>
      <c r="D37" s="51">
        <f t="shared" si="0"/>
        <v>3166909.33</v>
      </c>
      <c r="E37" s="78">
        <f t="shared" si="1"/>
        <v>3.0754400266713288E-2</v>
      </c>
      <c r="F37" s="51">
        <v>2511731.0699999998</v>
      </c>
      <c r="G37" s="51">
        <v>12477.58</v>
      </c>
      <c r="H37" s="51">
        <v>642700.68000000005</v>
      </c>
    </row>
    <row r="38" spans="1:8" x14ac:dyDescent="0.2">
      <c r="A38" s="88">
        <v>30</v>
      </c>
      <c r="B38" s="50" t="s">
        <v>256</v>
      </c>
      <c r="C38" s="51">
        <v>32576211.059999999</v>
      </c>
      <c r="D38" s="51">
        <f t="shared" si="0"/>
        <v>2673548.1800000002</v>
      </c>
      <c r="E38" s="78">
        <f t="shared" si="1"/>
        <v>8.2070569074953692E-2</v>
      </c>
      <c r="F38" s="51">
        <v>2269757.67</v>
      </c>
      <c r="G38" s="51">
        <v>45085.14</v>
      </c>
      <c r="H38" s="51">
        <v>358705.37</v>
      </c>
    </row>
    <row r="39" spans="1:8" x14ac:dyDescent="0.2">
      <c r="A39" s="88">
        <v>31</v>
      </c>
      <c r="B39" s="50" t="s">
        <v>258</v>
      </c>
      <c r="C39" s="51">
        <v>214136685.38</v>
      </c>
      <c r="D39" s="51">
        <f t="shared" si="0"/>
        <v>2642121.0499999998</v>
      </c>
      <c r="E39" s="78">
        <f t="shared" si="1"/>
        <v>1.2338479253619611E-2</v>
      </c>
      <c r="F39" s="51">
        <v>2030239.8399999999</v>
      </c>
      <c r="G39" s="51">
        <v>0</v>
      </c>
      <c r="H39" s="51">
        <v>611881.21</v>
      </c>
    </row>
    <row r="40" spans="1:8" x14ac:dyDescent="0.2">
      <c r="A40" s="88">
        <v>32</v>
      </c>
      <c r="B40" s="52" t="s">
        <v>265</v>
      </c>
      <c r="C40" s="53">
        <v>100260955.23000002</v>
      </c>
      <c r="D40" s="51">
        <f t="shared" si="0"/>
        <v>1235000.04168</v>
      </c>
      <c r="E40" s="78">
        <f t="shared" si="1"/>
        <v>1.231785632649213E-2</v>
      </c>
      <c r="F40" s="53">
        <v>1235000</v>
      </c>
      <c r="G40" s="53">
        <v>0</v>
      </c>
      <c r="H40" s="89">
        <v>4.1680000000000002E-2</v>
      </c>
    </row>
    <row r="41" spans="1:8" x14ac:dyDescent="0.2">
      <c r="A41" s="88">
        <v>33</v>
      </c>
      <c r="B41" s="50" t="s">
        <v>259</v>
      </c>
      <c r="C41" s="51">
        <v>73091733.340000004</v>
      </c>
      <c r="D41" s="51">
        <f t="shared" si="0"/>
        <v>1027012.8</v>
      </c>
      <c r="E41" s="78">
        <f t="shared" si="1"/>
        <v>1.4051011695435598E-2</v>
      </c>
      <c r="F41" s="51">
        <v>1027012.8</v>
      </c>
      <c r="G41" s="51">
        <v>0</v>
      </c>
      <c r="H41" s="51">
        <v>0</v>
      </c>
    </row>
    <row r="42" spans="1:8" x14ac:dyDescent="0.2">
      <c r="A42" s="88">
        <v>34</v>
      </c>
      <c r="B42" s="52" t="s">
        <v>285</v>
      </c>
      <c r="C42" s="53">
        <v>1154379.6099999999</v>
      </c>
      <c r="D42" s="51">
        <f t="shared" si="0"/>
        <v>170465.12</v>
      </c>
      <c r="E42" s="78">
        <f t="shared" si="1"/>
        <v>0.14766816610698799</v>
      </c>
      <c r="F42" s="53">
        <v>47813.93</v>
      </c>
      <c r="G42" s="53">
        <v>122651.19</v>
      </c>
      <c r="H42" s="53">
        <v>0</v>
      </c>
    </row>
    <row r="43" spans="1:8" x14ac:dyDescent="0.2">
      <c r="A43" s="88">
        <v>35</v>
      </c>
      <c r="B43" s="50" t="s">
        <v>260</v>
      </c>
      <c r="C43" s="51">
        <v>7388735.3600000003</v>
      </c>
      <c r="D43" s="51">
        <f t="shared" si="0"/>
        <v>170457.93</v>
      </c>
      <c r="E43" s="78">
        <f t="shared" si="1"/>
        <v>2.3069973641605696E-2</v>
      </c>
      <c r="F43" s="53">
        <v>170457.93</v>
      </c>
      <c r="G43" s="51">
        <v>0</v>
      </c>
      <c r="H43" s="51">
        <v>0</v>
      </c>
    </row>
    <row r="44" spans="1:8" x14ac:dyDescent="0.2">
      <c r="A44" s="88">
        <v>36</v>
      </c>
      <c r="B44" s="50" t="s">
        <v>266</v>
      </c>
      <c r="C44" s="51">
        <v>1640858.34</v>
      </c>
      <c r="D44" s="51">
        <f t="shared" si="0"/>
        <v>72108.34</v>
      </c>
      <c r="E44" s="78">
        <f t="shared" si="1"/>
        <v>4.3945499890014873E-2</v>
      </c>
      <c r="F44" s="53">
        <v>0</v>
      </c>
      <c r="G44" s="51">
        <v>72108.34</v>
      </c>
      <c r="H44" s="53">
        <v>0</v>
      </c>
    </row>
    <row r="45" spans="1:8" x14ac:dyDescent="0.2">
      <c r="A45" s="88">
        <v>37</v>
      </c>
      <c r="B45" s="50" t="s">
        <v>262</v>
      </c>
      <c r="C45" s="51">
        <v>150051351.72</v>
      </c>
      <c r="D45" s="51">
        <f t="shared" si="0"/>
        <v>56919.49</v>
      </c>
      <c r="E45" s="78">
        <f t="shared" si="1"/>
        <v>3.7933340384839286E-4</v>
      </c>
      <c r="F45" s="51">
        <v>56919.49</v>
      </c>
      <c r="G45" s="51">
        <v>0</v>
      </c>
      <c r="H45" s="51">
        <v>0</v>
      </c>
    </row>
    <row r="46" spans="1:8" x14ac:dyDescent="0.2">
      <c r="A46" s="88">
        <v>38</v>
      </c>
      <c r="B46" s="50" t="s">
        <v>264</v>
      </c>
      <c r="C46" s="51">
        <v>3610294.46</v>
      </c>
      <c r="D46" s="51">
        <f t="shared" si="0"/>
        <v>5975.37</v>
      </c>
      <c r="E46" s="78">
        <f t="shared" si="1"/>
        <v>1.6550921444784313E-3</v>
      </c>
      <c r="F46" s="51">
        <v>0</v>
      </c>
      <c r="G46" s="51">
        <v>0</v>
      </c>
      <c r="H46" s="51">
        <v>5975.37</v>
      </c>
    </row>
    <row r="47" spans="1:8" x14ac:dyDescent="0.2">
      <c r="A47" s="88">
        <v>39</v>
      </c>
      <c r="B47" s="50" t="s">
        <v>263</v>
      </c>
      <c r="C47" s="51">
        <v>3397.36</v>
      </c>
      <c r="D47" s="51">
        <f t="shared" si="0"/>
        <v>3395.36</v>
      </c>
      <c r="E47" s="78">
        <f t="shared" si="1"/>
        <v>0.99941130760355101</v>
      </c>
      <c r="F47" s="51">
        <v>3395.36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267</v>
      </c>
      <c r="C48" s="53">
        <v>567501691.49000001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268</v>
      </c>
      <c r="C49" s="51">
        <v>172613761.56</v>
      </c>
      <c r="D49" s="51">
        <f t="shared" si="0"/>
        <v>0</v>
      </c>
      <c r="E49" s="78">
        <f t="shared" si="1"/>
        <v>0</v>
      </c>
      <c r="F49" s="51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269</v>
      </c>
      <c r="C50" s="51">
        <v>156636594.61000001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55093648.640000001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60047317633.579994</v>
      </c>
      <c r="D53" s="73">
        <f t="shared" ref="D53" si="2">F53+G53+H53</f>
        <v>13414858317.799999</v>
      </c>
      <c r="E53" s="79">
        <f t="shared" si="1"/>
        <v>0.22340478886434167</v>
      </c>
      <c r="F53" s="64">
        <v>9372982930.0299988</v>
      </c>
      <c r="G53" s="64">
        <v>1834884462.0900006</v>
      </c>
      <c r="H53" s="64">
        <v>2206990925.6799998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C1AE-35F4-4548-BE37-84E896819984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301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10448407896.200001</v>
      </c>
      <c r="D9" s="51">
        <f t="shared" ref="D9:D52" si="0">F9+G9+H9</f>
        <v>2340363201.25</v>
      </c>
      <c r="E9" s="78">
        <f>D9/C9</f>
        <v>0.22399232730004451</v>
      </c>
      <c r="F9" s="51">
        <v>1547998949.3299999</v>
      </c>
      <c r="G9" s="51">
        <v>220910430.18000001</v>
      </c>
      <c r="H9" s="51">
        <v>571453821.74000001</v>
      </c>
    </row>
    <row r="10" spans="1:8" x14ac:dyDescent="0.2">
      <c r="A10" s="88">
        <v>2</v>
      </c>
      <c r="B10" s="50" t="s">
        <v>230</v>
      </c>
      <c r="C10" s="51">
        <v>4418691373.4099998</v>
      </c>
      <c r="D10" s="51">
        <f t="shared" si="0"/>
        <v>1972042579.0799999</v>
      </c>
      <c r="E10" s="78">
        <f t="shared" ref="E10:E53" si="1">D10/C10</f>
        <v>0.44629561388853733</v>
      </c>
      <c r="F10" s="51">
        <v>987538616.37000012</v>
      </c>
      <c r="G10" s="51">
        <v>358915793.39999998</v>
      </c>
      <c r="H10" s="51">
        <v>625588169.30999994</v>
      </c>
    </row>
    <row r="11" spans="1:8" x14ac:dyDescent="0.2">
      <c r="A11" s="88">
        <v>3</v>
      </c>
      <c r="B11" s="52" t="s">
        <v>231</v>
      </c>
      <c r="C11" s="51">
        <v>7656979851.7600002</v>
      </c>
      <c r="D11" s="51">
        <f t="shared" si="0"/>
        <v>1570682036.46</v>
      </c>
      <c r="E11" s="78">
        <f t="shared" si="1"/>
        <v>0.20513075218540244</v>
      </c>
      <c r="F11" s="53">
        <v>1080528546.5999999</v>
      </c>
      <c r="G11" s="53">
        <v>210522338.50999999</v>
      </c>
      <c r="H11" s="53">
        <v>279631151.35000002</v>
      </c>
    </row>
    <row r="12" spans="1:8" x14ac:dyDescent="0.2">
      <c r="A12" s="88">
        <v>4</v>
      </c>
      <c r="B12" s="52" t="s">
        <v>232</v>
      </c>
      <c r="C12" s="53">
        <v>6656591930.4200001</v>
      </c>
      <c r="D12" s="51">
        <f t="shared" si="0"/>
        <v>1290942142.4400001</v>
      </c>
      <c r="E12" s="78">
        <f t="shared" si="1"/>
        <v>0.19393439705091664</v>
      </c>
      <c r="F12" s="53">
        <v>1275507607.3099999</v>
      </c>
      <c r="G12" s="51">
        <v>0</v>
      </c>
      <c r="H12" s="51">
        <v>15434535.130000001</v>
      </c>
    </row>
    <row r="13" spans="1:8" x14ac:dyDescent="0.2">
      <c r="A13" s="88">
        <v>5</v>
      </c>
      <c r="B13" s="52" t="s">
        <v>233</v>
      </c>
      <c r="C13" s="53">
        <v>4453751289.7300005</v>
      </c>
      <c r="D13" s="51">
        <f t="shared" si="0"/>
        <v>1269467154.0799999</v>
      </c>
      <c r="E13" s="78">
        <f t="shared" si="1"/>
        <v>0.28503323861107627</v>
      </c>
      <c r="F13" s="51">
        <v>1215811378.98</v>
      </c>
      <c r="G13" s="53">
        <v>39028386.869999997</v>
      </c>
      <c r="H13" s="53">
        <v>14627388.23</v>
      </c>
    </row>
    <row r="14" spans="1:8" x14ac:dyDescent="0.2">
      <c r="A14" s="88">
        <v>6</v>
      </c>
      <c r="B14" s="52" t="s">
        <v>234</v>
      </c>
      <c r="C14" s="53">
        <v>5975841976</v>
      </c>
      <c r="D14" s="51">
        <f t="shared" si="0"/>
        <v>1204468548.4899998</v>
      </c>
      <c r="E14" s="78">
        <f t="shared" si="1"/>
        <v>0.20155629170372155</v>
      </c>
      <c r="F14" s="51">
        <v>854316851.19999993</v>
      </c>
      <c r="G14" s="51">
        <v>224854357.96000001</v>
      </c>
      <c r="H14" s="53">
        <v>125297339.33</v>
      </c>
    </row>
    <row r="15" spans="1:8" x14ac:dyDescent="0.2">
      <c r="A15" s="88">
        <v>7</v>
      </c>
      <c r="B15" s="50" t="s">
        <v>235</v>
      </c>
      <c r="C15" s="51">
        <v>3383901986.6800003</v>
      </c>
      <c r="D15" s="51">
        <f t="shared" si="0"/>
        <v>842115726.30000007</v>
      </c>
      <c r="E15" s="78">
        <f t="shared" si="1"/>
        <v>0.24885937288219542</v>
      </c>
      <c r="F15" s="51">
        <v>477905733.56000006</v>
      </c>
      <c r="G15" s="51">
        <v>305194539.47000003</v>
      </c>
      <c r="H15" s="51">
        <v>59015453.270000003</v>
      </c>
    </row>
    <row r="16" spans="1:8" x14ac:dyDescent="0.2">
      <c r="A16" s="88">
        <v>8</v>
      </c>
      <c r="B16" s="50" t="s">
        <v>236</v>
      </c>
      <c r="C16" s="51">
        <v>1269066880.8099999</v>
      </c>
      <c r="D16" s="51">
        <f t="shared" si="0"/>
        <v>618385643.76999998</v>
      </c>
      <c r="E16" s="78">
        <f t="shared" si="1"/>
        <v>0.48727585056455541</v>
      </c>
      <c r="F16" s="51">
        <v>565437521.96000004</v>
      </c>
      <c r="G16" s="51">
        <v>1107815.53</v>
      </c>
      <c r="H16" s="51">
        <v>51840306.280000001</v>
      </c>
    </row>
    <row r="17" spans="1:8" x14ac:dyDescent="0.2">
      <c r="A17" s="88">
        <v>9</v>
      </c>
      <c r="B17" s="50" t="s">
        <v>237</v>
      </c>
      <c r="C17" s="51">
        <v>2622886487.0599999</v>
      </c>
      <c r="D17" s="51">
        <f t="shared" si="0"/>
        <v>616097331.58000004</v>
      </c>
      <c r="E17" s="78">
        <f t="shared" si="1"/>
        <v>0.23489286883725766</v>
      </c>
      <c r="F17" s="51">
        <v>416433555.96000004</v>
      </c>
      <c r="G17" s="51">
        <v>48687139.460000001</v>
      </c>
      <c r="H17" s="51">
        <v>150976636.16</v>
      </c>
    </row>
    <row r="18" spans="1:8" x14ac:dyDescent="0.2">
      <c r="A18" s="88">
        <v>10</v>
      </c>
      <c r="B18" s="52" t="s">
        <v>238</v>
      </c>
      <c r="C18" s="53">
        <v>3076316738.6499996</v>
      </c>
      <c r="D18" s="51">
        <f t="shared" si="0"/>
        <v>470928703.78000003</v>
      </c>
      <c r="E18" s="78">
        <f t="shared" si="1"/>
        <v>0.15308199505706971</v>
      </c>
      <c r="F18" s="53">
        <v>208706427.93000001</v>
      </c>
      <c r="G18" s="53">
        <v>125691501.29000001</v>
      </c>
      <c r="H18" s="53">
        <v>136530774.56</v>
      </c>
    </row>
    <row r="19" spans="1:8" x14ac:dyDescent="0.2">
      <c r="A19" s="88">
        <v>11</v>
      </c>
      <c r="B19" s="52" t="s">
        <v>239</v>
      </c>
      <c r="C19" s="53">
        <v>404615887.35000002</v>
      </c>
      <c r="D19" s="51">
        <f t="shared" si="0"/>
        <v>345384826.21000004</v>
      </c>
      <c r="E19" s="78">
        <f t="shared" si="1"/>
        <v>0.85361162773926358</v>
      </c>
      <c r="F19" s="53">
        <v>188750459.93000001</v>
      </c>
      <c r="G19" s="53">
        <v>152543227.91</v>
      </c>
      <c r="H19" s="53">
        <v>4091138.37</v>
      </c>
    </row>
    <row r="20" spans="1:8" x14ac:dyDescent="0.2">
      <c r="A20" s="88">
        <v>12</v>
      </c>
      <c r="B20" s="50" t="s">
        <v>240</v>
      </c>
      <c r="C20" s="51">
        <v>456693762.40999997</v>
      </c>
      <c r="D20" s="51">
        <f t="shared" si="0"/>
        <v>245377123.06999999</v>
      </c>
      <c r="E20" s="78">
        <f t="shared" si="1"/>
        <v>0.53729028786189326</v>
      </c>
      <c r="F20" s="51">
        <v>119443916.98</v>
      </c>
      <c r="G20" s="51">
        <v>7868392.7300000004</v>
      </c>
      <c r="H20" s="51">
        <v>118064813.36</v>
      </c>
    </row>
    <row r="21" spans="1:8" x14ac:dyDescent="0.2">
      <c r="A21" s="88">
        <v>13</v>
      </c>
      <c r="B21" s="52" t="s">
        <v>241</v>
      </c>
      <c r="C21" s="53">
        <v>587564266.35000002</v>
      </c>
      <c r="D21" s="51">
        <f t="shared" si="0"/>
        <v>115452045.37</v>
      </c>
      <c r="E21" s="78">
        <f t="shared" si="1"/>
        <v>0.19649262554239058</v>
      </c>
      <c r="F21" s="53">
        <v>115452045.37</v>
      </c>
      <c r="G21" s="53">
        <v>0</v>
      </c>
      <c r="H21" s="53">
        <v>0</v>
      </c>
    </row>
    <row r="22" spans="1:8" x14ac:dyDescent="0.2">
      <c r="A22" s="88">
        <v>14</v>
      </c>
      <c r="B22" s="50" t="s">
        <v>242</v>
      </c>
      <c r="C22" s="51">
        <v>201702402.43000001</v>
      </c>
      <c r="D22" s="51">
        <f t="shared" si="0"/>
        <v>97812316.450000003</v>
      </c>
      <c r="E22" s="78">
        <f t="shared" si="1"/>
        <v>0.48493381968489624</v>
      </c>
      <c r="F22" s="51">
        <v>5304957.76</v>
      </c>
      <c r="G22" s="51">
        <v>92507358.689999998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1048865858.9599999</v>
      </c>
      <c r="D23" s="51">
        <f t="shared" si="0"/>
        <v>67372406.239999995</v>
      </c>
      <c r="E23" s="78">
        <f t="shared" si="1"/>
        <v>6.4233577310641915E-2</v>
      </c>
      <c r="F23" s="51">
        <v>34828017.069999993</v>
      </c>
      <c r="G23" s="51">
        <v>1079296.23</v>
      </c>
      <c r="H23" s="51">
        <v>31465092.940000001</v>
      </c>
    </row>
    <row r="24" spans="1:8" x14ac:dyDescent="0.2">
      <c r="A24" s="88">
        <v>16</v>
      </c>
      <c r="B24" s="50" t="s">
        <v>249</v>
      </c>
      <c r="C24" s="51">
        <v>528004192.25999993</v>
      </c>
      <c r="D24" s="51">
        <f t="shared" si="0"/>
        <v>62238072.749999993</v>
      </c>
      <c r="E24" s="78">
        <f t="shared" si="1"/>
        <v>0.1178742018763228</v>
      </c>
      <c r="F24" s="51">
        <v>14821401.18</v>
      </c>
      <c r="G24" s="51">
        <v>27158728.559999999</v>
      </c>
      <c r="H24" s="51">
        <v>20257943.009999998</v>
      </c>
    </row>
    <row r="25" spans="1:8" x14ac:dyDescent="0.2">
      <c r="A25" s="88">
        <v>17</v>
      </c>
      <c r="B25" s="52" t="s">
        <v>246</v>
      </c>
      <c r="C25" s="51">
        <v>436713313.73000002</v>
      </c>
      <c r="D25" s="51">
        <f t="shared" si="0"/>
        <v>61905584.850000001</v>
      </c>
      <c r="E25" s="78">
        <f t="shared" si="1"/>
        <v>0.14175337207208069</v>
      </c>
      <c r="F25" s="53">
        <v>53339118.730000004</v>
      </c>
      <c r="G25" s="53">
        <v>5390533.75</v>
      </c>
      <c r="H25" s="53">
        <v>3175932.37</v>
      </c>
    </row>
    <row r="26" spans="1:8" x14ac:dyDescent="0.2">
      <c r="A26" s="88">
        <v>18</v>
      </c>
      <c r="B26" s="52" t="s">
        <v>245</v>
      </c>
      <c r="C26" s="53">
        <v>1758422511.2300003</v>
      </c>
      <c r="D26" s="51">
        <f t="shared" si="0"/>
        <v>52422517.659999996</v>
      </c>
      <c r="E26" s="78">
        <f t="shared" si="1"/>
        <v>2.9812242123385312E-2</v>
      </c>
      <c r="F26" s="53">
        <v>46365269.329999998</v>
      </c>
      <c r="G26" s="53">
        <v>692001.6</v>
      </c>
      <c r="H26" s="53">
        <v>5365246.7300000004</v>
      </c>
    </row>
    <row r="27" spans="1:8" x14ac:dyDescent="0.2">
      <c r="A27" s="88">
        <v>19</v>
      </c>
      <c r="B27" s="50" t="s">
        <v>247</v>
      </c>
      <c r="C27" s="51">
        <v>741287134.48000002</v>
      </c>
      <c r="D27" s="51">
        <f t="shared" si="0"/>
        <v>39750597.590000004</v>
      </c>
      <c r="E27" s="78">
        <f t="shared" si="1"/>
        <v>5.3623752175173463E-2</v>
      </c>
      <c r="F27" s="51">
        <v>34249290.439999998</v>
      </c>
      <c r="G27" s="51">
        <v>830881.06</v>
      </c>
      <c r="H27" s="51">
        <v>4670426.09</v>
      </c>
    </row>
    <row r="28" spans="1:8" x14ac:dyDescent="0.2">
      <c r="A28" s="88">
        <v>20</v>
      </c>
      <c r="B28" s="50" t="s">
        <v>251</v>
      </c>
      <c r="C28" s="51">
        <v>367564667.23000002</v>
      </c>
      <c r="D28" s="51">
        <f t="shared" si="0"/>
        <v>29017127.039999999</v>
      </c>
      <c r="E28" s="78">
        <f t="shared" si="1"/>
        <v>7.8944277366689367E-2</v>
      </c>
      <c r="F28" s="51">
        <v>26265613.120000001</v>
      </c>
      <c r="G28" s="51">
        <v>2751513.92</v>
      </c>
      <c r="H28" s="51">
        <v>0</v>
      </c>
    </row>
    <row r="29" spans="1:8" x14ac:dyDescent="0.2">
      <c r="A29" s="88">
        <v>21</v>
      </c>
      <c r="B29" s="50" t="s">
        <v>244</v>
      </c>
      <c r="C29" s="51">
        <v>92298931.770000011</v>
      </c>
      <c r="D29" s="51">
        <f t="shared" si="0"/>
        <v>26479834.030000001</v>
      </c>
      <c r="E29" s="78">
        <f t="shared" si="1"/>
        <v>0.28689209638942714</v>
      </c>
      <c r="F29" s="51">
        <v>9955814.0700000003</v>
      </c>
      <c r="G29" s="51">
        <v>806762.76</v>
      </c>
      <c r="H29" s="51">
        <v>15717257.199999999</v>
      </c>
    </row>
    <row r="30" spans="1:8" x14ac:dyDescent="0.2">
      <c r="A30" s="88">
        <v>22</v>
      </c>
      <c r="B30" s="50" t="s">
        <v>248</v>
      </c>
      <c r="C30" s="51">
        <v>186138523.54999998</v>
      </c>
      <c r="D30" s="51">
        <f t="shared" si="0"/>
        <v>25304392.990000002</v>
      </c>
      <c r="E30" s="78">
        <f t="shared" si="1"/>
        <v>0.13594387936145208</v>
      </c>
      <c r="F30" s="51">
        <v>24260579.120000001</v>
      </c>
      <c r="G30" s="51">
        <v>119535.35</v>
      </c>
      <c r="H30" s="51">
        <v>924278.52</v>
      </c>
    </row>
    <row r="31" spans="1:8" x14ac:dyDescent="0.2">
      <c r="A31" s="88">
        <v>23</v>
      </c>
      <c r="B31" s="50" t="s">
        <v>250</v>
      </c>
      <c r="C31" s="51">
        <v>183301135.02000001</v>
      </c>
      <c r="D31" s="51">
        <f t="shared" si="0"/>
        <v>24571027.350000001</v>
      </c>
      <c r="E31" s="78">
        <f t="shared" si="1"/>
        <v>0.13404732789744619</v>
      </c>
      <c r="F31" s="51">
        <v>5375491.3299999982</v>
      </c>
      <c r="G31" s="51">
        <v>14238405.499999998</v>
      </c>
      <c r="H31" s="51">
        <v>4957130.5200000014</v>
      </c>
    </row>
    <row r="32" spans="1:8" x14ac:dyDescent="0.2">
      <c r="A32" s="88">
        <v>24</v>
      </c>
      <c r="B32" s="50" t="s">
        <v>253</v>
      </c>
      <c r="C32" s="51">
        <v>22327602.359999999</v>
      </c>
      <c r="D32" s="51">
        <f t="shared" si="0"/>
        <v>22327602.359999999</v>
      </c>
      <c r="E32" s="78">
        <f t="shared" si="1"/>
        <v>1</v>
      </c>
      <c r="F32" s="51">
        <v>22327602.359999999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254</v>
      </c>
      <c r="C33" s="51">
        <v>737149119.0799998</v>
      </c>
      <c r="D33" s="51">
        <f t="shared" si="0"/>
        <v>20019353.550000001</v>
      </c>
      <c r="E33" s="78">
        <f t="shared" si="1"/>
        <v>2.7157807059425356E-2</v>
      </c>
      <c r="F33" s="51">
        <v>14337057.060000001</v>
      </c>
      <c r="G33" s="51">
        <v>1214449.6599999999</v>
      </c>
      <c r="H33" s="51">
        <v>4467846.83</v>
      </c>
    </row>
    <row r="34" spans="1:8" x14ac:dyDescent="0.2">
      <c r="A34" s="88">
        <v>26</v>
      </c>
      <c r="B34" s="52" t="s">
        <v>252</v>
      </c>
      <c r="C34" s="53">
        <v>344773744.94999993</v>
      </c>
      <c r="D34" s="51">
        <f t="shared" si="0"/>
        <v>15333484.719999999</v>
      </c>
      <c r="E34" s="78">
        <f t="shared" si="1"/>
        <v>4.447404985035535E-2</v>
      </c>
      <c r="F34" s="53">
        <v>12816077.759999998</v>
      </c>
      <c r="G34" s="53">
        <v>2013948.91</v>
      </c>
      <c r="H34" s="53">
        <v>503458.05</v>
      </c>
    </row>
    <row r="35" spans="1:8" x14ac:dyDescent="0.2">
      <c r="A35" s="88">
        <v>27</v>
      </c>
      <c r="B35" s="50" t="s">
        <v>255</v>
      </c>
      <c r="C35" s="51">
        <v>326788798.15999997</v>
      </c>
      <c r="D35" s="51">
        <f t="shared" si="0"/>
        <v>14761917.710000001</v>
      </c>
      <c r="E35" s="78">
        <f t="shared" si="1"/>
        <v>4.5172655222938139E-2</v>
      </c>
      <c r="F35" s="51">
        <v>13699664.530000001</v>
      </c>
      <c r="G35" s="51">
        <v>37945.78</v>
      </c>
      <c r="H35" s="51">
        <v>1024307.4</v>
      </c>
    </row>
    <row r="36" spans="1:8" x14ac:dyDescent="0.2">
      <c r="A36" s="88">
        <v>28</v>
      </c>
      <c r="B36" s="52" t="s">
        <v>261</v>
      </c>
      <c r="C36" s="51">
        <v>426379256.75</v>
      </c>
      <c r="D36" s="51">
        <f t="shared" si="0"/>
        <v>9954690.9700000007</v>
      </c>
      <c r="E36" s="78">
        <f t="shared" si="1"/>
        <v>2.3347033919702991E-2</v>
      </c>
      <c r="F36" s="51">
        <v>9184074.9100000001</v>
      </c>
      <c r="G36" s="53">
        <v>377945.48</v>
      </c>
      <c r="H36" s="53">
        <v>392670.58</v>
      </c>
    </row>
    <row r="37" spans="1:8" x14ac:dyDescent="0.2">
      <c r="A37" s="88">
        <v>29</v>
      </c>
      <c r="B37" s="52" t="s">
        <v>257</v>
      </c>
      <c r="C37" s="51">
        <v>98761625.640000015</v>
      </c>
      <c r="D37" s="51">
        <f t="shared" si="0"/>
        <v>3194347.5</v>
      </c>
      <c r="E37" s="78">
        <f t="shared" si="1"/>
        <v>3.2344014988613543E-2</v>
      </c>
      <c r="F37" s="53">
        <v>2506724.4</v>
      </c>
      <c r="G37" s="53">
        <v>12229.6</v>
      </c>
      <c r="H37" s="53">
        <v>675393.5</v>
      </c>
    </row>
    <row r="38" spans="1:8" x14ac:dyDescent="0.2">
      <c r="A38" s="88">
        <v>30</v>
      </c>
      <c r="B38" s="50" t="s">
        <v>258</v>
      </c>
      <c r="C38" s="51">
        <v>221904653.77000004</v>
      </c>
      <c r="D38" s="51">
        <f t="shared" si="0"/>
        <v>2631553.21</v>
      </c>
      <c r="E38" s="78">
        <f t="shared" si="1"/>
        <v>1.1858936553568429E-2</v>
      </c>
      <c r="F38" s="51">
        <v>1948593.44</v>
      </c>
      <c r="G38" s="51">
        <v>0</v>
      </c>
      <c r="H38" s="51">
        <v>682959.77</v>
      </c>
    </row>
    <row r="39" spans="1:8" x14ac:dyDescent="0.2">
      <c r="A39" s="88">
        <v>31</v>
      </c>
      <c r="B39" s="52" t="s">
        <v>256</v>
      </c>
      <c r="C39" s="53">
        <v>32524361.620000005</v>
      </c>
      <c r="D39" s="51">
        <f t="shared" si="0"/>
        <v>2626694.0100000002</v>
      </c>
      <c r="E39" s="78">
        <f t="shared" si="1"/>
        <v>8.0760816789860787E-2</v>
      </c>
      <c r="F39" s="53">
        <v>2222425.04</v>
      </c>
      <c r="G39" s="53">
        <v>45085.14</v>
      </c>
      <c r="H39" s="53">
        <v>359183.83</v>
      </c>
    </row>
    <row r="40" spans="1:8" x14ac:dyDescent="0.2">
      <c r="A40" s="88">
        <v>32</v>
      </c>
      <c r="B40" s="50" t="s">
        <v>265</v>
      </c>
      <c r="C40" s="51">
        <v>104512252.18000001</v>
      </c>
      <c r="D40" s="51">
        <f t="shared" si="0"/>
        <v>1235000.2868999999</v>
      </c>
      <c r="E40" s="78">
        <f t="shared" si="1"/>
        <v>1.1816799094262901E-2</v>
      </c>
      <c r="F40" s="51">
        <v>1235000</v>
      </c>
      <c r="G40" s="51">
        <v>0</v>
      </c>
      <c r="H40" s="86">
        <v>0.28689999999999999</v>
      </c>
    </row>
    <row r="41" spans="1:8" x14ac:dyDescent="0.2">
      <c r="A41" s="88">
        <v>33</v>
      </c>
      <c r="B41" s="52" t="s">
        <v>259</v>
      </c>
      <c r="C41" s="53">
        <v>72998337.25</v>
      </c>
      <c r="D41" s="51">
        <f t="shared" si="0"/>
        <v>1016611.89</v>
      </c>
      <c r="E41" s="78">
        <f t="shared" si="1"/>
        <v>1.3926507483566004E-2</v>
      </c>
      <c r="F41" s="53">
        <v>1016611.89</v>
      </c>
      <c r="G41" s="53">
        <v>0</v>
      </c>
      <c r="H41" s="53">
        <v>0</v>
      </c>
    </row>
    <row r="42" spans="1:8" x14ac:dyDescent="0.2">
      <c r="A42" s="88">
        <v>34</v>
      </c>
      <c r="B42" s="50" t="s">
        <v>285</v>
      </c>
      <c r="C42" s="51">
        <v>1146891.5900000001</v>
      </c>
      <c r="D42" s="51">
        <f t="shared" si="0"/>
        <v>169763.29</v>
      </c>
      <c r="E42" s="78">
        <f t="shared" si="1"/>
        <v>0.14802034602067315</v>
      </c>
      <c r="F42" s="51">
        <v>47112.1</v>
      </c>
      <c r="G42" s="51">
        <v>122651.19</v>
      </c>
      <c r="H42" s="51">
        <v>0</v>
      </c>
    </row>
    <row r="43" spans="1:8" x14ac:dyDescent="0.2">
      <c r="A43" s="88">
        <v>35</v>
      </c>
      <c r="B43" s="50" t="s">
        <v>260</v>
      </c>
      <c r="C43" s="51">
        <v>9816783.5299999993</v>
      </c>
      <c r="D43" s="51">
        <f t="shared" si="0"/>
        <v>167017.84</v>
      </c>
      <c r="E43" s="78">
        <f t="shared" si="1"/>
        <v>1.7013499328939568E-2</v>
      </c>
      <c r="F43" s="51">
        <v>167017.84</v>
      </c>
      <c r="G43" s="51">
        <v>0</v>
      </c>
      <c r="H43" s="51">
        <v>0</v>
      </c>
    </row>
    <row r="44" spans="1:8" x14ac:dyDescent="0.2">
      <c r="A44" s="88">
        <v>36</v>
      </c>
      <c r="B44" s="50" t="s">
        <v>266</v>
      </c>
      <c r="C44" s="51">
        <v>1640043.11</v>
      </c>
      <c r="D44" s="51">
        <f t="shared" si="0"/>
        <v>71293.11</v>
      </c>
      <c r="E44" s="78">
        <f t="shared" si="1"/>
        <v>4.3470265851731173E-2</v>
      </c>
      <c r="F44" s="51">
        <v>0</v>
      </c>
      <c r="G44" s="51">
        <v>71293.11</v>
      </c>
      <c r="H44" s="51">
        <v>0</v>
      </c>
    </row>
    <row r="45" spans="1:8" x14ac:dyDescent="0.2">
      <c r="A45" s="88">
        <v>37</v>
      </c>
      <c r="B45" s="52" t="s">
        <v>262</v>
      </c>
      <c r="C45" s="51">
        <v>146051892.27000001</v>
      </c>
      <c r="D45" s="51">
        <f t="shared" si="0"/>
        <v>55922.36</v>
      </c>
      <c r="E45" s="78">
        <f t="shared" si="1"/>
        <v>3.8289377241767386E-4</v>
      </c>
      <c r="F45" s="53">
        <v>55922.36</v>
      </c>
      <c r="G45" s="53">
        <v>0</v>
      </c>
      <c r="H45" s="53">
        <v>0</v>
      </c>
    </row>
    <row r="46" spans="1:8" x14ac:dyDescent="0.2">
      <c r="A46" s="88">
        <v>38</v>
      </c>
      <c r="B46" s="50" t="s">
        <v>264</v>
      </c>
      <c r="C46" s="51">
        <v>3609095.67</v>
      </c>
      <c r="D46" s="51">
        <f t="shared" si="0"/>
        <v>5959.63</v>
      </c>
      <c r="E46" s="78">
        <f t="shared" si="1"/>
        <v>1.651280693260204E-3</v>
      </c>
      <c r="F46" s="51">
        <v>0</v>
      </c>
      <c r="G46" s="51">
        <v>0</v>
      </c>
      <c r="H46" s="51">
        <v>5959.63</v>
      </c>
    </row>
    <row r="47" spans="1:8" x14ac:dyDescent="0.2">
      <c r="A47" s="88">
        <v>39</v>
      </c>
      <c r="B47" s="50" t="s">
        <v>263</v>
      </c>
      <c r="C47" s="51">
        <v>3397.36</v>
      </c>
      <c r="D47" s="51">
        <f t="shared" si="0"/>
        <v>3395.36</v>
      </c>
      <c r="E47" s="78">
        <f t="shared" si="1"/>
        <v>0.99941130760355101</v>
      </c>
      <c r="F47" s="53">
        <v>3395.36</v>
      </c>
      <c r="G47" s="51">
        <v>0</v>
      </c>
      <c r="H47" s="51">
        <v>0</v>
      </c>
    </row>
    <row r="48" spans="1:8" x14ac:dyDescent="0.2">
      <c r="A48" s="88">
        <v>40</v>
      </c>
      <c r="B48" s="50" t="s">
        <v>267</v>
      </c>
      <c r="C48" s="51">
        <v>536089372.92999995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268</v>
      </c>
      <c r="C49" s="51">
        <v>187174366.85999998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269</v>
      </c>
      <c r="C50" s="51">
        <v>158632776.16999999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3">
        <v>0</v>
      </c>
      <c r="G51" s="51">
        <v>0</v>
      </c>
      <c r="H51" s="53">
        <v>0</v>
      </c>
    </row>
    <row r="52" spans="1:8" ht="10.5" x14ac:dyDescent="0.25">
      <c r="A52" s="88">
        <v>44</v>
      </c>
      <c r="B52" s="52" t="s">
        <v>271</v>
      </c>
      <c r="C52" s="53">
        <v>56893011.25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60572567126.989998</v>
      </c>
      <c r="D53" s="73">
        <f t="shared" ref="D53" si="2">F53+G53+H53</f>
        <v>13482155833.240002</v>
      </c>
      <c r="E53" s="79">
        <f t="shared" si="1"/>
        <v>0.22257857760881669</v>
      </c>
      <c r="F53" s="64">
        <v>9390164442.6800003</v>
      </c>
      <c r="G53" s="64">
        <v>1844794489.6000004</v>
      </c>
      <c r="H53" s="64">
        <v>2247196900.96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33A8-A3D3-4655-9FC0-25FE103E6987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302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1">
        <v>10525536861.029999</v>
      </c>
      <c r="D9" s="51">
        <f t="shared" ref="D9:D51" si="0">F9+G9+H9</f>
        <v>2351115012.9699998</v>
      </c>
      <c r="E9" s="78">
        <f>D9/C9</f>
        <v>0.22337245539225886</v>
      </c>
      <c r="F9" s="53">
        <v>1552300240.0999999</v>
      </c>
      <c r="G9" s="53">
        <v>224107345.94</v>
      </c>
      <c r="H9" s="53">
        <v>574707426.92999995</v>
      </c>
    </row>
    <row r="10" spans="1:8" x14ac:dyDescent="0.2">
      <c r="A10" s="88">
        <v>2</v>
      </c>
      <c r="B10" s="52" t="s">
        <v>230</v>
      </c>
      <c r="C10" s="51">
        <v>4214855835.1600003</v>
      </c>
      <c r="D10" s="51">
        <f t="shared" si="0"/>
        <v>1983080495.23</v>
      </c>
      <c r="E10" s="78">
        <f t="shared" ref="E10:E52" si="1">D10/C10</f>
        <v>0.4704978231253597</v>
      </c>
      <c r="F10" s="53">
        <v>988477247.8599999</v>
      </c>
      <c r="G10" s="53">
        <v>362747239.18000001</v>
      </c>
      <c r="H10" s="53">
        <v>631856008.19000006</v>
      </c>
    </row>
    <row r="11" spans="1:8" x14ac:dyDescent="0.2">
      <c r="A11" s="88">
        <v>3</v>
      </c>
      <c r="B11" s="50" t="s">
        <v>231</v>
      </c>
      <c r="C11" s="51">
        <v>7598748230.5199995</v>
      </c>
      <c r="D11" s="51">
        <f t="shared" si="0"/>
        <v>1564546391.6600001</v>
      </c>
      <c r="E11" s="78">
        <f t="shared" si="1"/>
        <v>0.20589527961672374</v>
      </c>
      <c r="F11" s="51">
        <v>1073292543.76</v>
      </c>
      <c r="G11" s="51">
        <v>211911704.15000001</v>
      </c>
      <c r="H11" s="51">
        <v>279342143.75</v>
      </c>
    </row>
    <row r="12" spans="1:8" x14ac:dyDescent="0.2">
      <c r="A12" s="88">
        <v>4</v>
      </c>
      <c r="B12" s="50" t="s">
        <v>232</v>
      </c>
      <c r="C12" s="51">
        <v>6752950887.9799995</v>
      </c>
      <c r="D12" s="51">
        <f t="shared" si="0"/>
        <v>1294013722.02</v>
      </c>
      <c r="E12" s="78">
        <f t="shared" si="1"/>
        <v>0.19162196549115973</v>
      </c>
      <c r="F12" s="51">
        <v>1278371819.1800001</v>
      </c>
      <c r="G12" s="51">
        <v>0</v>
      </c>
      <c r="H12" s="51">
        <v>15641902.84</v>
      </c>
    </row>
    <row r="13" spans="1:8" x14ac:dyDescent="0.2">
      <c r="A13" s="88">
        <v>5</v>
      </c>
      <c r="B13" s="50" t="s">
        <v>233</v>
      </c>
      <c r="C13" s="51">
        <v>4481684429.7699995</v>
      </c>
      <c r="D13" s="51">
        <f t="shared" si="0"/>
        <v>1275274638.03</v>
      </c>
      <c r="E13" s="78">
        <f t="shared" si="1"/>
        <v>0.28455252885697874</v>
      </c>
      <c r="F13" s="51">
        <v>1221184629.8799999</v>
      </c>
      <c r="G13" s="51">
        <v>39190431.43</v>
      </c>
      <c r="H13" s="51">
        <v>14899576.719999999</v>
      </c>
    </row>
    <row r="14" spans="1:8" x14ac:dyDescent="0.2">
      <c r="A14" s="88">
        <v>6</v>
      </c>
      <c r="B14" s="50" t="s">
        <v>234</v>
      </c>
      <c r="C14" s="51">
        <v>5979624675.1199989</v>
      </c>
      <c r="D14" s="51">
        <f t="shared" si="0"/>
        <v>1202963687.3599999</v>
      </c>
      <c r="E14" s="78">
        <f t="shared" si="1"/>
        <v>0.20117712276579613</v>
      </c>
      <c r="F14" s="51">
        <v>855099171.25</v>
      </c>
      <c r="G14" s="51">
        <v>223396883.81</v>
      </c>
      <c r="H14" s="51">
        <v>124467632.3</v>
      </c>
    </row>
    <row r="15" spans="1:8" x14ac:dyDescent="0.2">
      <c r="A15" s="88">
        <v>7</v>
      </c>
      <c r="B15" s="50" t="s">
        <v>235</v>
      </c>
      <c r="C15" s="51">
        <v>3369324332.9000001</v>
      </c>
      <c r="D15" s="51">
        <f t="shared" si="0"/>
        <v>851153465.59000003</v>
      </c>
      <c r="E15" s="78">
        <f t="shared" si="1"/>
        <v>0.25261844259956018</v>
      </c>
      <c r="F15" s="53">
        <v>480997753.49000001</v>
      </c>
      <c r="G15" s="51">
        <v>309925146.72000003</v>
      </c>
      <c r="H15" s="53">
        <v>60230565.380000003</v>
      </c>
    </row>
    <row r="16" spans="1:8" x14ac:dyDescent="0.2">
      <c r="A16" s="88">
        <v>8</v>
      </c>
      <c r="B16" s="50" t="s">
        <v>236</v>
      </c>
      <c r="C16" s="51">
        <v>1280114774.95</v>
      </c>
      <c r="D16" s="51">
        <f t="shared" si="0"/>
        <v>621065433.50999999</v>
      </c>
      <c r="E16" s="78">
        <f t="shared" si="1"/>
        <v>0.48516386629023805</v>
      </c>
      <c r="F16" s="51">
        <v>567636034.74000001</v>
      </c>
      <c r="G16" s="51">
        <v>1084742.97</v>
      </c>
      <c r="H16" s="51">
        <v>52344655.799999997</v>
      </c>
    </row>
    <row r="17" spans="1:8" x14ac:dyDescent="0.2">
      <c r="A17" s="88">
        <v>9</v>
      </c>
      <c r="B17" s="50" t="s">
        <v>237</v>
      </c>
      <c r="C17" s="51">
        <v>2636848615.1999998</v>
      </c>
      <c r="D17" s="51">
        <f t="shared" si="0"/>
        <v>619922873.68999994</v>
      </c>
      <c r="E17" s="78">
        <f t="shared" si="1"/>
        <v>0.23509991059649057</v>
      </c>
      <c r="F17" s="51">
        <v>418907880.77999997</v>
      </c>
      <c r="G17" s="51">
        <v>49614550.579999998</v>
      </c>
      <c r="H17" s="51">
        <v>151400442.33000001</v>
      </c>
    </row>
    <row r="18" spans="1:8" x14ac:dyDescent="0.2">
      <c r="A18" s="88">
        <v>10</v>
      </c>
      <c r="B18" s="50" t="s">
        <v>238</v>
      </c>
      <c r="C18" s="51">
        <v>3045893950.3499994</v>
      </c>
      <c r="D18" s="51">
        <f t="shared" si="0"/>
        <v>470388436.64000005</v>
      </c>
      <c r="E18" s="78">
        <f t="shared" si="1"/>
        <v>0.15443362254485202</v>
      </c>
      <c r="F18" s="51">
        <v>207666091.80000001</v>
      </c>
      <c r="G18" s="51">
        <v>125452710.66</v>
      </c>
      <c r="H18" s="51">
        <v>137269634.18000001</v>
      </c>
    </row>
    <row r="19" spans="1:8" x14ac:dyDescent="0.2">
      <c r="A19" s="88">
        <v>11</v>
      </c>
      <c r="B19" s="50" t="s">
        <v>239</v>
      </c>
      <c r="C19" s="51">
        <v>409866410.94000006</v>
      </c>
      <c r="D19" s="51">
        <f t="shared" si="0"/>
        <v>351391746.31000006</v>
      </c>
      <c r="E19" s="78">
        <f t="shared" si="1"/>
        <v>0.85733238179754123</v>
      </c>
      <c r="F19" s="51">
        <v>190744788.27000001</v>
      </c>
      <c r="G19" s="51">
        <v>156606409.06</v>
      </c>
      <c r="H19" s="51">
        <v>4040548.98</v>
      </c>
    </row>
    <row r="20" spans="1:8" x14ac:dyDescent="0.2">
      <c r="A20" s="88">
        <v>12</v>
      </c>
      <c r="B20" s="50" t="s">
        <v>240</v>
      </c>
      <c r="C20" s="51">
        <v>455828907.36000001</v>
      </c>
      <c r="D20" s="51">
        <f t="shared" si="0"/>
        <v>245705038.79999998</v>
      </c>
      <c r="E20" s="78">
        <f t="shared" si="1"/>
        <v>0.53902908488853141</v>
      </c>
      <c r="F20" s="51">
        <v>119240998.81999999</v>
      </c>
      <c r="G20" s="51">
        <v>7887861.0700000003</v>
      </c>
      <c r="H20" s="51">
        <v>118576178.91</v>
      </c>
    </row>
    <row r="21" spans="1:8" x14ac:dyDescent="0.2">
      <c r="A21" s="88">
        <v>13</v>
      </c>
      <c r="B21" s="50" t="s">
        <v>241</v>
      </c>
      <c r="C21" s="51">
        <v>590285439.76999998</v>
      </c>
      <c r="D21" s="51">
        <f t="shared" si="0"/>
        <v>115202574.95999999</v>
      </c>
      <c r="E21" s="78">
        <f t="shared" si="1"/>
        <v>0.19516418193355364</v>
      </c>
      <c r="F21" s="51">
        <v>115202574.95999999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201713714.65000001</v>
      </c>
      <c r="D22" s="51">
        <f t="shared" si="0"/>
        <v>97247885.260000005</v>
      </c>
      <c r="E22" s="78">
        <f t="shared" si="1"/>
        <v>0.48210844477648906</v>
      </c>
      <c r="F22" s="51">
        <v>5398090.9500000002</v>
      </c>
      <c r="G22" s="51">
        <v>91849794.310000002</v>
      </c>
      <c r="H22" s="51">
        <v>0</v>
      </c>
    </row>
    <row r="23" spans="1:8" x14ac:dyDescent="0.2">
      <c r="A23" s="88">
        <v>15</v>
      </c>
      <c r="B23" s="50" t="s">
        <v>254</v>
      </c>
      <c r="C23" s="51">
        <v>1797565881.4300003</v>
      </c>
      <c r="D23" s="51">
        <f t="shared" si="0"/>
        <v>90904953.629999995</v>
      </c>
      <c r="E23" s="78">
        <f t="shared" si="1"/>
        <v>5.0571138765541798E-2</v>
      </c>
      <c r="F23" s="51">
        <v>51774854.470000006</v>
      </c>
      <c r="G23" s="51">
        <v>2379730.29</v>
      </c>
      <c r="H23" s="51">
        <v>36750368.869999997</v>
      </c>
    </row>
    <row r="24" spans="1:8" x14ac:dyDescent="0.2">
      <c r="A24" s="88">
        <v>16</v>
      </c>
      <c r="B24" s="52" t="s">
        <v>249</v>
      </c>
      <c r="C24" s="53">
        <v>533363963.74000001</v>
      </c>
      <c r="D24" s="51">
        <f t="shared" si="0"/>
        <v>65322686.489999995</v>
      </c>
      <c r="E24" s="78">
        <f t="shared" si="1"/>
        <v>0.12247300329769369</v>
      </c>
      <c r="F24" s="53">
        <v>15885104.849999998</v>
      </c>
      <c r="G24" s="51">
        <v>28632443.690000001</v>
      </c>
      <c r="H24" s="51">
        <v>20805137.949999999</v>
      </c>
    </row>
    <row r="25" spans="1:8" x14ac:dyDescent="0.2">
      <c r="A25" s="88">
        <v>17</v>
      </c>
      <c r="B25" s="50" t="s">
        <v>246</v>
      </c>
      <c r="C25" s="51">
        <v>434760293.59000003</v>
      </c>
      <c r="D25" s="51">
        <f t="shared" si="0"/>
        <v>60426859.910000004</v>
      </c>
      <c r="E25" s="78">
        <f t="shared" si="1"/>
        <v>0.13898891136315555</v>
      </c>
      <c r="F25" s="51">
        <v>52668554.280000001</v>
      </c>
      <c r="G25" s="51">
        <v>4525862.99</v>
      </c>
      <c r="H25" s="51">
        <v>3232442.64</v>
      </c>
    </row>
    <row r="26" spans="1:8" x14ac:dyDescent="0.2">
      <c r="A26" s="88">
        <v>18</v>
      </c>
      <c r="B26" s="52" t="s">
        <v>245</v>
      </c>
      <c r="C26" s="53">
        <v>1764759019.9100001</v>
      </c>
      <c r="D26" s="51">
        <f t="shared" si="0"/>
        <v>54089121.710000001</v>
      </c>
      <c r="E26" s="78">
        <f t="shared" si="1"/>
        <v>3.0649579404194494E-2</v>
      </c>
      <c r="F26" s="53">
        <v>48055117.009999998</v>
      </c>
      <c r="G26" s="53">
        <v>658665.6</v>
      </c>
      <c r="H26" s="53">
        <v>5375339.0999999996</v>
      </c>
    </row>
    <row r="27" spans="1:8" x14ac:dyDescent="0.2">
      <c r="A27" s="88">
        <v>19</v>
      </c>
      <c r="B27" s="50" t="s">
        <v>247</v>
      </c>
      <c r="C27" s="51">
        <v>747620259.9799999</v>
      </c>
      <c r="D27" s="51">
        <f t="shared" si="0"/>
        <v>40171664.520000003</v>
      </c>
      <c r="E27" s="78">
        <f t="shared" si="1"/>
        <v>5.3732712541892137E-2</v>
      </c>
      <c r="F27" s="51">
        <v>34873701</v>
      </c>
      <c r="G27" s="51">
        <v>838711.25</v>
      </c>
      <c r="H27" s="51">
        <v>4459252.2700000014</v>
      </c>
    </row>
    <row r="28" spans="1:8" x14ac:dyDescent="0.2">
      <c r="A28" s="88">
        <v>20</v>
      </c>
      <c r="B28" s="52" t="s">
        <v>251</v>
      </c>
      <c r="C28" s="53">
        <v>373575539.63999993</v>
      </c>
      <c r="D28" s="51">
        <f t="shared" si="0"/>
        <v>30429611.82</v>
      </c>
      <c r="E28" s="78">
        <f t="shared" si="1"/>
        <v>8.1455043468113095E-2</v>
      </c>
      <c r="F28" s="53">
        <v>26878774.510000002</v>
      </c>
      <c r="G28" s="53">
        <v>3550837.31</v>
      </c>
      <c r="H28" s="53">
        <v>0</v>
      </c>
    </row>
    <row r="29" spans="1:8" x14ac:dyDescent="0.2">
      <c r="A29" s="88">
        <v>21</v>
      </c>
      <c r="B29" s="50" t="s">
        <v>244</v>
      </c>
      <c r="C29" s="51">
        <v>95798742.349999994</v>
      </c>
      <c r="D29" s="51">
        <f t="shared" si="0"/>
        <v>26185743.859999999</v>
      </c>
      <c r="E29" s="78">
        <f t="shared" si="1"/>
        <v>0.27334120696836062</v>
      </c>
      <c r="F29" s="51">
        <v>9829516.209999999</v>
      </c>
      <c r="G29" s="51">
        <v>758225.61</v>
      </c>
      <c r="H29" s="51">
        <v>15598002.040000001</v>
      </c>
    </row>
    <row r="30" spans="1:8" x14ac:dyDescent="0.2">
      <c r="A30" s="88">
        <v>22</v>
      </c>
      <c r="B30" s="52" t="s">
        <v>250</v>
      </c>
      <c r="C30" s="53">
        <v>183954977.81000003</v>
      </c>
      <c r="D30" s="51">
        <f t="shared" si="0"/>
        <v>25570902.140000001</v>
      </c>
      <c r="E30" s="78">
        <f t="shared" si="1"/>
        <v>0.13900630711070616</v>
      </c>
      <c r="F30" s="53">
        <v>5959926.7400000002</v>
      </c>
      <c r="G30" s="53">
        <v>14363134.42</v>
      </c>
      <c r="H30" s="53">
        <v>5247840.9800000004</v>
      </c>
    </row>
    <row r="31" spans="1:8" x14ac:dyDescent="0.2">
      <c r="A31" s="88">
        <v>23</v>
      </c>
      <c r="B31" s="50" t="s">
        <v>248</v>
      </c>
      <c r="C31" s="51">
        <v>185988810.13000003</v>
      </c>
      <c r="D31" s="51">
        <f t="shared" si="0"/>
        <v>24705726.02</v>
      </c>
      <c r="E31" s="78">
        <f t="shared" si="1"/>
        <v>0.13283447537909143</v>
      </c>
      <c r="F31" s="51">
        <v>23593693.129999999</v>
      </c>
      <c r="G31" s="51">
        <v>137073.96</v>
      </c>
      <c r="H31" s="51">
        <v>974958.93</v>
      </c>
    </row>
    <row r="32" spans="1:8" x14ac:dyDescent="0.2">
      <c r="A32" s="88">
        <v>24</v>
      </c>
      <c r="B32" s="50" t="s">
        <v>253</v>
      </c>
      <c r="C32" s="51">
        <v>22835343.98</v>
      </c>
      <c r="D32" s="51">
        <f t="shared" si="0"/>
        <v>22835343.98</v>
      </c>
      <c r="E32" s="78">
        <f t="shared" si="1"/>
        <v>1</v>
      </c>
      <c r="F32" s="51">
        <v>22835343.98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252</v>
      </c>
      <c r="C33" s="51">
        <v>344327322.44</v>
      </c>
      <c r="D33" s="51">
        <f t="shared" si="0"/>
        <v>15223806.949999999</v>
      </c>
      <c r="E33" s="78">
        <f t="shared" si="1"/>
        <v>4.4213183090205659E-2</v>
      </c>
      <c r="F33" s="51">
        <v>12777019.639999999</v>
      </c>
      <c r="G33" s="51">
        <v>1953578</v>
      </c>
      <c r="H33" s="51">
        <v>493209.31</v>
      </c>
    </row>
    <row r="34" spans="1:8" x14ac:dyDescent="0.2">
      <c r="A34" s="88">
        <v>26</v>
      </c>
      <c r="B34" s="52" t="s">
        <v>255</v>
      </c>
      <c r="C34" s="51">
        <v>325320713.85000002</v>
      </c>
      <c r="D34" s="51">
        <f t="shared" si="0"/>
        <v>14864066.92</v>
      </c>
      <c r="E34" s="78">
        <f t="shared" si="1"/>
        <v>4.5690502593860573E-2</v>
      </c>
      <c r="F34" s="51">
        <v>13834090.119999999</v>
      </c>
      <c r="G34" s="53">
        <v>37313.15</v>
      </c>
      <c r="H34" s="53">
        <v>992663.65</v>
      </c>
    </row>
    <row r="35" spans="1:8" x14ac:dyDescent="0.2">
      <c r="A35" s="88">
        <v>27</v>
      </c>
      <c r="B35" s="52" t="s">
        <v>261</v>
      </c>
      <c r="C35" s="51">
        <v>479069586.63</v>
      </c>
      <c r="D35" s="51">
        <f t="shared" si="0"/>
        <v>8499102.2599999998</v>
      </c>
      <c r="E35" s="78">
        <f t="shared" si="1"/>
        <v>1.7740851219102988E-2</v>
      </c>
      <c r="F35" s="53">
        <v>7635689.4000000004</v>
      </c>
      <c r="G35" s="53">
        <v>417406.59</v>
      </c>
      <c r="H35" s="53">
        <v>446006.27</v>
      </c>
    </row>
    <row r="36" spans="1:8" x14ac:dyDescent="0.2">
      <c r="A36" s="88">
        <v>28</v>
      </c>
      <c r="B36" s="52" t="s">
        <v>257</v>
      </c>
      <c r="C36" s="53">
        <v>99672839.640000001</v>
      </c>
      <c r="D36" s="51">
        <f t="shared" si="0"/>
        <v>3183057.18</v>
      </c>
      <c r="E36" s="78">
        <f t="shared" si="1"/>
        <v>3.1935050626596156E-2</v>
      </c>
      <c r="F36" s="53">
        <v>2522278.9</v>
      </c>
      <c r="G36" s="53">
        <v>11979.24</v>
      </c>
      <c r="H36" s="53">
        <v>648799.04</v>
      </c>
    </row>
    <row r="37" spans="1:8" x14ac:dyDescent="0.2">
      <c r="A37" s="88">
        <v>29</v>
      </c>
      <c r="B37" s="52" t="s">
        <v>258</v>
      </c>
      <c r="C37" s="53">
        <v>233084386.04999998</v>
      </c>
      <c r="D37" s="51">
        <f t="shared" si="0"/>
        <v>2630457.71</v>
      </c>
      <c r="E37" s="78">
        <f t="shared" si="1"/>
        <v>1.1285430802884105E-2</v>
      </c>
      <c r="F37" s="51">
        <v>1942279.5299999998</v>
      </c>
      <c r="G37" s="53">
        <v>0</v>
      </c>
      <c r="H37" s="53">
        <v>688178.18</v>
      </c>
    </row>
    <row r="38" spans="1:8" x14ac:dyDescent="0.2">
      <c r="A38" s="88">
        <v>30</v>
      </c>
      <c r="B38" s="50" t="s">
        <v>256</v>
      </c>
      <c r="C38" s="51">
        <v>32514078.909999996</v>
      </c>
      <c r="D38" s="51">
        <f t="shared" si="0"/>
        <v>2614816.54</v>
      </c>
      <c r="E38" s="78">
        <f t="shared" si="1"/>
        <v>8.0421055359984062E-2</v>
      </c>
      <c r="F38" s="51">
        <v>2210028.88</v>
      </c>
      <c r="G38" s="51">
        <v>45085.14</v>
      </c>
      <c r="H38" s="51">
        <v>359702.52</v>
      </c>
    </row>
    <row r="39" spans="1:8" x14ac:dyDescent="0.2">
      <c r="A39" s="88">
        <v>31</v>
      </c>
      <c r="B39" s="50" t="s">
        <v>265</v>
      </c>
      <c r="C39" s="51">
        <v>102634702.77</v>
      </c>
      <c r="D39" s="51">
        <f t="shared" si="0"/>
        <v>1260000.3474999999</v>
      </c>
      <c r="E39" s="78">
        <f t="shared" si="1"/>
        <v>1.2276552798361068E-2</v>
      </c>
      <c r="F39" s="51">
        <v>1260000</v>
      </c>
      <c r="G39" s="51">
        <v>0</v>
      </c>
      <c r="H39" s="86">
        <v>0.34749999999999998</v>
      </c>
    </row>
    <row r="40" spans="1:8" x14ac:dyDescent="0.2">
      <c r="A40" s="88">
        <v>32</v>
      </c>
      <c r="B40" s="50" t="s">
        <v>259</v>
      </c>
      <c r="C40" s="51">
        <v>70153402.730000004</v>
      </c>
      <c r="D40" s="51">
        <f t="shared" si="0"/>
        <v>971746.88</v>
      </c>
      <c r="E40" s="78">
        <f t="shared" si="1"/>
        <v>1.3851742640908958E-2</v>
      </c>
      <c r="F40" s="51">
        <v>971746.88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1146891.5900000001</v>
      </c>
      <c r="D41" s="51">
        <f t="shared" si="0"/>
        <v>169763.29</v>
      </c>
      <c r="E41" s="78">
        <f t="shared" si="1"/>
        <v>0.14802034602067315</v>
      </c>
      <c r="F41" s="51">
        <v>47112.1</v>
      </c>
      <c r="G41" s="51">
        <v>122651.19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10481320.029999999</v>
      </c>
      <c r="D42" s="51">
        <f t="shared" si="0"/>
        <v>163609.31</v>
      </c>
      <c r="E42" s="78">
        <f t="shared" si="1"/>
        <v>1.5609609241174941E-2</v>
      </c>
      <c r="F42" s="53">
        <v>163609.31</v>
      </c>
      <c r="G42" s="53">
        <v>0</v>
      </c>
      <c r="H42" s="53">
        <v>0</v>
      </c>
    </row>
    <row r="43" spans="1:8" x14ac:dyDescent="0.2">
      <c r="A43" s="88">
        <v>35</v>
      </c>
      <c r="B43" s="50" t="s">
        <v>266</v>
      </c>
      <c r="C43" s="51">
        <v>1639146.01</v>
      </c>
      <c r="D43" s="51">
        <f t="shared" si="0"/>
        <v>70396.009999999995</v>
      </c>
      <c r="E43" s="78">
        <f t="shared" si="1"/>
        <v>4.2946759819157292E-2</v>
      </c>
      <c r="F43" s="53">
        <v>0</v>
      </c>
      <c r="G43" s="51">
        <v>70396.009999999995</v>
      </c>
      <c r="H43" s="51">
        <v>0</v>
      </c>
    </row>
    <row r="44" spans="1:8" x14ac:dyDescent="0.2">
      <c r="A44" s="88">
        <v>36</v>
      </c>
      <c r="B44" s="52" t="s">
        <v>262</v>
      </c>
      <c r="C44" s="53">
        <v>146099489.92000002</v>
      </c>
      <c r="D44" s="51">
        <f t="shared" si="0"/>
        <v>54898.59</v>
      </c>
      <c r="E44" s="78">
        <f t="shared" si="1"/>
        <v>3.7576168150936685E-4</v>
      </c>
      <c r="F44" s="53">
        <v>54898.59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51">
        <v>3107582.38</v>
      </c>
      <c r="D45" s="51">
        <f t="shared" si="0"/>
        <v>5732.6</v>
      </c>
      <c r="E45" s="78">
        <f t="shared" si="1"/>
        <v>1.8447137674914994E-3</v>
      </c>
      <c r="F45" s="53">
        <v>0</v>
      </c>
      <c r="G45" s="53">
        <v>0</v>
      </c>
      <c r="H45" s="53">
        <v>5732.6</v>
      </c>
    </row>
    <row r="46" spans="1:8" x14ac:dyDescent="0.2">
      <c r="A46" s="88">
        <v>38</v>
      </c>
      <c r="B46" s="50" t="s">
        <v>263</v>
      </c>
      <c r="C46" s="51">
        <v>3397.36</v>
      </c>
      <c r="D46" s="51">
        <f t="shared" si="0"/>
        <v>3395.36</v>
      </c>
      <c r="E46" s="78">
        <f t="shared" si="1"/>
        <v>0.99941130760355101</v>
      </c>
      <c r="F46" s="51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2" t="s">
        <v>267</v>
      </c>
      <c r="C47" s="53">
        <v>516195516.81999999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3">
        <v>0</v>
      </c>
    </row>
    <row r="48" spans="1:8" x14ac:dyDescent="0.2">
      <c r="A48" s="88">
        <v>40</v>
      </c>
      <c r="B48" s="50" t="s">
        <v>268</v>
      </c>
      <c r="C48" s="51">
        <v>173028963.97999999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269</v>
      </c>
      <c r="C49" s="53">
        <v>161271326.81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270</v>
      </c>
      <c r="C50" s="51">
        <v>127780747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0.5" x14ac:dyDescent="0.25">
      <c r="A51" s="88">
        <v>43</v>
      </c>
      <c r="B51" s="52" t="s">
        <v>271</v>
      </c>
      <c r="C51" s="53">
        <v>59264898.329999998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64">
        <v>60570296211.509987</v>
      </c>
      <c r="D52" s="73">
        <f t="shared" ref="D52" si="2">F52+G52+H52</f>
        <v>13533429213.209993</v>
      </c>
      <c r="E52" s="79">
        <f t="shared" si="1"/>
        <v>0.22343343288187978</v>
      </c>
      <c r="F52" s="64">
        <v>9410296600.7299938</v>
      </c>
      <c r="G52" s="64">
        <v>1862277914.3200002</v>
      </c>
      <c r="H52" s="64">
        <v>2260854698.1599998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1E47-5A28-4D8B-A322-F744D030963A}">
  <dimension ref="A1:H52"/>
  <sheetViews>
    <sheetView workbookViewId="0">
      <selection activeCell="I1" sqref="I1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303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10549564761.059999</v>
      </c>
      <c r="D9" s="51">
        <f t="shared" ref="D9:D51" si="0">F9+G9+H9</f>
        <v>2367948348.4400001</v>
      </c>
      <c r="E9" s="78">
        <f>D9/C9</f>
        <v>0.22445934046307264</v>
      </c>
      <c r="F9" s="51">
        <v>1554540803.2000003</v>
      </c>
      <c r="G9" s="51">
        <v>224333048.81</v>
      </c>
      <c r="H9" s="51">
        <v>589074496.42999995</v>
      </c>
    </row>
    <row r="10" spans="1:8" x14ac:dyDescent="0.2">
      <c r="A10" s="88">
        <v>2</v>
      </c>
      <c r="B10" s="50" t="s">
        <v>230</v>
      </c>
      <c r="C10" s="51">
        <v>4336770484.21</v>
      </c>
      <c r="D10" s="51">
        <f t="shared" si="0"/>
        <v>2009844057.1799998</v>
      </c>
      <c r="E10" s="78">
        <f t="shared" ref="E10:E52" si="1">D10/C10</f>
        <v>0.46344256964894914</v>
      </c>
      <c r="F10" s="51">
        <v>991036647.53999996</v>
      </c>
      <c r="G10" s="51">
        <v>368094281.83999997</v>
      </c>
      <c r="H10" s="51">
        <v>650713127.79999995</v>
      </c>
    </row>
    <row r="11" spans="1:8" x14ac:dyDescent="0.2">
      <c r="A11" s="88">
        <v>3</v>
      </c>
      <c r="B11" s="50" t="s">
        <v>231</v>
      </c>
      <c r="C11" s="51">
        <v>7587566972.79</v>
      </c>
      <c r="D11" s="51">
        <f t="shared" si="0"/>
        <v>1563544262.6599998</v>
      </c>
      <c r="E11" s="78">
        <f t="shared" si="1"/>
        <v>0.20606661770065063</v>
      </c>
      <c r="F11" s="51">
        <v>1074930198.0899999</v>
      </c>
      <c r="G11" s="51">
        <v>212514254.34999999</v>
      </c>
      <c r="H11" s="51">
        <v>276099810.22000003</v>
      </c>
    </row>
    <row r="12" spans="1:8" x14ac:dyDescent="0.2">
      <c r="A12" s="88">
        <v>4</v>
      </c>
      <c r="B12" s="52" t="s">
        <v>232</v>
      </c>
      <c r="C12" s="51">
        <v>6866390439.4200001</v>
      </c>
      <c r="D12" s="51">
        <f t="shared" si="0"/>
        <v>1297013257.72</v>
      </c>
      <c r="E12" s="78">
        <f t="shared" si="1"/>
        <v>0.18889302453205065</v>
      </c>
      <c r="F12" s="53">
        <v>1281366468.76</v>
      </c>
      <c r="G12" s="53">
        <v>0</v>
      </c>
      <c r="H12" s="53">
        <v>15646788.959999999</v>
      </c>
    </row>
    <row r="13" spans="1:8" x14ac:dyDescent="0.2">
      <c r="A13" s="88">
        <v>5</v>
      </c>
      <c r="B13" s="52" t="s">
        <v>233</v>
      </c>
      <c r="C13" s="51">
        <v>4544270725.79</v>
      </c>
      <c r="D13" s="51">
        <f t="shared" si="0"/>
        <v>1280314136.3199999</v>
      </c>
      <c r="E13" s="78">
        <f t="shared" si="1"/>
        <v>0.28174248709564359</v>
      </c>
      <c r="F13" s="53">
        <v>1226086272.8</v>
      </c>
      <c r="G13" s="53">
        <v>39198740.490000002</v>
      </c>
      <c r="H13" s="53">
        <v>15029123.030000001</v>
      </c>
    </row>
    <row r="14" spans="1:8" x14ac:dyDescent="0.2">
      <c r="A14" s="88">
        <v>6</v>
      </c>
      <c r="B14" s="52" t="s">
        <v>234</v>
      </c>
      <c r="C14" s="53">
        <v>5959032963.3899994</v>
      </c>
      <c r="D14" s="51">
        <f t="shared" si="0"/>
        <v>1205594913.3899999</v>
      </c>
      <c r="E14" s="78">
        <f t="shared" si="1"/>
        <v>0.20231385206235813</v>
      </c>
      <c r="F14" s="53">
        <v>858673592.78999996</v>
      </c>
      <c r="G14" s="51">
        <v>221753340.27000001</v>
      </c>
      <c r="H14" s="51">
        <v>125167980.33</v>
      </c>
    </row>
    <row r="15" spans="1:8" x14ac:dyDescent="0.2">
      <c r="A15" s="88">
        <v>7</v>
      </c>
      <c r="B15" s="52" t="s">
        <v>235</v>
      </c>
      <c r="C15" s="53">
        <v>3360228418.6299996</v>
      </c>
      <c r="D15" s="51">
        <f t="shared" si="0"/>
        <v>857345940.00999999</v>
      </c>
      <c r="E15" s="78">
        <f t="shared" si="1"/>
        <v>0.2551451369367172</v>
      </c>
      <c r="F15" s="53">
        <v>483398325.45000005</v>
      </c>
      <c r="G15" s="53">
        <v>312540970.30000001</v>
      </c>
      <c r="H15" s="53">
        <v>61406644.259999998</v>
      </c>
    </row>
    <row r="16" spans="1:8" x14ac:dyDescent="0.2">
      <c r="A16" s="88">
        <v>8</v>
      </c>
      <c r="B16" s="50" t="s">
        <v>237</v>
      </c>
      <c r="C16" s="51">
        <v>2644737622.5700002</v>
      </c>
      <c r="D16" s="51">
        <f t="shared" si="0"/>
        <v>626588736.33000004</v>
      </c>
      <c r="E16" s="78">
        <f t="shared" si="1"/>
        <v>0.23691905426940538</v>
      </c>
      <c r="F16" s="51">
        <v>425871920.50999999</v>
      </c>
      <c r="G16" s="51">
        <v>50119429.549999997</v>
      </c>
      <c r="H16" s="51">
        <v>150597386.27000001</v>
      </c>
    </row>
    <row r="17" spans="1:8" x14ac:dyDescent="0.2">
      <c r="A17" s="88">
        <v>9</v>
      </c>
      <c r="B17" s="50" t="s">
        <v>236</v>
      </c>
      <c r="C17" s="51">
        <v>1282958803.9499998</v>
      </c>
      <c r="D17" s="51">
        <f t="shared" si="0"/>
        <v>621935126.33999991</v>
      </c>
      <c r="E17" s="78">
        <f t="shared" si="1"/>
        <v>0.48476624847592403</v>
      </c>
      <c r="F17" s="51">
        <v>567469213.55999994</v>
      </c>
      <c r="G17" s="51">
        <v>1026892.59</v>
      </c>
      <c r="H17" s="51">
        <v>53439020.189999998</v>
      </c>
    </row>
    <row r="18" spans="1:8" x14ac:dyDescent="0.2">
      <c r="A18" s="88">
        <v>10</v>
      </c>
      <c r="B18" s="50" t="s">
        <v>238</v>
      </c>
      <c r="C18" s="51">
        <v>3034514456.6800003</v>
      </c>
      <c r="D18" s="51">
        <f t="shared" si="0"/>
        <v>473241645.02999997</v>
      </c>
      <c r="E18" s="78">
        <f t="shared" si="1"/>
        <v>0.15595300394375577</v>
      </c>
      <c r="F18" s="51">
        <v>207115072.88</v>
      </c>
      <c r="G18" s="51">
        <v>126752521.95999999</v>
      </c>
      <c r="H18" s="51">
        <v>139374050.19</v>
      </c>
    </row>
    <row r="19" spans="1:8" x14ac:dyDescent="0.2">
      <c r="A19" s="88">
        <v>11</v>
      </c>
      <c r="B19" s="50" t="s">
        <v>239</v>
      </c>
      <c r="C19" s="51">
        <v>412214806.34000003</v>
      </c>
      <c r="D19" s="51">
        <f t="shared" si="0"/>
        <v>352840557.69000006</v>
      </c>
      <c r="E19" s="78">
        <f t="shared" si="1"/>
        <v>0.8559628433117773</v>
      </c>
      <c r="F19" s="51">
        <v>191121751.31</v>
      </c>
      <c r="G19" s="51">
        <v>157479877.28</v>
      </c>
      <c r="H19" s="51">
        <v>4238929.0999999996</v>
      </c>
    </row>
    <row r="20" spans="1:8" x14ac:dyDescent="0.2">
      <c r="A20" s="88">
        <v>12</v>
      </c>
      <c r="B20" s="52" t="s">
        <v>240</v>
      </c>
      <c r="C20" s="53">
        <v>453353050.33000004</v>
      </c>
      <c r="D20" s="51">
        <f t="shared" si="0"/>
        <v>247531242.58999997</v>
      </c>
      <c r="E20" s="78">
        <f t="shared" si="1"/>
        <v>0.54600105240235974</v>
      </c>
      <c r="F20" s="53">
        <v>119022626.13</v>
      </c>
      <c r="G20" s="53">
        <v>7841176.9900000002</v>
      </c>
      <c r="H20" s="53">
        <v>120667439.47</v>
      </c>
    </row>
    <row r="21" spans="1:8" x14ac:dyDescent="0.2">
      <c r="A21" s="88">
        <v>13</v>
      </c>
      <c r="B21" s="50" t="s">
        <v>241</v>
      </c>
      <c r="C21" s="51">
        <v>592109871.09000003</v>
      </c>
      <c r="D21" s="51">
        <f t="shared" si="0"/>
        <v>115306961.76000001</v>
      </c>
      <c r="E21" s="78">
        <f t="shared" si="1"/>
        <v>0.19473913101251689</v>
      </c>
      <c r="F21" s="51">
        <v>115306961.76000001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254</v>
      </c>
      <c r="C22" s="51">
        <v>1817570183.1300004</v>
      </c>
      <c r="D22" s="51">
        <f t="shared" si="0"/>
        <v>108007183.48999999</v>
      </c>
      <c r="E22" s="78">
        <f t="shared" si="1"/>
        <v>5.9423941090408425E-2</v>
      </c>
      <c r="F22" s="53">
        <v>59890663.379999995</v>
      </c>
      <c r="G22" s="53">
        <v>2854790.0300000003</v>
      </c>
      <c r="H22" s="53">
        <v>45261730.079999998</v>
      </c>
    </row>
    <row r="23" spans="1:8" x14ac:dyDescent="0.2">
      <c r="A23" s="88">
        <v>15</v>
      </c>
      <c r="B23" s="50" t="s">
        <v>242</v>
      </c>
      <c r="C23" s="51">
        <v>200797078.69000003</v>
      </c>
      <c r="D23" s="51">
        <f t="shared" si="0"/>
        <v>96589875.840000004</v>
      </c>
      <c r="E23" s="78">
        <f t="shared" si="1"/>
        <v>0.48103227631672868</v>
      </c>
      <c r="F23" s="51">
        <v>5465607.1699999999</v>
      </c>
      <c r="G23" s="51">
        <v>91124268.670000002</v>
      </c>
      <c r="H23" s="51">
        <v>0</v>
      </c>
    </row>
    <row r="24" spans="1:8" x14ac:dyDescent="0.2">
      <c r="A24" s="88">
        <v>16</v>
      </c>
      <c r="B24" s="50" t="s">
        <v>249</v>
      </c>
      <c r="C24" s="51">
        <v>551849994.01000011</v>
      </c>
      <c r="D24" s="51">
        <f t="shared" si="0"/>
        <v>67231568.570000008</v>
      </c>
      <c r="E24" s="78">
        <f t="shared" si="1"/>
        <v>0.12182942701777343</v>
      </c>
      <c r="F24" s="51">
        <v>16771632.250000004</v>
      </c>
      <c r="G24" s="51">
        <v>29121138.260000002</v>
      </c>
      <c r="H24" s="51">
        <v>21338798.059999999</v>
      </c>
    </row>
    <row r="25" spans="1:8" x14ac:dyDescent="0.2">
      <c r="A25" s="88">
        <v>17</v>
      </c>
      <c r="B25" s="50" t="s">
        <v>246</v>
      </c>
      <c r="C25" s="51">
        <v>433945519.56999999</v>
      </c>
      <c r="D25" s="51">
        <f t="shared" si="0"/>
        <v>60339053.869999997</v>
      </c>
      <c r="E25" s="78">
        <f t="shared" si="1"/>
        <v>0.13904753280962651</v>
      </c>
      <c r="F25" s="51">
        <v>52717171.899999999</v>
      </c>
      <c r="G25" s="51">
        <v>4333052.54</v>
      </c>
      <c r="H25" s="51">
        <v>3288829.43</v>
      </c>
    </row>
    <row r="26" spans="1:8" x14ac:dyDescent="0.2">
      <c r="A26" s="88">
        <v>18</v>
      </c>
      <c r="B26" s="50" t="s">
        <v>245</v>
      </c>
      <c r="C26" s="51">
        <v>1775967844.3699999</v>
      </c>
      <c r="D26" s="51">
        <f t="shared" si="0"/>
        <v>54658548.519999996</v>
      </c>
      <c r="E26" s="78">
        <f t="shared" si="1"/>
        <v>3.0776766985547176E-2</v>
      </c>
      <c r="F26" s="51">
        <v>48219316.670000002</v>
      </c>
      <c r="G26" s="51">
        <v>623499.68999999994</v>
      </c>
      <c r="H26" s="51">
        <v>5815732.1600000001</v>
      </c>
    </row>
    <row r="27" spans="1:8" x14ac:dyDescent="0.2">
      <c r="A27" s="88">
        <v>19</v>
      </c>
      <c r="B27" s="50" t="s">
        <v>247</v>
      </c>
      <c r="C27" s="51">
        <v>746534505.50999987</v>
      </c>
      <c r="D27" s="51">
        <f t="shared" si="0"/>
        <v>40377875.280000001</v>
      </c>
      <c r="E27" s="78">
        <f t="shared" si="1"/>
        <v>5.4087085033551925E-2</v>
      </c>
      <c r="F27" s="51">
        <v>34853090.359999999</v>
      </c>
      <c r="G27" s="51">
        <v>872693.58</v>
      </c>
      <c r="H27" s="51">
        <v>4652091.34</v>
      </c>
    </row>
    <row r="28" spans="1:8" x14ac:dyDescent="0.2">
      <c r="A28" s="88">
        <v>20</v>
      </c>
      <c r="B28" s="50" t="s">
        <v>251</v>
      </c>
      <c r="C28" s="51">
        <v>374800076.69</v>
      </c>
      <c r="D28" s="51">
        <f t="shared" si="0"/>
        <v>32527436.710000001</v>
      </c>
      <c r="E28" s="78">
        <f t="shared" si="1"/>
        <v>8.6786099398009714E-2</v>
      </c>
      <c r="F28" s="51">
        <v>28554352.43</v>
      </c>
      <c r="G28" s="51">
        <v>3973084.2800000003</v>
      </c>
      <c r="H28" s="51">
        <v>0</v>
      </c>
    </row>
    <row r="29" spans="1:8" x14ac:dyDescent="0.2">
      <c r="A29" s="88">
        <v>21</v>
      </c>
      <c r="B29" s="50" t="s">
        <v>250</v>
      </c>
      <c r="C29" s="51">
        <v>186137839.78999999</v>
      </c>
      <c r="D29" s="51">
        <f t="shared" si="0"/>
        <v>26453493.760000002</v>
      </c>
      <c r="E29" s="78">
        <f t="shared" si="1"/>
        <v>0.14211776493078856</v>
      </c>
      <c r="F29" s="51">
        <v>6355160.4699999997</v>
      </c>
      <c r="G29" s="51">
        <v>14510905.83</v>
      </c>
      <c r="H29" s="51">
        <v>5587427.46</v>
      </c>
    </row>
    <row r="30" spans="1:8" x14ac:dyDescent="0.2">
      <c r="A30" s="88">
        <v>22</v>
      </c>
      <c r="B30" s="50" t="s">
        <v>244</v>
      </c>
      <c r="C30" s="51">
        <v>97651060.560000002</v>
      </c>
      <c r="D30" s="51">
        <f t="shared" si="0"/>
        <v>26026300.810000002</v>
      </c>
      <c r="E30" s="78">
        <f t="shared" si="1"/>
        <v>0.26652348331648268</v>
      </c>
      <c r="F30" s="51">
        <v>9622224.7200000007</v>
      </c>
      <c r="G30" s="51">
        <v>720023.13</v>
      </c>
      <c r="H30" s="51">
        <v>15684052.959999999</v>
      </c>
    </row>
    <row r="31" spans="1:8" x14ac:dyDescent="0.2">
      <c r="A31" s="88">
        <v>23</v>
      </c>
      <c r="B31" s="50" t="s">
        <v>248</v>
      </c>
      <c r="C31" s="51">
        <v>186118216.35999998</v>
      </c>
      <c r="D31" s="51">
        <f t="shared" si="0"/>
        <v>24663959.23</v>
      </c>
      <c r="E31" s="78">
        <f t="shared" si="1"/>
        <v>0.13251770682292391</v>
      </c>
      <c r="F31" s="51">
        <v>23593281.669999998</v>
      </c>
      <c r="G31" s="51">
        <v>135449.1</v>
      </c>
      <c r="H31" s="51">
        <v>935228.46</v>
      </c>
    </row>
    <row r="32" spans="1:8" x14ac:dyDescent="0.2">
      <c r="A32" s="88">
        <v>24</v>
      </c>
      <c r="B32" s="50" t="s">
        <v>253</v>
      </c>
      <c r="C32" s="51">
        <v>23411961.670000002</v>
      </c>
      <c r="D32" s="51">
        <f t="shared" si="0"/>
        <v>23411961.670000002</v>
      </c>
      <c r="E32" s="78">
        <f t="shared" si="1"/>
        <v>1</v>
      </c>
      <c r="F32" s="51">
        <v>23411961.670000002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53">
        <v>328689509.19000006</v>
      </c>
      <c r="D33" s="51">
        <f t="shared" si="0"/>
        <v>14816298.389999999</v>
      </c>
      <c r="E33" s="78">
        <f t="shared" si="1"/>
        <v>4.5076882516002018E-2</v>
      </c>
      <c r="F33" s="53">
        <v>13821689.779999999</v>
      </c>
      <c r="G33" s="53">
        <v>36705.78</v>
      </c>
      <c r="H33" s="53">
        <v>957902.83</v>
      </c>
    </row>
    <row r="34" spans="1:8" x14ac:dyDescent="0.2">
      <c r="A34" s="88">
        <v>26</v>
      </c>
      <c r="B34" s="50" t="s">
        <v>252</v>
      </c>
      <c r="C34" s="51">
        <v>341502003.71000004</v>
      </c>
      <c r="D34" s="51">
        <f t="shared" si="0"/>
        <v>14716733.629999999</v>
      </c>
      <c r="E34" s="78">
        <f t="shared" si="1"/>
        <v>4.3094135525182146E-2</v>
      </c>
      <c r="F34" s="51">
        <v>12435412.619999999</v>
      </c>
      <c r="G34" s="51">
        <v>1777199.78</v>
      </c>
      <c r="H34" s="51">
        <v>504121.23</v>
      </c>
    </row>
    <row r="35" spans="1:8" x14ac:dyDescent="0.2">
      <c r="A35" s="88">
        <v>27</v>
      </c>
      <c r="B35" s="52" t="s">
        <v>261</v>
      </c>
      <c r="C35" s="53">
        <v>474660538.37999994</v>
      </c>
      <c r="D35" s="51">
        <f t="shared" si="0"/>
        <v>8793293.0099999998</v>
      </c>
      <c r="E35" s="78">
        <f t="shared" si="1"/>
        <v>1.8525435124670794E-2</v>
      </c>
      <c r="F35" s="53">
        <v>7852144.21</v>
      </c>
      <c r="G35" s="53">
        <v>488183.93</v>
      </c>
      <c r="H35" s="53">
        <v>452964.87</v>
      </c>
    </row>
    <row r="36" spans="1:8" x14ac:dyDescent="0.2">
      <c r="A36" s="88">
        <v>28</v>
      </c>
      <c r="B36" s="52" t="s">
        <v>257</v>
      </c>
      <c r="C36" s="53">
        <v>99299757.699999988</v>
      </c>
      <c r="D36" s="51">
        <f t="shared" si="0"/>
        <v>5093978.8000000017</v>
      </c>
      <c r="E36" s="78">
        <f t="shared" si="1"/>
        <v>5.1299005334833787E-2</v>
      </c>
      <c r="F36" s="53">
        <v>4354377.6800000016</v>
      </c>
      <c r="G36" s="53">
        <v>11979.24</v>
      </c>
      <c r="H36" s="53">
        <v>727621.88</v>
      </c>
    </row>
    <row r="37" spans="1:8" x14ac:dyDescent="0.2">
      <c r="A37" s="88">
        <v>29</v>
      </c>
      <c r="B37" s="52" t="s">
        <v>256</v>
      </c>
      <c r="C37" s="51">
        <v>32032479.530000001</v>
      </c>
      <c r="D37" s="51">
        <f t="shared" si="0"/>
        <v>2663547.1300000008</v>
      </c>
      <c r="E37" s="78">
        <f t="shared" si="1"/>
        <v>8.3151450311720554E-2</v>
      </c>
      <c r="F37" s="53">
        <v>2258279.2700000005</v>
      </c>
      <c r="G37" s="53">
        <v>45085.14</v>
      </c>
      <c r="H37" s="53">
        <v>360182.72</v>
      </c>
    </row>
    <row r="38" spans="1:8" x14ac:dyDescent="0.2">
      <c r="A38" s="88">
        <v>30</v>
      </c>
      <c r="B38" s="50" t="s">
        <v>258</v>
      </c>
      <c r="C38" s="51">
        <v>226672444.06000003</v>
      </c>
      <c r="D38" s="51">
        <f t="shared" si="0"/>
        <v>2607804.87</v>
      </c>
      <c r="E38" s="78">
        <f t="shared" si="1"/>
        <v>1.1504728247028192E-2</v>
      </c>
      <c r="F38" s="51">
        <v>1892587.1</v>
      </c>
      <c r="G38" s="51">
        <v>0</v>
      </c>
      <c r="H38" s="51">
        <v>715217.77</v>
      </c>
    </row>
    <row r="39" spans="1:8" x14ac:dyDescent="0.2">
      <c r="A39" s="88">
        <v>31</v>
      </c>
      <c r="B39" s="52" t="s">
        <v>265</v>
      </c>
      <c r="C39" s="53">
        <v>102420078.86999999</v>
      </c>
      <c r="D39" s="51">
        <f t="shared" si="0"/>
        <v>1262339.3600000001</v>
      </c>
      <c r="E39" s="78">
        <f t="shared" si="1"/>
        <v>1.2325116070280178E-2</v>
      </c>
      <c r="F39" s="53">
        <v>1261959.04</v>
      </c>
      <c r="G39" s="53">
        <v>0</v>
      </c>
      <c r="H39" s="53">
        <v>380.32</v>
      </c>
    </row>
    <row r="40" spans="1:8" x14ac:dyDescent="0.2">
      <c r="A40" s="88">
        <v>32</v>
      </c>
      <c r="B40" s="50" t="s">
        <v>259</v>
      </c>
      <c r="C40" s="51">
        <v>70038335.890000001</v>
      </c>
      <c r="D40" s="51">
        <f t="shared" si="0"/>
        <v>1008066.17</v>
      </c>
      <c r="E40" s="78">
        <f t="shared" si="1"/>
        <v>1.4393062844657488E-2</v>
      </c>
      <c r="F40" s="51">
        <v>1008066.17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1146891.5900000001</v>
      </c>
      <c r="D41" s="51">
        <f t="shared" si="0"/>
        <v>169763.29</v>
      </c>
      <c r="E41" s="78">
        <f t="shared" si="1"/>
        <v>0.14802034602067315</v>
      </c>
      <c r="F41" s="51">
        <v>47112.1</v>
      </c>
      <c r="G41" s="51">
        <v>122651.19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10533364.159999998</v>
      </c>
      <c r="D42" s="51">
        <f t="shared" si="0"/>
        <v>159574.53</v>
      </c>
      <c r="E42" s="78">
        <f t="shared" si="1"/>
        <v>1.5149436360130553E-2</v>
      </c>
      <c r="F42" s="53">
        <v>159574.53</v>
      </c>
      <c r="G42" s="53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3">
        <v>1638244.05</v>
      </c>
      <c r="D43" s="51">
        <f t="shared" si="0"/>
        <v>69494.05</v>
      </c>
      <c r="E43" s="78">
        <f t="shared" si="1"/>
        <v>4.241983970581184E-2</v>
      </c>
      <c r="F43" s="51">
        <v>0</v>
      </c>
      <c r="G43" s="51">
        <v>69494.05</v>
      </c>
      <c r="H43" s="53">
        <v>0</v>
      </c>
    </row>
    <row r="44" spans="1:8" x14ac:dyDescent="0.2">
      <c r="A44" s="88">
        <v>36</v>
      </c>
      <c r="B44" s="50" t="s">
        <v>262</v>
      </c>
      <c r="C44" s="51">
        <v>145725531.10999998</v>
      </c>
      <c r="D44" s="51">
        <f t="shared" si="0"/>
        <v>53882.89</v>
      </c>
      <c r="E44" s="78">
        <f t="shared" si="1"/>
        <v>3.6975600356074079E-4</v>
      </c>
      <c r="F44" s="51">
        <v>53882.89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264</v>
      </c>
      <c r="C45" s="53">
        <v>2908190.89</v>
      </c>
      <c r="D45" s="51">
        <f t="shared" si="0"/>
        <v>9921.91</v>
      </c>
      <c r="E45" s="78">
        <f t="shared" si="1"/>
        <v>3.4117120833151359E-3</v>
      </c>
      <c r="F45" s="51">
        <v>0</v>
      </c>
      <c r="G45" s="53">
        <v>0</v>
      </c>
      <c r="H45" s="53">
        <v>9921.91</v>
      </c>
    </row>
    <row r="46" spans="1:8" x14ac:dyDescent="0.2">
      <c r="A46" s="88">
        <v>38</v>
      </c>
      <c r="B46" s="50" t="s">
        <v>263</v>
      </c>
      <c r="C46" s="51">
        <v>3397.36</v>
      </c>
      <c r="D46" s="51">
        <f t="shared" si="0"/>
        <v>3395.36</v>
      </c>
      <c r="E46" s="78">
        <f t="shared" si="1"/>
        <v>0.99941130760355101</v>
      </c>
      <c r="F46" s="5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51">
        <v>581072833.38999999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0" t="s">
        <v>268</v>
      </c>
      <c r="C48" s="51">
        <v>156543871.19000003</v>
      </c>
      <c r="D48" s="51">
        <f t="shared" si="0"/>
        <v>0</v>
      </c>
      <c r="E48" s="78">
        <f t="shared" si="1"/>
        <v>0</v>
      </c>
      <c r="F48" s="53">
        <v>0</v>
      </c>
      <c r="G48" s="51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163255804.07999998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53">
        <v>127780747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88">
        <v>43</v>
      </c>
      <c r="B51" s="52" t="s">
        <v>271</v>
      </c>
      <c r="C51" s="53">
        <v>61064260.939999998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62">
        <v>60945485939.689987</v>
      </c>
      <c r="D52" s="73">
        <f t="shared" ref="D52" si="2">F52+G52+H52</f>
        <v>13630764536.6</v>
      </c>
      <c r="E52" s="79">
        <f t="shared" si="1"/>
        <v>0.22365503082687105</v>
      </c>
      <c r="F52" s="62">
        <v>9450542798.2200012</v>
      </c>
      <c r="G52" s="62">
        <v>1872474738.6499999</v>
      </c>
      <c r="H52" s="62">
        <v>2307746999.7299995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A73F-FEAB-4A53-9DB5-A76904E23953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304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10408682299.660002</v>
      </c>
      <c r="D9" s="51">
        <f t="shared" ref="D9:D51" si="0">F9+G9+H9</f>
        <v>2376151564.7400002</v>
      </c>
      <c r="E9" s="78">
        <f>D9/C9</f>
        <v>0.22828553089929712</v>
      </c>
      <c r="F9" s="51">
        <v>1556444381.2000003</v>
      </c>
      <c r="G9" s="51">
        <v>223066114.19</v>
      </c>
      <c r="H9" s="51">
        <v>596641069.35000002</v>
      </c>
    </row>
    <row r="10" spans="1:8" x14ac:dyDescent="0.2">
      <c r="A10" s="88">
        <v>2</v>
      </c>
      <c r="B10" s="50" t="s">
        <v>230</v>
      </c>
      <c r="C10" s="51">
        <v>4423719459.4700003</v>
      </c>
      <c r="D10" s="51">
        <f t="shared" si="0"/>
        <v>2041093537.71</v>
      </c>
      <c r="E10" s="78">
        <f t="shared" ref="E10:E52" si="1">D10/C10</f>
        <v>0.46139759910420286</v>
      </c>
      <c r="F10" s="51">
        <v>994257266.17000008</v>
      </c>
      <c r="G10" s="51">
        <v>370083804.73000002</v>
      </c>
      <c r="H10" s="51">
        <v>676752466.80999994</v>
      </c>
    </row>
    <row r="11" spans="1:8" x14ac:dyDescent="0.2">
      <c r="A11" s="88">
        <v>3</v>
      </c>
      <c r="B11" s="50" t="s">
        <v>231</v>
      </c>
      <c r="C11" s="51">
        <v>7507714170.8900003</v>
      </c>
      <c r="D11" s="51">
        <f t="shared" si="0"/>
        <v>1560051377.8600001</v>
      </c>
      <c r="E11" s="78">
        <f t="shared" si="1"/>
        <v>0.20779312349274801</v>
      </c>
      <c r="F11" s="51">
        <v>1075404803.27</v>
      </c>
      <c r="G11" s="51">
        <v>211563283.65000001</v>
      </c>
      <c r="H11" s="51">
        <v>273083290.94</v>
      </c>
    </row>
    <row r="12" spans="1:8" x14ac:dyDescent="0.2">
      <c r="A12" s="88">
        <v>4</v>
      </c>
      <c r="B12" s="50" t="s">
        <v>232</v>
      </c>
      <c r="C12" s="51">
        <v>6445498356.0299997</v>
      </c>
      <c r="D12" s="51">
        <f t="shared" si="0"/>
        <v>1303292358.8199999</v>
      </c>
      <c r="E12" s="78">
        <f t="shared" si="1"/>
        <v>0.20220195349219541</v>
      </c>
      <c r="F12" s="51">
        <v>1287885446.3999999</v>
      </c>
      <c r="G12" s="51">
        <v>0</v>
      </c>
      <c r="H12" s="51">
        <v>15406912.419999998</v>
      </c>
    </row>
    <row r="13" spans="1:8" x14ac:dyDescent="0.2">
      <c r="A13" s="88">
        <v>5</v>
      </c>
      <c r="B13" s="50" t="s">
        <v>233</v>
      </c>
      <c r="C13" s="51">
        <v>4598319217.4799995</v>
      </c>
      <c r="D13" s="51">
        <f t="shared" si="0"/>
        <v>1281308622.29</v>
      </c>
      <c r="E13" s="78">
        <f t="shared" si="1"/>
        <v>0.27864716686463342</v>
      </c>
      <c r="F13" s="51">
        <v>1227544701.8700001</v>
      </c>
      <c r="G13" s="51">
        <v>39030175.32</v>
      </c>
      <c r="H13" s="51">
        <v>14733745.1</v>
      </c>
    </row>
    <row r="14" spans="1:8" x14ac:dyDescent="0.2">
      <c r="A14" s="88">
        <v>6</v>
      </c>
      <c r="B14" s="50" t="s">
        <v>234</v>
      </c>
      <c r="C14" s="51">
        <v>5939437296.6500006</v>
      </c>
      <c r="D14" s="51">
        <f t="shared" si="0"/>
        <v>1206799561.26</v>
      </c>
      <c r="E14" s="78">
        <f t="shared" si="1"/>
        <v>0.20318415718281374</v>
      </c>
      <c r="F14" s="51">
        <v>860973582.47000003</v>
      </c>
      <c r="G14" s="51">
        <v>220374690.61000001</v>
      </c>
      <c r="H14" s="51">
        <v>125451288.18000001</v>
      </c>
    </row>
    <row r="15" spans="1:8" x14ac:dyDescent="0.2">
      <c r="A15" s="88">
        <v>7</v>
      </c>
      <c r="B15" s="52" t="s">
        <v>235</v>
      </c>
      <c r="C15" s="53">
        <v>3335486528.6199999</v>
      </c>
      <c r="D15" s="51">
        <f t="shared" si="0"/>
        <v>860939542.54999995</v>
      </c>
      <c r="E15" s="78">
        <f t="shared" si="1"/>
        <v>0.25811513107990242</v>
      </c>
      <c r="F15" s="53">
        <v>484926584.68000001</v>
      </c>
      <c r="G15" s="53">
        <v>313412588.44</v>
      </c>
      <c r="H15" s="53">
        <v>62600369.43</v>
      </c>
    </row>
    <row r="16" spans="1:8" x14ac:dyDescent="0.2">
      <c r="A16" s="88">
        <v>8</v>
      </c>
      <c r="B16" s="50" t="s">
        <v>237</v>
      </c>
      <c r="C16" s="51">
        <v>2645673799.2399998</v>
      </c>
      <c r="D16" s="51">
        <f t="shared" si="0"/>
        <v>628263731.76999998</v>
      </c>
      <c r="E16" s="78">
        <f t="shared" si="1"/>
        <v>0.23746832733138756</v>
      </c>
      <c r="F16" s="51">
        <v>425964655.87</v>
      </c>
      <c r="G16" s="51">
        <v>50276750.259999998</v>
      </c>
      <c r="H16" s="51">
        <v>152022325.63999999</v>
      </c>
    </row>
    <row r="17" spans="1:8" x14ac:dyDescent="0.2">
      <c r="A17" s="88">
        <v>9</v>
      </c>
      <c r="B17" s="50" t="s">
        <v>236</v>
      </c>
      <c r="C17" s="51">
        <v>1259426234.1900001</v>
      </c>
      <c r="D17" s="51">
        <f t="shared" si="0"/>
        <v>623852047.40999997</v>
      </c>
      <c r="E17" s="78">
        <f t="shared" si="1"/>
        <v>0.4953462382107916</v>
      </c>
      <c r="F17" s="51">
        <v>569350582.58999991</v>
      </c>
      <c r="G17" s="51">
        <v>1013338.35</v>
      </c>
      <c r="H17" s="51">
        <v>53488126.469999999</v>
      </c>
    </row>
    <row r="18" spans="1:8" x14ac:dyDescent="0.2">
      <c r="A18" s="88">
        <v>10</v>
      </c>
      <c r="B18" s="50" t="s">
        <v>238</v>
      </c>
      <c r="C18" s="51">
        <v>2990130114.2200003</v>
      </c>
      <c r="D18" s="51">
        <f t="shared" si="0"/>
        <v>473918317.93000007</v>
      </c>
      <c r="E18" s="78">
        <f t="shared" si="1"/>
        <v>0.15849421256828</v>
      </c>
      <c r="F18" s="51">
        <v>207973629.45000002</v>
      </c>
      <c r="G18" s="51">
        <v>126506218.27</v>
      </c>
      <c r="H18" s="51">
        <v>139438470.21000001</v>
      </c>
    </row>
    <row r="19" spans="1:8" x14ac:dyDescent="0.2">
      <c r="A19" s="88">
        <v>11</v>
      </c>
      <c r="B19" s="52" t="s">
        <v>239</v>
      </c>
      <c r="C19" s="53">
        <v>418842199.47000003</v>
      </c>
      <c r="D19" s="51">
        <f t="shared" si="0"/>
        <v>354774493.34000003</v>
      </c>
      <c r="E19" s="78">
        <f t="shared" si="1"/>
        <v>0.84703617206893</v>
      </c>
      <c r="F19" s="53">
        <v>191903336.90000001</v>
      </c>
      <c r="G19" s="53">
        <v>158719832.28</v>
      </c>
      <c r="H19" s="53">
        <v>4151324.16</v>
      </c>
    </row>
    <row r="20" spans="1:8" x14ac:dyDescent="0.2">
      <c r="A20" s="88">
        <v>12</v>
      </c>
      <c r="B20" s="50" t="s">
        <v>240</v>
      </c>
      <c r="C20" s="51">
        <v>446765813.11000001</v>
      </c>
      <c r="D20" s="51">
        <f t="shared" si="0"/>
        <v>238101619.88999999</v>
      </c>
      <c r="E20" s="78">
        <f t="shared" si="1"/>
        <v>0.53294503049045072</v>
      </c>
      <c r="F20" s="51">
        <v>119729771.36</v>
      </c>
      <c r="G20" s="51">
        <v>7840759.9900000002</v>
      </c>
      <c r="H20" s="51">
        <v>110531088.54000001</v>
      </c>
    </row>
    <row r="21" spans="1:8" x14ac:dyDescent="0.2">
      <c r="A21" s="88">
        <v>13</v>
      </c>
      <c r="B21" s="50" t="s">
        <v>241</v>
      </c>
      <c r="C21" s="51">
        <v>594680107.38999999</v>
      </c>
      <c r="D21" s="51">
        <f t="shared" si="0"/>
        <v>115481260.51000001</v>
      </c>
      <c r="E21" s="78">
        <f t="shared" si="1"/>
        <v>0.19419055568688409</v>
      </c>
      <c r="F21" s="51">
        <v>115481260.51000001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202251632.27999997</v>
      </c>
      <c r="D22" s="51">
        <f t="shared" si="0"/>
        <v>96827539.769999996</v>
      </c>
      <c r="E22" s="78">
        <f t="shared" si="1"/>
        <v>0.47874787796990731</v>
      </c>
      <c r="F22" s="51">
        <v>5646719.4400000004</v>
      </c>
      <c r="G22" s="51">
        <v>91180820.329999998</v>
      </c>
      <c r="H22" s="51">
        <v>0</v>
      </c>
    </row>
    <row r="23" spans="1:8" x14ac:dyDescent="0.2">
      <c r="A23" s="88">
        <v>15</v>
      </c>
      <c r="B23" s="52" t="s">
        <v>254</v>
      </c>
      <c r="C23" s="53">
        <v>1839291595.77</v>
      </c>
      <c r="D23" s="51">
        <f t="shared" si="0"/>
        <v>84029589.099999994</v>
      </c>
      <c r="E23" s="78">
        <f t="shared" si="1"/>
        <v>4.5685844100658707E-2</v>
      </c>
      <c r="F23" s="53">
        <v>37052306.039999992</v>
      </c>
      <c r="G23" s="53">
        <v>2386082.5</v>
      </c>
      <c r="H23" s="53">
        <v>44591200.560000002</v>
      </c>
    </row>
    <row r="24" spans="1:8" x14ac:dyDescent="0.2">
      <c r="A24" s="88">
        <v>16</v>
      </c>
      <c r="B24" s="52" t="s">
        <v>249</v>
      </c>
      <c r="C24" s="51">
        <v>591946706.7700001</v>
      </c>
      <c r="D24" s="51">
        <f t="shared" si="0"/>
        <v>68343125.270000011</v>
      </c>
      <c r="E24" s="78">
        <f t="shared" si="1"/>
        <v>0.11545486187923774</v>
      </c>
      <c r="F24" s="53">
        <v>17374379.750000004</v>
      </c>
      <c r="G24" s="53">
        <v>29570961.07</v>
      </c>
      <c r="H24" s="53">
        <v>21397784.449999999</v>
      </c>
    </row>
    <row r="25" spans="1:8" x14ac:dyDescent="0.2">
      <c r="A25" s="88">
        <v>17</v>
      </c>
      <c r="B25" s="52" t="s">
        <v>246</v>
      </c>
      <c r="C25" s="53">
        <v>429794677.39000005</v>
      </c>
      <c r="D25" s="51">
        <f t="shared" si="0"/>
        <v>59119265.910000004</v>
      </c>
      <c r="E25" s="78">
        <f t="shared" si="1"/>
        <v>0.13755234538736408</v>
      </c>
      <c r="F25" s="53">
        <v>51652695.050000004</v>
      </c>
      <c r="G25" s="53">
        <v>4193928.82</v>
      </c>
      <c r="H25" s="53">
        <v>3272642.04</v>
      </c>
    </row>
    <row r="26" spans="1:8" x14ac:dyDescent="0.2">
      <c r="A26" s="88">
        <v>18</v>
      </c>
      <c r="B26" s="50" t="s">
        <v>245</v>
      </c>
      <c r="C26" s="51">
        <v>1772987776.3199999</v>
      </c>
      <c r="D26" s="51">
        <f t="shared" si="0"/>
        <v>58032201.5</v>
      </c>
      <c r="E26" s="78">
        <f t="shared" si="1"/>
        <v>3.2731303777204374E-2</v>
      </c>
      <c r="F26" s="51">
        <v>51682436.509999998</v>
      </c>
      <c r="G26" s="51">
        <v>574290.75</v>
      </c>
      <c r="H26" s="51">
        <v>5775474.2400000002</v>
      </c>
    </row>
    <row r="27" spans="1:8" x14ac:dyDescent="0.2">
      <c r="A27" s="88">
        <v>19</v>
      </c>
      <c r="B27" s="52" t="s">
        <v>247</v>
      </c>
      <c r="C27" s="51">
        <v>764495625.74000001</v>
      </c>
      <c r="D27" s="51">
        <f t="shared" si="0"/>
        <v>40719079.75</v>
      </c>
      <c r="E27" s="78">
        <f t="shared" si="1"/>
        <v>5.3262671987934038E-2</v>
      </c>
      <c r="F27" s="53">
        <v>35028587.600000001</v>
      </c>
      <c r="G27" s="53">
        <v>798048.4</v>
      </c>
      <c r="H27" s="53">
        <v>4892443.75</v>
      </c>
    </row>
    <row r="28" spans="1:8" x14ac:dyDescent="0.2">
      <c r="A28" s="88">
        <v>20</v>
      </c>
      <c r="B28" s="50" t="s">
        <v>251</v>
      </c>
      <c r="C28" s="51">
        <v>369431751.72000003</v>
      </c>
      <c r="D28" s="51">
        <f t="shared" si="0"/>
        <v>33400287.739999998</v>
      </c>
      <c r="E28" s="78">
        <f t="shared" si="1"/>
        <v>9.0409900027528675E-2</v>
      </c>
      <c r="F28" s="51">
        <v>29251456.18</v>
      </c>
      <c r="G28" s="51">
        <v>4148831.56</v>
      </c>
      <c r="H28" s="51">
        <v>0</v>
      </c>
    </row>
    <row r="29" spans="1:8" x14ac:dyDescent="0.2">
      <c r="A29" s="88">
        <v>21</v>
      </c>
      <c r="B29" s="52" t="s">
        <v>250</v>
      </c>
      <c r="C29" s="53">
        <v>193744385.61000001</v>
      </c>
      <c r="D29" s="51">
        <f t="shared" si="0"/>
        <v>27279230.410000004</v>
      </c>
      <c r="E29" s="78">
        <f t="shared" si="1"/>
        <v>0.14080010795725478</v>
      </c>
      <c r="F29" s="53">
        <v>6659448.2200000007</v>
      </c>
      <c r="G29" s="53">
        <v>14749588.510000002</v>
      </c>
      <c r="H29" s="53">
        <v>5870193.6799999997</v>
      </c>
    </row>
    <row r="30" spans="1:8" x14ac:dyDescent="0.2">
      <c r="A30" s="88">
        <v>22</v>
      </c>
      <c r="B30" s="50" t="s">
        <v>244</v>
      </c>
      <c r="C30" s="51">
        <v>94244518.710000008</v>
      </c>
      <c r="D30" s="51">
        <f t="shared" si="0"/>
        <v>26141922.960000001</v>
      </c>
      <c r="E30" s="78">
        <f t="shared" si="1"/>
        <v>0.27738401466552515</v>
      </c>
      <c r="F30" s="53">
        <v>9491249.6999999993</v>
      </c>
      <c r="G30" s="51">
        <v>687498.35</v>
      </c>
      <c r="H30" s="51">
        <v>15963174.91</v>
      </c>
    </row>
    <row r="31" spans="1:8" x14ac:dyDescent="0.2">
      <c r="A31" s="88">
        <v>23</v>
      </c>
      <c r="B31" s="50" t="s">
        <v>248</v>
      </c>
      <c r="C31" s="51">
        <v>174353488.78</v>
      </c>
      <c r="D31" s="51">
        <f t="shared" si="0"/>
        <v>24710169.989999998</v>
      </c>
      <c r="E31" s="78">
        <f t="shared" si="1"/>
        <v>0.14172455144375917</v>
      </c>
      <c r="F31" s="51">
        <v>23642178.459999997</v>
      </c>
      <c r="G31" s="51">
        <v>133796</v>
      </c>
      <c r="H31" s="51">
        <v>934195.53</v>
      </c>
    </row>
    <row r="32" spans="1:8" x14ac:dyDescent="0.2">
      <c r="A32" s="88">
        <v>24</v>
      </c>
      <c r="B32" s="50" t="s">
        <v>253</v>
      </c>
      <c r="C32" s="51">
        <v>23783215.07</v>
      </c>
      <c r="D32" s="51">
        <f t="shared" si="0"/>
        <v>23783215.07</v>
      </c>
      <c r="E32" s="78">
        <f t="shared" si="1"/>
        <v>1</v>
      </c>
      <c r="F32" s="51">
        <v>23783215.07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53">
        <v>329062707.87</v>
      </c>
      <c r="D33" s="51">
        <f t="shared" si="0"/>
        <v>14942979.329999998</v>
      </c>
      <c r="E33" s="78">
        <f t="shared" si="1"/>
        <v>4.5410734709882085E-2</v>
      </c>
      <c r="F33" s="53">
        <v>13876711.779999999</v>
      </c>
      <c r="G33" s="53">
        <v>36084.120000000003</v>
      </c>
      <c r="H33" s="53">
        <v>1030183.43</v>
      </c>
    </row>
    <row r="34" spans="1:8" x14ac:dyDescent="0.2">
      <c r="A34" s="88">
        <v>26</v>
      </c>
      <c r="B34" s="50" t="s">
        <v>252</v>
      </c>
      <c r="C34" s="51">
        <v>325667869.74000001</v>
      </c>
      <c r="D34" s="51">
        <f t="shared" si="0"/>
        <v>14539581.239999998</v>
      </c>
      <c r="E34" s="78">
        <f t="shared" si="1"/>
        <v>4.4645427415384298E-2</v>
      </c>
      <c r="F34" s="53">
        <v>12331306.739999998</v>
      </c>
      <c r="G34" s="51">
        <v>1704297.0399999998</v>
      </c>
      <c r="H34" s="53">
        <v>503977.46</v>
      </c>
    </row>
    <row r="35" spans="1:8" x14ac:dyDescent="0.2">
      <c r="A35" s="88">
        <v>27</v>
      </c>
      <c r="B35" s="50" t="s">
        <v>261</v>
      </c>
      <c r="C35" s="51">
        <v>497734284.17000002</v>
      </c>
      <c r="D35" s="51">
        <f t="shared" si="0"/>
        <v>8925923.3099999987</v>
      </c>
      <c r="E35" s="78">
        <f t="shared" si="1"/>
        <v>1.7933109279149775E-2</v>
      </c>
      <c r="F35" s="51">
        <v>7891738.4399999995</v>
      </c>
      <c r="G35" s="51">
        <v>533693.94999999995</v>
      </c>
      <c r="H35" s="51">
        <v>500490.92</v>
      </c>
    </row>
    <row r="36" spans="1:8" x14ac:dyDescent="0.2">
      <c r="A36" s="88">
        <v>28</v>
      </c>
      <c r="B36" s="50" t="s">
        <v>257</v>
      </c>
      <c r="C36" s="51">
        <v>96255640.319999993</v>
      </c>
      <c r="D36" s="51">
        <f t="shared" si="0"/>
        <v>4539492.0900000008</v>
      </c>
      <c r="E36" s="78">
        <f t="shared" si="1"/>
        <v>4.716079052519466E-2</v>
      </c>
      <c r="F36" s="51">
        <v>3799415.0200000005</v>
      </c>
      <c r="G36" s="51">
        <v>7474.52</v>
      </c>
      <c r="H36" s="51">
        <v>732602.55</v>
      </c>
    </row>
    <row r="37" spans="1:8" x14ac:dyDescent="0.2">
      <c r="A37" s="88">
        <v>29</v>
      </c>
      <c r="B37" s="52" t="s">
        <v>256</v>
      </c>
      <c r="C37" s="51">
        <v>30653785.750000004</v>
      </c>
      <c r="D37" s="51">
        <f t="shared" si="0"/>
        <v>2682835.9300000002</v>
      </c>
      <c r="E37" s="78">
        <f t="shared" si="1"/>
        <v>8.7520541569649349E-2</v>
      </c>
      <c r="F37" s="53">
        <v>2277091.29</v>
      </c>
      <c r="G37" s="53">
        <v>45085.14</v>
      </c>
      <c r="H37" s="53">
        <v>360659.5</v>
      </c>
    </row>
    <row r="38" spans="1:8" x14ac:dyDescent="0.2">
      <c r="A38" s="88">
        <v>30</v>
      </c>
      <c r="B38" s="52" t="s">
        <v>258</v>
      </c>
      <c r="C38" s="51">
        <v>250361596.40000001</v>
      </c>
      <c r="D38" s="51">
        <f t="shared" si="0"/>
        <v>2580209.41</v>
      </c>
      <c r="E38" s="78">
        <f t="shared" si="1"/>
        <v>1.0305931289388439E-2</v>
      </c>
      <c r="F38" s="53">
        <v>1883887.86</v>
      </c>
      <c r="G38" s="53">
        <v>0</v>
      </c>
      <c r="H38" s="53">
        <v>696321.55</v>
      </c>
    </row>
    <row r="39" spans="1:8" x14ac:dyDescent="0.2">
      <c r="A39" s="88">
        <v>31</v>
      </c>
      <c r="B39" s="50" t="s">
        <v>265</v>
      </c>
      <c r="C39" s="51">
        <v>103139276.31</v>
      </c>
      <c r="D39" s="51">
        <f t="shared" si="0"/>
        <v>1260000.01153</v>
      </c>
      <c r="E39" s="78">
        <f t="shared" si="1"/>
        <v>1.2216490716328937E-2</v>
      </c>
      <c r="F39" s="51">
        <v>1260000</v>
      </c>
      <c r="G39" s="51">
        <v>0</v>
      </c>
      <c r="H39" s="92">
        <v>1.153E-2</v>
      </c>
    </row>
    <row r="40" spans="1:8" x14ac:dyDescent="0.2">
      <c r="A40" s="88">
        <v>32</v>
      </c>
      <c r="B40" s="50" t="s">
        <v>259</v>
      </c>
      <c r="C40" s="51">
        <v>70475245.590000004</v>
      </c>
      <c r="D40" s="51">
        <f t="shared" si="0"/>
        <v>952317.45</v>
      </c>
      <c r="E40" s="78">
        <f t="shared" si="1"/>
        <v>1.3512793634523039E-2</v>
      </c>
      <c r="F40" s="51">
        <v>952317.45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285</v>
      </c>
      <c r="C41" s="53">
        <v>1146891.5900000001</v>
      </c>
      <c r="D41" s="51">
        <f t="shared" si="0"/>
        <v>169763.29</v>
      </c>
      <c r="E41" s="78">
        <f t="shared" si="1"/>
        <v>0.14802034602067315</v>
      </c>
      <c r="F41" s="53">
        <v>47112.1</v>
      </c>
      <c r="G41" s="53">
        <v>122651.19</v>
      </c>
      <c r="H41" s="53">
        <v>0</v>
      </c>
    </row>
    <row r="42" spans="1:8" x14ac:dyDescent="0.2">
      <c r="A42" s="88">
        <v>34</v>
      </c>
      <c r="B42" s="52" t="s">
        <v>260</v>
      </c>
      <c r="C42" s="53">
        <v>12685589.67</v>
      </c>
      <c r="D42" s="51">
        <f t="shared" si="0"/>
        <v>157895.76</v>
      </c>
      <c r="E42" s="78">
        <f t="shared" si="1"/>
        <v>1.2446860107213291E-2</v>
      </c>
      <c r="F42" s="51">
        <v>157895.76</v>
      </c>
      <c r="G42" s="53">
        <v>0</v>
      </c>
      <c r="H42" s="53">
        <v>0</v>
      </c>
    </row>
    <row r="43" spans="1:8" x14ac:dyDescent="0.2">
      <c r="A43" s="88">
        <v>35</v>
      </c>
      <c r="B43" s="50" t="s">
        <v>266</v>
      </c>
      <c r="C43" s="51">
        <v>1637300.18</v>
      </c>
      <c r="D43" s="51">
        <f t="shared" si="0"/>
        <v>68550.179999999993</v>
      </c>
      <c r="E43" s="78">
        <f t="shared" si="1"/>
        <v>4.1867814367430166E-2</v>
      </c>
      <c r="F43" s="51">
        <v>0</v>
      </c>
      <c r="G43" s="51">
        <v>68550.179999999993</v>
      </c>
      <c r="H43" s="51">
        <v>0</v>
      </c>
    </row>
    <row r="44" spans="1:8" x14ac:dyDescent="0.2">
      <c r="A44" s="88">
        <v>36</v>
      </c>
      <c r="B44" s="50" t="s">
        <v>262</v>
      </c>
      <c r="C44" s="51">
        <v>145045829.30999997</v>
      </c>
      <c r="D44" s="51">
        <f t="shared" si="0"/>
        <v>52840.04</v>
      </c>
      <c r="E44" s="78">
        <f t="shared" si="1"/>
        <v>3.6429892711404573E-4</v>
      </c>
      <c r="F44" s="51">
        <v>52840.04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264</v>
      </c>
      <c r="C45" s="51">
        <v>2897538.4000000004</v>
      </c>
      <c r="D45" s="51">
        <f t="shared" si="0"/>
        <v>9731.69</v>
      </c>
      <c r="E45" s="78">
        <f t="shared" si="1"/>
        <v>3.3586060498801327E-3</v>
      </c>
      <c r="F45" s="53">
        <v>0</v>
      </c>
      <c r="G45" s="53">
        <v>0</v>
      </c>
      <c r="H45" s="53">
        <v>9731.69</v>
      </c>
    </row>
    <row r="46" spans="1:8" x14ac:dyDescent="0.2">
      <c r="A46" s="88">
        <v>38</v>
      </c>
      <c r="B46" s="52" t="s">
        <v>263</v>
      </c>
      <c r="C46" s="53">
        <v>3397.36</v>
      </c>
      <c r="D46" s="51">
        <f t="shared" si="0"/>
        <v>3395.36</v>
      </c>
      <c r="E46" s="78">
        <f t="shared" si="1"/>
        <v>0.99941130760355101</v>
      </c>
      <c r="F46" s="51">
        <v>3395.36</v>
      </c>
      <c r="G46" s="51">
        <v>0</v>
      </c>
      <c r="H46" s="53">
        <v>0</v>
      </c>
    </row>
    <row r="47" spans="1:8" x14ac:dyDescent="0.2">
      <c r="A47" s="88">
        <v>39</v>
      </c>
      <c r="B47" s="52" t="s">
        <v>267</v>
      </c>
      <c r="C47" s="53">
        <v>728812407.78999996</v>
      </c>
      <c r="D47" s="51">
        <f t="shared" si="0"/>
        <v>0</v>
      </c>
      <c r="E47" s="78">
        <f t="shared" si="1"/>
        <v>0</v>
      </c>
      <c r="F47" s="53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3">
        <v>183931115.03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163950671.31999999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51">
        <v>127780747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52">
        <v>61800363.829999998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60603743228.209991</v>
      </c>
      <c r="D52" s="73">
        <f t="shared" ref="D52" si="2">F52+G52+H52</f>
        <v>13657299190.160006</v>
      </c>
      <c r="E52" s="79">
        <f t="shared" si="1"/>
        <v>0.22535405344075793</v>
      </c>
      <c r="F52" s="62">
        <v>9453638386.6000061</v>
      </c>
      <c r="G52" s="62">
        <v>1872829238.52</v>
      </c>
      <c r="H52" s="62">
        <v>2330831565.0399995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30BC9-35C9-4F27-BB6D-C795EA5AFD4A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305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10453321981.08</v>
      </c>
      <c r="D9" s="51">
        <f t="shared" ref="D9:D51" si="0">F9+G9+H9</f>
        <v>2396321954.3400002</v>
      </c>
      <c r="E9" s="78">
        <f>D9/C9</f>
        <v>0.22924023183034306</v>
      </c>
      <c r="F9" s="51">
        <v>1568833218.1900001</v>
      </c>
      <c r="G9" s="51">
        <v>222042019.71000001</v>
      </c>
      <c r="H9" s="51">
        <v>605446716.44000006</v>
      </c>
    </row>
    <row r="10" spans="1:8" x14ac:dyDescent="0.2">
      <c r="A10" s="88">
        <v>2</v>
      </c>
      <c r="B10" s="52" t="s">
        <v>230</v>
      </c>
      <c r="C10" s="53">
        <v>4443590181.5699997</v>
      </c>
      <c r="D10" s="51">
        <f t="shared" si="0"/>
        <v>2063042886.78</v>
      </c>
      <c r="E10" s="78">
        <f t="shared" ref="E10:E52" si="1">D10/C10</f>
        <v>0.4642738872132196</v>
      </c>
      <c r="F10" s="53">
        <v>1000251113.5</v>
      </c>
      <c r="G10" s="53">
        <v>372530974.55000001</v>
      </c>
      <c r="H10" s="53">
        <v>690260798.73000002</v>
      </c>
    </row>
    <row r="11" spans="1:8" x14ac:dyDescent="0.2">
      <c r="A11" s="88">
        <v>3</v>
      </c>
      <c r="B11" s="52" t="s">
        <v>231</v>
      </c>
      <c r="C11" s="51">
        <v>7585967378.8700008</v>
      </c>
      <c r="D11" s="51">
        <f t="shared" si="0"/>
        <v>1661299718.04</v>
      </c>
      <c r="E11" s="78">
        <f t="shared" si="1"/>
        <v>0.21899642261412752</v>
      </c>
      <c r="F11" s="53">
        <v>1179168385.48</v>
      </c>
      <c r="G11" s="53">
        <v>213320867.5</v>
      </c>
      <c r="H11" s="53">
        <v>268810465.06</v>
      </c>
    </row>
    <row r="12" spans="1:8" x14ac:dyDescent="0.2">
      <c r="A12" s="88">
        <v>4</v>
      </c>
      <c r="B12" s="50" t="s">
        <v>232</v>
      </c>
      <c r="C12" s="51">
        <v>6583025221.9499998</v>
      </c>
      <c r="D12" s="51">
        <f t="shared" si="0"/>
        <v>1303830621.45</v>
      </c>
      <c r="E12" s="78">
        <f t="shared" si="1"/>
        <v>0.19805949050636998</v>
      </c>
      <c r="F12" s="51">
        <v>1288522914.47</v>
      </c>
      <c r="G12" s="51">
        <v>0</v>
      </c>
      <c r="H12" s="51">
        <v>15307706.98</v>
      </c>
    </row>
    <row r="13" spans="1:8" x14ac:dyDescent="0.2">
      <c r="A13" s="88">
        <v>5</v>
      </c>
      <c r="B13" s="50" t="s">
        <v>233</v>
      </c>
      <c r="C13" s="51">
        <v>4661252781.6700001</v>
      </c>
      <c r="D13" s="51">
        <f t="shared" si="0"/>
        <v>1284387521.1399999</v>
      </c>
      <c r="E13" s="78">
        <f t="shared" si="1"/>
        <v>0.27554556281323123</v>
      </c>
      <c r="F13" s="51">
        <v>1230327024.8599999</v>
      </c>
      <c r="G13" s="51">
        <v>39152344.539999999</v>
      </c>
      <c r="H13" s="51">
        <v>14908151.74</v>
      </c>
    </row>
    <row r="14" spans="1:8" x14ac:dyDescent="0.2">
      <c r="A14" s="88">
        <v>6</v>
      </c>
      <c r="B14" s="52" t="s">
        <v>234</v>
      </c>
      <c r="C14" s="51">
        <v>5943411206.7699995</v>
      </c>
      <c r="D14" s="51">
        <f t="shared" si="0"/>
        <v>1212288699.6899998</v>
      </c>
      <c r="E14" s="78">
        <f t="shared" si="1"/>
        <v>0.20397187028033839</v>
      </c>
      <c r="F14" s="53">
        <v>866394822.5999999</v>
      </c>
      <c r="G14" s="53">
        <v>220019212.63999999</v>
      </c>
      <c r="H14" s="53">
        <v>125874664.45</v>
      </c>
    </row>
    <row r="15" spans="1:8" x14ac:dyDescent="0.2">
      <c r="A15" s="88">
        <v>7</v>
      </c>
      <c r="B15" s="52" t="s">
        <v>235</v>
      </c>
      <c r="C15" s="52">
        <v>3318862774.0799999</v>
      </c>
      <c r="D15" s="51">
        <f t="shared" si="0"/>
        <v>867590298.12</v>
      </c>
      <c r="E15" s="78">
        <f t="shared" si="1"/>
        <v>0.26141192245000217</v>
      </c>
      <c r="F15" s="53">
        <v>488499294.63</v>
      </c>
      <c r="G15" s="53">
        <v>315181500.75</v>
      </c>
      <c r="H15" s="53">
        <v>63909502.740000002</v>
      </c>
    </row>
    <row r="16" spans="1:8" x14ac:dyDescent="0.2">
      <c r="A16" s="88">
        <v>8</v>
      </c>
      <c r="B16" s="50" t="s">
        <v>237</v>
      </c>
      <c r="C16" s="51">
        <v>2638428224.6500001</v>
      </c>
      <c r="D16" s="51">
        <f t="shared" si="0"/>
        <v>626801211.15999997</v>
      </c>
      <c r="E16" s="78">
        <f t="shared" si="1"/>
        <v>0.23756614081974814</v>
      </c>
      <c r="F16" s="51">
        <v>427653620.94999993</v>
      </c>
      <c r="G16" s="51">
        <v>49996803.229999997</v>
      </c>
      <c r="H16" s="51">
        <v>149150786.97999999</v>
      </c>
    </row>
    <row r="17" spans="1:8" x14ac:dyDescent="0.2">
      <c r="A17" s="88">
        <v>9</v>
      </c>
      <c r="B17" s="52" t="s">
        <v>236</v>
      </c>
      <c r="C17" s="53">
        <v>1270528620.2599998</v>
      </c>
      <c r="D17" s="51">
        <f t="shared" si="0"/>
        <v>626532458.86999989</v>
      </c>
      <c r="E17" s="78">
        <f t="shared" si="1"/>
        <v>0.4931273871987133</v>
      </c>
      <c r="F17" s="53">
        <v>572303303.6099999</v>
      </c>
      <c r="G17" s="53">
        <v>1030094.06</v>
      </c>
      <c r="H17" s="53">
        <v>53199061.200000003</v>
      </c>
    </row>
    <row r="18" spans="1:8" x14ac:dyDescent="0.2">
      <c r="A18" s="88">
        <v>10</v>
      </c>
      <c r="B18" s="50" t="s">
        <v>238</v>
      </c>
      <c r="C18" s="51">
        <v>3008521005.1700001</v>
      </c>
      <c r="D18" s="51">
        <f t="shared" si="0"/>
        <v>475822813.97000003</v>
      </c>
      <c r="E18" s="78">
        <f t="shared" si="1"/>
        <v>0.15815838186016357</v>
      </c>
      <c r="F18" s="51">
        <v>207480312.78</v>
      </c>
      <c r="G18" s="51">
        <v>127756589.40000001</v>
      </c>
      <c r="H18" s="51">
        <v>140585911.78999999</v>
      </c>
    </row>
    <row r="19" spans="1:8" x14ac:dyDescent="0.2">
      <c r="A19" s="88">
        <v>11</v>
      </c>
      <c r="B19" s="52" t="s">
        <v>239</v>
      </c>
      <c r="C19" s="53">
        <v>418649077.06999993</v>
      </c>
      <c r="D19" s="51">
        <f t="shared" si="0"/>
        <v>359028183.85999995</v>
      </c>
      <c r="E19" s="78">
        <f t="shared" si="1"/>
        <v>0.85758742470598803</v>
      </c>
      <c r="F19" s="53">
        <v>193604657.29999998</v>
      </c>
      <c r="G19" s="53">
        <v>161249199.34999999</v>
      </c>
      <c r="H19" s="53">
        <v>4174327.21</v>
      </c>
    </row>
    <row r="20" spans="1:8" x14ac:dyDescent="0.2">
      <c r="A20" s="88">
        <v>12</v>
      </c>
      <c r="B20" s="50" t="s">
        <v>240</v>
      </c>
      <c r="C20" s="51">
        <v>445890770.11000001</v>
      </c>
      <c r="D20" s="51">
        <f t="shared" si="0"/>
        <v>237746890.68000001</v>
      </c>
      <c r="E20" s="78">
        <f t="shared" si="1"/>
        <v>0.53319536222144381</v>
      </c>
      <c r="F20" s="51">
        <v>119891714.97999999</v>
      </c>
      <c r="G20" s="51">
        <v>7772248.2700000014</v>
      </c>
      <c r="H20" s="51">
        <v>110082927.43000001</v>
      </c>
    </row>
    <row r="21" spans="1:8" x14ac:dyDescent="0.2">
      <c r="A21" s="88">
        <v>13</v>
      </c>
      <c r="B21" s="50" t="s">
        <v>241</v>
      </c>
      <c r="C21" s="51">
        <v>597206592.66999996</v>
      </c>
      <c r="D21" s="51">
        <f t="shared" si="0"/>
        <v>115206866.72</v>
      </c>
      <c r="E21" s="78">
        <f t="shared" si="1"/>
        <v>0.19290956954264596</v>
      </c>
      <c r="F21" s="51">
        <v>115206866.72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203024405.73000002</v>
      </c>
      <c r="D22" s="51">
        <f t="shared" si="0"/>
        <v>96867685.840000004</v>
      </c>
      <c r="E22" s="78">
        <f t="shared" si="1"/>
        <v>0.47712335613888363</v>
      </c>
      <c r="F22" s="51">
        <v>5685442.3600000003</v>
      </c>
      <c r="G22" s="51">
        <v>91182243.480000004</v>
      </c>
      <c r="H22" s="51">
        <v>0</v>
      </c>
    </row>
    <row r="23" spans="1:8" x14ac:dyDescent="0.2">
      <c r="A23" s="88">
        <v>15</v>
      </c>
      <c r="B23" s="50" t="s">
        <v>254</v>
      </c>
      <c r="C23" s="51">
        <v>1840324348.6499999</v>
      </c>
      <c r="D23" s="51">
        <f t="shared" si="0"/>
        <v>77528268.859999999</v>
      </c>
      <c r="E23" s="78">
        <f t="shared" si="1"/>
        <v>4.2127502642059882E-2</v>
      </c>
      <c r="F23" s="51">
        <v>32240644.339999996</v>
      </c>
      <c r="G23" s="51">
        <v>2418019.2800000003</v>
      </c>
      <c r="H23" s="51">
        <v>42869605.240000002</v>
      </c>
    </row>
    <row r="24" spans="1:8" x14ac:dyDescent="0.2">
      <c r="A24" s="88">
        <v>16</v>
      </c>
      <c r="B24" s="50" t="s">
        <v>249</v>
      </c>
      <c r="C24" s="51">
        <v>621361446.32000005</v>
      </c>
      <c r="D24" s="51">
        <f t="shared" si="0"/>
        <v>69841839.570000008</v>
      </c>
      <c r="E24" s="78">
        <f t="shared" si="1"/>
        <v>0.11240130842303915</v>
      </c>
      <c r="F24" s="51">
        <v>17968360.550000001</v>
      </c>
      <c r="G24" s="51">
        <v>30050533.82</v>
      </c>
      <c r="H24" s="51">
        <v>21822945.199999999</v>
      </c>
    </row>
    <row r="25" spans="1:8" x14ac:dyDescent="0.2">
      <c r="A25" s="88">
        <v>17</v>
      </c>
      <c r="B25" s="50" t="s">
        <v>246</v>
      </c>
      <c r="C25" s="51">
        <v>428794900.25</v>
      </c>
      <c r="D25" s="51">
        <f t="shared" si="0"/>
        <v>58827312.800000004</v>
      </c>
      <c r="E25" s="78">
        <f t="shared" si="1"/>
        <v>0.1371921932040282</v>
      </c>
      <c r="F25" s="51">
        <v>51519946.520000003</v>
      </c>
      <c r="G25" s="51">
        <v>3982227.16</v>
      </c>
      <c r="H25" s="51">
        <v>3325139.12</v>
      </c>
    </row>
    <row r="26" spans="1:8" x14ac:dyDescent="0.2">
      <c r="A26" s="88">
        <v>18</v>
      </c>
      <c r="B26" s="50" t="s">
        <v>245</v>
      </c>
      <c r="C26" s="51">
        <v>1764851262.6400003</v>
      </c>
      <c r="D26" s="51">
        <f t="shared" si="0"/>
        <v>56984209.68</v>
      </c>
      <c r="E26" s="78">
        <f t="shared" si="1"/>
        <v>3.2288392164424459E-2</v>
      </c>
      <c r="F26" s="51">
        <v>50572266.259999998</v>
      </c>
      <c r="G26" s="51">
        <v>536758.17000000004</v>
      </c>
      <c r="H26" s="51">
        <v>5875185.25</v>
      </c>
    </row>
    <row r="27" spans="1:8" x14ac:dyDescent="0.2">
      <c r="A27" s="88">
        <v>19</v>
      </c>
      <c r="B27" s="50" t="s">
        <v>247</v>
      </c>
      <c r="C27" s="51">
        <v>764041758.81999993</v>
      </c>
      <c r="D27" s="51">
        <f t="shared" si="0"/>
        <v>40752378.119999997</v>
      </c>
      <c r="E27" s="78">
        <f t="shared" si="1"/>
        <v>5.3337893707457451E-2</v>
      </c>
      <c r="F27" s="51">
        <v>35296191.909999996</v>
      </c>
      <c r="G27" s="51">
        <v>784457</v>
      </c>
      <c r="H27" s="51">
        <v>4671729.21</v>
      </c>
    </row>
    <row r="28" spans="1:8" x14ac:dyDescent="0.2">
      <c r="A28" s="88">
        <v>20</v>
      </c>
      <c r="B28" s="52" t="s">
        <v>251</v>
      </c>
      <c r="C28" s="53">
        <v>364820246</v>
      </c>
      <c r="D28" s="51">
        <f t="shared" si="0"/>
        <v>32933775.859999999</v>
      </c>
      <c r="E28" s="78">
        <f t="shared" si="1"/>
        <v>9.0273980737351947E-2</v>
      </c>
      <c r="F28" s="53">
        <v>28188083.859999999</v>
      </c>
      <c r="G28" s="53">
        <v>4745692</v>
      </c>
      <c r="H28" s="53">
        <v>0</v>
      </c>
    </row>
    <row r="29" spans="1:8" x14ac:dyDescent="0.2">
      <c r="A29" s="88">
        <v>21</v>
      </c>
      <c r="B29" s="50" t="s">
        <v>250</v>
      </c>
      <c r="C29" s="51">
        <v>189659448.44999999</v>
      </c>
      <c r="D29" s="51">
        <f t="shared" si="0"/>
        <v>27853216.240000002</v>
      </c>
      <c r="E29" s="78">
        <f t="shared" si="1"/>
        <v>0.1468591017617715</v>
      </c>
      <c r="F29" s="51">
        <v>6622058.3900000015</v>
      </c>
      <c r="G29" s="51">
        <v>15262082.049999999</v>
      </c>
      <c r="H29" s="51">
        <v>5969075.7999999998</v>
      </c>
    </row>
    <row r="30" spans="1:8" x14ac:dyDescent="0.2">
      <c r="A30" s="88">
        <v>22</v>
      </c>
      <c r="B30" s="52" t="s">
        <v>244</v>
      </c>
      <c r="C30" s="53">
        <v>105184682.55000001</v>
      </c>
      <c r="D30" s="51">
        <f t="shared" si="0"/>
        <v>25476769.890000001</v>
      </c>
      <c r="E30" s="78">
        <f t="shared" si="1"/>
        <v>0.24220988524531128</v>
      </c>
      <c r="F30" s="51">
        <v>9669329.1000000034</v>
      </c>
      <c r="G30" s="51">
        <v>632044.47</v>
      </c>
      <c r="H30" s="53">
        <v>15175396.319999998</v>
      </c>
    </row>
    <row r="31" spans="1:8" x14ac:dyDescent="0.2">
      <c r="A31" s="88">
        <v>23</v>
      </c>
      <c r="B31" s="52" t="s">
        <v>248</v>
      </c>
      <c r="C31" s="51">
        <v>173635737.69999999</v>
      </c>
      <c r="D31" s="51">
        <f t="shared" si="0"/>
        <v>24774099.68</v>
      </c>
      <c r="E31" s="78">
        <f t="shared" si="1"/>
        <v>0.14267857532188202</v>
      </c>
      <c r="F31" s="53">
        <v>23654466.849999998</v>
      </c>
      <c r="G31" s="53">
        <v>132154.16</v>
      </c>
      <c r="H31" s="53">
        <v>987478.67</v>
      </c>
    </row>
    <row r="32" spans="1:8" x14ac:dyDescent="0.2">
      <c r="A32" s="88">
        <v>24</v>
      </c>
      <c r="B32" s="52" t="s">
        <v>253</v>
      </c>
      <c r="C32" s="53">
        <v>23435577.940000001</v>
      </c>
      <c r="D32" s="51">
        <f t="shared" si="0"/>
        <v>23435577.940000001</v>
      </c>
      <c r="E32" s="78">
        <f t="shared" si="1"/>
        <v>1</v>
      </c>
      <c r="F32" s="53">
        <v>23435577.940000001</v>
      </c>
      <c r="G32" s="53">
        <v>0</v>
      </c>
      <c r="H32" s="53">
        <v>0</v>
      </c>
    </row>
    <row r="33" spans="1:8" x14ac:dyDescent="0.2">
      <c r="A33" s="88">
        <v>25</v>
      </c>
      <c r="B33" s="50" t="s">
        <v>255</v>
      </c>
      <c r="C33" s="51">
        <v>322978865.82999998</v>
      </c>
      <c r="D33" s="51">
        <f t="shared" si="0"/>
        <v>15004933.130000001</v>
      </c>
      <c r="E33" s="78">
        <f t="shared" si="1"/>
        <v>4.6457941114629621E-2</v>
      </c>
      <c r="F33" s="51">
        <v>13978550.4</v>
      </c>
      <c r="G33" s="51">
        <v>35443.979999999996</v>
      </c>
      <c r="H33" s="51">
        <v>990938.75</v>
      </c>
    </row>
    <row r="34" spans="1:8" x14ac:dyDescent="0.2">
      <c r="A34" s="88">
        <v>26</v>
      </c>
      <c r="B34" s="52" t="s">
        <v>252</v>
      </c>
      <c r="C34" s="53">
        <v>327780039.56999999</v>
      </c>
      <c r="D34" s="51">
        <f t="shared" si="0"/>
        <v>13920757.48</v>
      </c>
      <c r="E34" s="78">
        <f t="shared" si="1"/>
        <v>4.246981450811349E-2</v>
      </c>
      <c r="F34" s="53">
        <v>11795199.59</v>
      </c>
      <c r="G34" s="53">
        <v>1647404.8099999998</v>
      </c>
      <c r="H34" s="53">
        <v>478153.08</v>
      </c>
    </row>
    <row r="35" spans="1:8" x14ac:dyDescent="0.2">
      <c r="A35" s="88">
        <v>27</v>
      </c>
      <c r="B35" s="50" t="s">
        <v>261</v>
      </c>
      <c r="C35" s="51">
        <v>508597268.14999992</v>
      </c>
      <c r="D35" s="51">
        <f t="shared" si="0"/>
        <v>9492736.5600000005</v>
      </c>
      <c r="E35" s="78">
        <f t="shared" si="1"/>
        <v>1.8664544924768097E-2</v>
      </c>
      <c r="F35" s="51">
        <v>8509879.2800000012</v>
      </c>
      <c r="G35" s="51">
        <v>528545.66</v>
      </c>
      <c r="H35" s="51">
        <v>454311.62</v>
      </c>
    </row>
    <row r="36" spans="1:8" x14ac:dyDescent="0.2">
      <c r="A36" s="88">
        <v>28</v>
      </c>
      <c r="B36" s="50" t="s">
        <v>257</v>
      </c>
      <c r="C36" s="51">
        <v>91900300.550000012</v>
      </c>
      <c r="D36" s="51">
        <f t="shared" si="0"/>
        <v>4458100.9300000006</v>
      </c>
      <c r="E36" s="78">
        <f t="shared" si="1"/>
        <v>4.851018879502457E-2</v>
      </c>
      <c r="F36" s="51">
        <v>3694964.6000000006</v>
      </c>
      <c r="G36" s="51">
        <v>7220.03</v>
      </c>
      <c r="H36" s="51">
        <v>755916.3</v>
      </c>
    </row>
    <row r="37" spans="1:8" x14ac:dyDescent="0.2">
      <c r="A37" s="88">
        <v>29</v>
      </c>
      <c r="B37" s="52" t="s">
        <v>256</v>
      </c>
      <c r="C37" s="53">
        <v>30680017.150000002</v>
      </c>
      <c r="D37" s="51">
        <f t="shared" si="0"/>
        <v>2699738.23</v>
      </c>
      <c r="E37" s="78">
        <f t="shared" si="1"/>
        <v>8.7996633665506266E-2</v>
      </c>
      <c r="F37" s="51">
        <v>2293510.59</v>
      </c>
      <c r="G37" s="53">
        <v>45085.14</v>
      </c>
      <c r="H37" s="53">
        <v>361142.5</v>
      </c>
    </row>
    <row r="38" spans="1:8" x14ac:dyDescent="0.2">
      <c r="A38" s="88">
        <v>30</v>
      </c>
      <c r="B38" s="50" t="s">
        <v>258</v>
      </c>
      <c r="C38" s="51">
        <v>255636801.54000002</v>
      </c>
      <c r="D38" s="51">
        <f t="shared" si="0"/>
        <v>2613208.6800000002</v>
      </c>
      <c r="E38" s="78">
        <f t="shared" si="1"/>
        <v>1.0222349302829569E-2</v>
      </c>
      <c r="F38" s="51">
        <v>1862240.7200000002</v>
      </c>
      <c r="G38" s="51">
        <v>0</v>
      </c>
      <c r="H38" s="51">
        <v>750967.96</v>
      </c>
    </row>
    <row r="39" spans="1:8" x14ac:dyDescent="0.2">
      <c r="A39" s="88">
        <v>31</v>
      </c>
      <c r="B39" s="50" t="s">
        <v>265</v>
      </c>
      <c r="C39" s="51">
        <v>99238442.469999999</v>
      </c>
      <c r="D39" s="51">
        <f t="shared" si="0"/>
        <v>1260000.0848399999</v>
      </c>
      <c r="E39" s="78">
        <f t="shared" si="1"/>
        <v>1.2696693473609289E-2</v>
      </c>
      <c r="F39" s="53">
        <v>1260000</v>
      </c>
      <c r="G39" s="51">
        <v>0</v>
      </c>
      <c r="H39" s="92">
        <v>8.4839999999999999E-2</v>
      </c>
    </row>
    <row r="40" spans="1:8" x14ac:dyDescent="0.2">
      <c r="A40" s="88">
        <v>32</v>
      </c>
      <c r="B40" s="50" t="s">
        <v>259</v>
      </c>
      <c r="C40" s="51">
        <v>70596863.349999994</v>
      </c>
      <c r="D40" s="51">
        <f t="shared" si="0"/>
        <v>913163.71</v>
      </c>
      <c r="E40" s="78">
        <f t="shared" si="1"/>
        <v>1.2934904848006962E-2</v>
      </c>
      <c r="F40" s="51">
        <v>913163.71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1146891.5900000001</v>
      </c>
      <c r="D41" s="51">
        <f t="shared" si="0"/>
        <v>169763.29</v>
      </c>
      <c r="E41" s="78">
        <f t="shared" si="1"/>
        <v>0.14802034602067315</v>
      </c>
      <c r="F41" s="51">
        <v>47112.1</v>
      </c>
      <c r="G41" s="51">
        <v>122651.19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13511474.91</v>
      </c>
      <c r="D42" s="51">
        <f t="shared" si="0"/>
        <v>159655.25</v>
      </c>
      <c r="E42" s="78">
        <f t="shared" si="1"/>
        <v>1.1816271063186248E-2</v>
      </c>
      <c r="F42" s="53">
        <v>159655.25</v>
      </c>
      <c r="G42" s="53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3">
        <v>1586314.72</v>
      </c>
      <c r="D43" s="51">
        <f t="shared" si="0"/>
        <v>67564.72</v>
      </c>
      <c r="E43" s="78">
        <f t="shared" si="1"/>
        <v>4.2592254328951827E-2</v>
      </c>
      <c r="F43" s="53">
        <v>0</v>
      </c>
      <c r="G43" s="51">
        <v>67564.72</v>
      </c>
      <c r="H43" s="51">
        <v>0</v>
      </c>
    </row>
    <row r="44" spans="1:8" x14ac:dyDescent="0.2">
      <c r="A44" s="88">
        <v>36</v>
      </c>
      <c r="B44" s="52" t="s">
        <v>262</v>
      </c>
      <c r="C44" s="53">
        <v>142499465.41</v>
      </c>
      <c r="D44" s="51">
        <f t="shared" si="0"/>
        <v>51804.31</v>
      </c>
      <c r="E44" s="78">
        <f t="shared" si="1"/>
        <v>3.6354038136878928E-4</v>
      </c>
      <c r="F44" s="53">
        <v>51804.31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51">
        <v>3247270.07</v>
      </c>
      <c r="D45" s="51">
        <f t="shared" si="0"/>
        <v>10116.030000000001</v>
      </c>
      <c r="E45" s="78">
        <f t="shared" si="1"/>
        <v>3.1152413510219684E-3</v>
      </c>
      <c r="F45" s="53">
        <v>0</v>
      </c>
      <c r="G45" s="53">
        <v>0</v>
      </c>
      <c r="H45" s="53">
        <v>10116.030000000001</v>
      </c>
    </row>
    <row r="46" spans="1:8" x14ac:dyDescent="0.2">
      <c r="A46" s="88">
        <v>38</v>
      </c>
      <c r="B46" s="50" t="s">
        <v>263</v>
      </c>
      <c r="C46" s="51">
        <v>3397.36</v>
      </c>
      <c r="D46" s="51">
        <f t="shared" si="0"/>
        <v>3395.36</v>
      </c>
      <c r="E46" s="78">
        <f t="shared" si="1"/>
        <v>0.99941130760355101</v>
      </c>
      <c r="F46" s="51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51">
        <v>753419356.45999992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3">
        <v>164186105.31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165852620.16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51">
        <v>127780747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52">
        <v>63517937.229999997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60991949809.800018</v>
      </c>
      <c r="D52" s="73">
        <f t="shared" ref="D52" si="2">F52+G52+H52</f>
        <v>13816000281.82</v>
      </c>
      <c r="E52" s="79">
        <f t="shared" si="1"/>
        <v>0.22652170204271913</v>
      </c>
      <c r="F52" s="62">
        <v>9587559094.0599995</v>
      </c>
      <c r="G52" s="62">
        <v>1882231981.1200001</v>
      </c>
      <c r="H52" s="62">
        <v>2346209206.6399999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490A-2CD4-4D17-9FDA-482005FBE87B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306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93">
        <v>10454102159.379999</v>
      </c>
      <c r="D9" s="93">
        <f t="shared" ref="D9:D51" si="0">F9+G9+H9</f>
        <v>2411950342.5599999</v>
      </c>
      <c r="E9" s="78">
        <f>D9/C9</f>
        <v>0.23071807657780199</v>
      </c>
      <c r="F9" s="94">
        <v>1578807336.0499997</v>
      </c>
      <c r="G9" s="94">
        <v>221349674.36000001</v>
      </c>
      <c r="H9" s="94">
        <v>611793332.14999998</v>
      </c>
    </row>
    <row r="10" spans="1:8" x14ac:dyDescent="0.2">
      <c r="A10" s="88">
        <v>2</v>
      </c>
      <c r="B10" s="50" t="s">
        <v>230</v>
      </c>
      <c r="C10" s="93">
        <v>4478902154.54</v>
      </c>
      <c r="D10" s="93">
        <f t="shared" si="0"/>
        <v>2085431720.23</v>
      </c>
      <c r="E10" s="78">
        <f t="shared" ref="E10:E52" si="1">D10/C10</f>
        <v>0.46561225234985776</v>
      </c>
      <c r="F10" s="93">
        <v>1001758432.08</v>
      </c>
      <c r="G10" s="93">
        <v>375967272.52999997</v>
      </c>
      <c r="H10" s="93">
        <v>707706015.62</v>
      </c>
    </row>
    <row r="11" spans="1:8" x14ac:dyDescent="0.2">
      <c r="A11" s="88">
        <v>3</v>
      </c>
      <c r="B11" s="50" t="s">
        <v>231</v>
      </c>
      <c r="C11" s="93">
        <v>7565257384.6300001</v>
      </c>
      <c r="D11" s="93">
        <f t="shared" si="0"/>
        <v>1649420756.8700001</v>
      </c>
      <c r="E11" s="78">
        <f t="shared" si="1"/>
        <v>0.2180257290678643</v>
      </c>
      <c r="F11" s="93">
        <v>1171084621.8200002</v>
      </c>
      <c r="G11" s="93">
        <v>214918249.46000001</v>
      </c>
      <c r="H11" s="93">
        <v>263417885.59</v>
      </c>
    </row>
    <row r="12" spans="1:8" x14ac:dyDescent="0.2">
      <c r="A12" s="88">
        <v>4</v>
      </c>
      <c r="B12" s="50" t="s">
        <v>232</v>
      </c>
      <c r="C12" s="93">
        <v>6589104185.3300009</v>
      </c>
      <c r="D12" s="93">
        <f t="shared" si="0"/>
        <v>1303877061.8900001</v>
      </c>
      <c r="E12" s="78">
        <f t="shared" si="1"/>
        <v>0.19788381321894341</v>
      </c>
      <c r="F12" s="93">
        <v>1288654121.0900002</v>
      </c>
      <c r="G12" s="51">
        <v>0</v>
      </c>
      <c r="H12" s="93">
        <v>15222940.800000001</v>
      </c>
    </row>
    <row r="13" spans="1:8" x14ac:dyDescent="0.2">
      <c r="A13" s="88">
        <v>5</v>
      </c>
      <c r="B13" s="52" t="s">
        <v>233</v>
      </c>
      <c r="C13" s="94">
        <v>4694044062.539999</v>
      </c>
      <c r="D13" s="93">
        <f t="shared" si="0"/>
        <v>1285640216.9099998</v>
      </c>
      <c r="E13" s="78">
        <f t="shared" si="1"/>
        <v>0.2738875476627558</v>
      </c>
      <c r="F13" s="94">
        <v>1231310364.6399999</v>
      </c>
      <c r="G13" s="94">
        <v>39410511.090000004</v>
      </c>
      <c r="H13" s="94">
        <v>14919341.180000002</v>
      </c>
    </row>
    <row r="14" spans="1:8" x14ac:dyDescent="0.2">
      <c r="A14" s="88">
        <v>6</v>
      </c>
      <c r="B14" s="50" t="s">
        <v>234</v>
      </c>
      <c r="C14" s="93">
        <v>5977275392.7199993</v>
      </c>
      <c r="D14" s="93">
        <f t="shared" si="0"/>
        <v>1216183561.24</v>
      </c>
      <c r="E14" s="78">
        <f t="shared" si="1"/>
        <v>0.2034678814901596</v>
      </c>
      <c r="F14" s="93">
        <v>870101307.50999999</v>
      </c>
      <c r="G14" s="93">
        <v>220259925.87</v>
      </c>
      <c r="H14" s="93">
        <v>125822327.86</v>
      </c>
    </row>
    <row r="15" spans="1:8" x14ac:dyDescent="0.2">
      <c r="A15" s="88">
        <v>7</v>
      </c>
      <c r="B15" s="52" t="s">
        <v>235</v>
      </c>
      <c r="C15" s="95">
        <v>3326509504.4100003</v>
      </c>
      <c r="D15" s="93">
        <f t="shared" si="0"/>
        <v>869147589.41000009</v>
      </c>
      <c r="E15" s="78">
        <f t="shared" si="1"/>
        <v>0.26127915409763863</v>
      </c>
      <c r="F15" s="94">
        <v>488081837.46000004</v>
      </c>
      <c r="G15" s="94">
        <v>315792212.19</v>
      </c>
      <c r="H15" s="94">
        <v>65273539.759999998</v>
      </c>
    </row>
    <row r="16" spans="1:8" x14ac:dyDescent="0.2">
      <c r="A16" s="88">
        <v>8</v>
      </c>
      <c r="B16" s="50" t="s">
        <v>236</v>
      </c>
      <c r="C16" s="93">
        <v>1265686035.5799999</v>
      </c>
      <c r="D16" s="93">
        <f t="shared" si="0"/>
        <v>630074786.05999994</v>
      </c>
      <c r="E16" s="78">
        <f t="shared" si="1"/>
        <v>0.49781286065249863</v>
      </c>
      <c r="F16" s="93">
        <v>574792131.14999998</v>
      </c>
      <c r="G16" s="93">
        <v>1054107.9099999999</v>
      </c>
      <c r="H16" s="93">
        <v>54228547</v>
      </c>
    </row>
    <row r="17" spans="1:8" x14ac:dyDescent="0.2">
      <c r="A17" s="88">
        <v>9</v>
      </c>
      <c r="B17" s="52" t="s">
        <v>237</v>
      </c>
      <c r="C17" s="94">
        <v>2617321143.1499996</v>
      </c>
      <c r="D17" s="93">
        <f t="shared" si="0"/>
        <v>622511476.19000006</v>
      </c>
      <c r="E17" s="78">
        <f t="shared" si="1"/>
        <v>0.23784298606964016</v>
      </c>
      <c r="F17" s="94">
        <v>428748550.83000004</v>
      </c>
      <c r="G17" s="94">
        <v>50319327.950000003</v>
      </c>
      <c r="H17" s="94">
        <v>143443597.41</v>
      </c>
    </row>
    <row r="18" spans="1:8" x14ac:dyDescent="0.2">
      <c r="A18" s="88">
        <v>10</v>
      </c>
      <c r="B18" s="52" t="s">
        <v>238</v>
      </c>
      <c r="C18" s="94">
        <v>3017498649.7799997</v>
      </c>
      <c r="D18" s="93">
        <f t="shared" si="0"/>
        <v>478064624.42999995</v>
      </c>
      <c r="E18" s="78">
        <f t="shared" si="1"/>
        <v>0.15843076664337688</v>
      </c>
      <c r="F18" s="94">
        <v>208712850.64999998</v>
      </c>
      <c r="G18" s="94">
        <v>127925658.65000001</v>
      </c>
      <c r="H18" s="94">
        <v>141426115.13</v>
      </c>
    </row>
    <row r="19" spans="1:8" x14ac:dyDescent="0.2">
      <c r="A19" s="88">
        <v>11</v>
      </c>
      <c r="B19" s="50" t="s">
        <v>239</v>
      </c>
      <c r="C19" s="93">
        <v>425020502.23000002</v>
      </c>
      <c r="D19" s="93">
        <f t="shared" si="0"/>
        <v>363074612.94</v>
      </c>
      <c r="E19" s="78">
        <f t="shared" si="1"/>
        <v>0.85425199733899426</v>
      </c>
      <c r="F19" s="93">
        <v>195639265.31</v>
      </c>
      <c r="G19" s="93">
        <v>163313754.18000001</v>
      </c>
      <c r="H19" s="93">
        <v>4121593.45</v>
      </c>
    </row>
    <row r="20" spans="1:8" x14ac:dyDescent="0.2">
      <c r="A20" s="88">
        <v>12</v>
      </c>
      <c r="B20" s="52" t="s">
        <v>240</v>
      </c>
      <c r="C20" s="94">
        <v>446555377.66999996</v>
      </c>
      <c r="D20" s="93">
        <f t="shared" si="0"/>
        <v>238150933.06999999</v>
      </c>
      <c r="E20" s="78">
        <f t="shared" si="1"/>
        <v>0.53330660647869566</v>
      </c>
      <c r="F20" s="94">
        <v>119943093.3</v>
      </c>
      <c r="G20" s="94">
        <v>7672606.2799999993</v>
      </c>
      <c r="H20" s="94">
        <v>110535233.48999999</v>
      </c>
    </row>
    <row r="21" spans="1:8" x14ac:dyDescent="0.2">
      <c r="A21" s="88">
        <v>13</v>
      </c>
      <c r="B21" s="50" t="s">
        <v>241</v>
      </c>
      <c r="C21" s="93">
        <v>598927492.16999996</v>
      </c>
      <c r="D21" s="93">
        <f t="shared" si="0"/>
        <v>115586458.77</v>
      </c>
      <c r="E21" s="78">
        <f t="shared" si="1"/>
        <v>0.19298906842832297</v>
      </c>
      <c r="F21" s="93">
        <v>115586458.77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93">
        <v>203199746.72</v>
      </c>
      <c r="D22" s="93">
        <f t="shared" si="0"/>
        <v>97243043.409999996</v>
      </c>
      <c r="E22" s="78">
        <f t="shared" si="1"/>
        <v>0.47855888100095167</v>
      </c>
      <c r="F22" s="94">
        <v>6019936.9299999997</v>
      </c>
      <c r="G22" s="94">
        <v>91223106.480000004</v>
      </c>
      <c r="H22" s="53">
        <v>0</v>
      </c>
    </row>
    <row r="23" spans="1:8" x14ac:dyDescent="0.2">
      <c r="A23" s="88">
        <v>15</v>
      </c>
      <c r="B23" s="50" t="s">
        <v>254</v>
      </c>
      <c r="C23" s="93">
        <v>1858211796.0899997</v>
      </c>
      <c r="D23" s="93">
        <f t="shared" si="0"/>
        <v>78587075</v>
      </c>
      <c r="E23" s="78">
        <f t="shared" si="1"/>
        <v>4.2291774901742019E-2</v>
      </c>
      <c r="F23" s="93">
        <v>33518337.410000004</v>
      </c>
      <c r="G23" s="93">
        <v>2339823.0699999998</v>
      </c>
      <c r="H23" s="93">
        <v>42728914.520000003</v>
      </c>
    </row>
    <row r="24" spans="1:8" x14ac:dyDescent="0.2">
      <c r="A24" s="88">
        <v>16</v>
      </c>
      <c r="B24" s="50" t="s">
        <v>249</v>
      </c>
      <c r="C24" s="93">
        <v>652802773.53999996</v>
      </c>
      <c r="D24" s="93">
        <f t="shared" si="0"/>
        <v>70801596.979999989</v>
      </c>
      <c r="E24" s="78">
        <f t="shared" si="1"/>
        <v>0.10845786790405185</v>
      </c>
      <c r="F24" s="93">
        <v>18353935.849999998</v>
      </c>
      <c r="G24" s="93">
        <v>30470948</v>
      </c>
      <c r="H24" s="93">
        <v>21976713.129999999</v>
      </c>
    </row>
    <row r="25" spans="1:8" x14ac:dyDescent="0.2">
      <c r="A25" s="88">
        <v>17</v>
      </c>
      <c r="B25" s="50" t="s">
        <v>246</v>
      </c>
      <c r="C25" s="93">
        <v>426614525.44</v>
      </c>
      <c r="D25" s="93">
        <f t="shared" si="0"/>
        <v>56649280.300000004</v>
      </c>
      <c r="E25" s="78">
        <f t="shared" si="1"/>
        <v>0.1327879781907878</v>
      </c>
      <c r="F25" s="93">
        <v>49685700.630000003</v>
      </c>
      <c r="G25" s="93">
        <v>3827811.16</v>
      </c>
      <c r="H25" s="93">
        <v>3135768.51</v>
      </c>
    </row>
    <row r="26" spans="1:8" x14ac:dyDescent="0.2">
      <c r="A26" s="88">
        <v>18</v>
      </c>
      <c r="B26" s="50" t="s">
        <v>245</v>
      </c>
      <c r="C26" s="93">
        <v>1781759374.5</v>
      </c>
      <c r="D26" s="93">
        <f t="shared" si="0"/>
        <v>56065404.449999996</v>
      </c>
      <c r="E26" s="78">
        <f t="shared" si="1"/>
        <v>3.1466316525335054E-2</v>
      </c>
      <c r="F26" s="93">
        <v>49435204.629999995</v>
      </c>
      <c r="G26" s="93">
        <v>507393.12</v>
      </c>
      <c r="H26" s="93">
        <v>6122806.7000000002</v>
      </c>
    </row>
    <row r="27" spans="1:8" x14ac:dyDescent="0.2">
      <c r="A27" s="88">
        <v>19</v>
      </c>
      <c r="B27" s="50" t="s">
        <v>247</v>
      </c>
      <c r="C27" s="93">
        <v>767984077.32000005</v>
      </c>
      <c r="D27" s="93">
        <f t="shared" si="0"/>
        <v>39713870.030000001</v>
      </c>
      <c r="E27" s="78">
        <f t="shared" si="1"/>
        <v>5.1711840392040069E-2</v>
      </c>
      <c r="F27" s="93">
        <v>34200054.719999999</v>
      </c>
      <c r="G27" s="93">
        <v>805632.68</v>
      </c>
      <c r="H27" s="93">
        <v>4708182.63</v>
      </c>
    </row>
    <row r="28" spans="1:8" x14ac:dyDescent="0.2">
      <c r="A28" s="88">
        <v>20</v>
      </c>
      <c r="B28" s="50" t="s">
        <v>251</v>
      </c>
      <c r="C28" s="93">
        <v>369192627.95999998</v>
      </c>
      <c r="D28" s="93">
        <f t="shared" si="0"/>
        <v>32843272.359999999</v>
      </c>
      <c r="E28" s="78">
        <f t="shared" si="1"/>
        <v>8.89597187827878E-2</v>
      </c>
      <c r="F28" s="93">
        <v>27590679.5</v>
      </c>
      <c r="G28" s="93">
        <v>5252592.8600000003</v>
      </c>
      <c r="H28" s="51">
        <v>0</v>
      </c>
    </row>
    <row r="29" spans="1:8" x14ac:dyDescent="0.2">
      <c r="A29" s="88">
        <v>21</v>
      </c>
      <c r="B29" s="50" t="s">
        <v>250</v>
      </c>
      <c r="C29" s="93">
        <v>194764911.31</v>
      </c>
      <c r="D29" s="93">
        <f t="shared" si="0"/>
        <v>28977013.919999998</v>
      </c>
      <c r="E29" s="78">
        <f t="shared" si="1"/>
        <v>0.14877943734884758</v>
      </c>
      <c r="F29" s="94">
        <v>6621192.8900000006</v>
      </c>
      <c r="G29" s="93">
        <v>16138235.189999999</v>
      </c>
      <c r="H29" s="93">
        <v>6217585.8399999999</v>
      </c>
    </row>
    <row r="30" spans="1:8" x14ac:dyDescent="0.2">
      <c r="A30" s="88">
        <v>22</v>
      </c>
      <c r="B30" s="50" t="s">
        <v>244</v>
      </c>
      <c r="C30" s="93">
        <v>113341826.77000001</v>
      </c>
      <c r="D30" s="93">
        <f t="shared" si="0"/>
        <v>26448167.770000003</v>
      </c>
      <c r="E30" s="78">
        <f t="shared" si="1"/>
        <v>0.23334869856712476</v>
      </c>
      <c r="F30" s="93">
        <v>10425167.580000002</v>
      </c>
      <c r="G30" s="93">
        <v>598185.88</v>
      </c>
      <c r="H30" s="93">
        <v>15424814.309999999</v>
      </c>
    </row>
    <row r="31" spans="1:8" x14ac:dyDescent="0.2">
      <c r="A31" s="88">
        <v>23</v>
      </c>
      <c r="B31" s="50" t="s">
        <v>248</v>
      </c>
      <c r="C31" s="93">
        <v>178916937.17999998</v>
      </c>
      <c r="D31" s="93">
        <f t="shared" si="0"/>
        <v>24905064.510000002</v>
      </c>
      <c r="E31" s="78">
        <f t="shared" si="1"/>
        <v>0.13919903225788052</v>
      </c>
      <c r="F31" s="93">
        <v>23750325.050000001</v>
      </c>
      <c r="G31" s="93">
        <v>130500.96</v>
      </c>
      <c r="H31" s="93">
        <v>1024238.5</v>
      </c>
    </row>
    <row r="32" spans="1:8" x14ac:dyDescent="0.2">
      <c r="A32" s="88">
        <v>24</v>
      </c>
      <c r="B32" s="50" t="s">
        <v>253</v>
      </c>
      <c r="C32" s="93">
        <v>23640525.079999998</v>
      </c>
      <c r="D32" s="93">
        <f t="shared" si="0"/>
        <v>23640525.079999998</v>
      </c>
      <c r="E32" s="78">
        <f t="shared" si="1"/>
        <v>1</v>
      </c>
      <c r="F32" s="93">
        <v>23640525.079999998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255</v>
      </c>
      <c r="C33" s="93">
        <v>319521820.99000007</v>
      </c>
      <c r="D33" s="93">
        <f t="shared" si="0"/>
        <v>14714698.670000002</v>
      </c>
      <c r="E33" s="78">
        <f t="shared" si="1"/>
        <v>4.605224965358632E-2</v>
      </c>
      <c r="F33" s="93">
        <v>13706692.860000001</v>
      </c>
      <c r="G33" s="93">
        <v>34823.479999999996</v>
      </c>
      <c r="H33" s="93">
        <v>973182.33</v>
      </c>
    </row>
    <row r="34" spans="1:8" x14ac:dyDescent="0.2">
      <c r="A34" s="88">
        <v>26</v>
      </c>
      <c r="B34" s="52" t="s">
        <v>252</v>
      </c>
      <c r="C34" s="94">
        <v>320079933.94999999</v>
      </c>
      <c r="D34" s="93">
        <f t="shared" si="0"/>
        <v>13783659.170000002</v>
      </c>
      <c r="E34" s="78">
        <f t="shared" si="1"/>
        <v>4.3063178000259029E-2</v>
      </c>
      <c r="F34" s="94">
        <v>11663972.760000002</v>
      </c>
      <c r="G34" s="94">
        <v>1595532.7999999998</v>
      </c>
      <c r="H34" s="94">
        <v>524153.61</v>
      </c>
    </row>
    <row r="35" spans="1:8" x14ac:dyDescent="0.2">
      <c r="A35" s="88">
        <v>27</v>
      </c>
      <c r="B35" s="50" t="s">
        <v>261</v>
      </c>
      <c r="C35" s="93">
        <v>510653264.49000001</v>
      </c>
      <c r="D35" s="93">
        <f t="shared" si="0"/>
        <v>9263644.589999998</v>
      </c>
      <c r="E35" s="78">
        <f t="shared" si="1"/>
        <v>1.8140772289494303E-2</v>
      </c>
      <c r="F35" s="93">
        <v>8417049.6999999993</v>
      </c>
      <c r="G35" s="93">
        <v>472817.03</v>
      </c>
      <c r="H35" s="93">
        <v>373777.86</v>
      </c>
    </row>
    <row r="36" spans="1:8" x14ac:dyDescent="0.2">
      <c r="A36" s="88">
        <v>28</v>
      </c>
      <c r="B36" s="50" t="s">
        <v>257</v>
      </c>
      <c r="C36" s="93">
        <v>88046740.140000001</v>
      </c>
      <c r="D36" s="93">
        <f t="shared" si="0"/>
        <v>4359126.8</v>
      </c>
      <c r="E36" s="78">
        <f t="shared" si="1"/>
        <v>4.9509235584062589E-2</v>
      </c>
      <c r="F36" s="93">
        <v>3650438.52</v>
      </c>
      <c r="G36" s="93">
        <v>7363.85</v>
      </c>
      <c r="H36" s="93">
        <v>701324.43</v>
      </c>
    </row>
    <row r="37" spans="1:8" x14ac:dyDescent="0.2">
      <c r="A37" s="88">
        <v>29</v>
      </c>
      <c r="B37" s="50" t="s">
        <v>258</v>
      </c>
      <c r="C37" s="93">
        <v>250002129.38</v>
      </c>
      <c r="D37" s="93">
        <f t="shared" si="0"/>
        <v>3051498.19</v>
      </c>
      <c r="E37" s="78">
        <f t="shared" si="1"/>
        <v>1.2205888796098062E-2</v>
      </c>
      <c r="F37" s="93">
        <v>2247868.94</v>
      </c>
      <c r="G37" s="51">
        <v>0</v>
      </c>
      <c r="H37" s="93">
        <v>803629.25</v>
      </c>
    </row>
    <row r="38" spans="1:8" x14ac:dyDescent="0.2">
      <c r="A38" s="88">
        <v>30</v>
      </c>
      <c r="B38" s="52" t="s">
        <v>256</v>
      </c>
      <c r="C38" s="93">
        <v>30706694.740000002</v>
      </c>
      <c r="D38" s="93">
        <f t="shared" si="0"/>
        <v>2716912.4800000004</v>
      </c>
      <c r="E38" s="78">
        <f t="shared" si="1"/>
        <v>8.8479483155209829E-2</v>
      </c>
      <c r="F38" s="94">
        <v>2312621.62</v>
      </c>
      <c r="G38" s="94">
        <v>45085.14</v>
      </c>
      <c r="H38" s="94">
        <v>359205.72</v>
      </c>
    </row>
    <row r="39" spans="1:8" x14ac:dyDescent="0.2">
      <c r="A39" s="88">
        <v>31</v>
      </c>
      <c r="B39" s="52" t="s">
        <v>265</v>
      </c>
      <c r="C39" s="94">
        <v>91938916.790000007</v>
      </c>
      <c r="D39" s="93">
        <f t="shared" si="0"/>
        <v>1250000.47065</v>
      </c>
      <c r="E39" s="78">
        <f t="shared" si="1"/>
        <v>1.3595988666096182E-2</v>
      </c>
      <c r="F39" s="93">
        <v>1250000</v>
      </c>
      <c r="G39" s="51">
        <v>0</v>
      </c>
      <c r="H39" s="87">
        <v>0.47065000000000001</v>
      </c>
    </row>
    <row r="40" spans="1:8" x14ac:dyDescent="0.2">
      <c r="A40" s="88">
        <v>32</v>
      </c>
      <c r="B40" s="50" t="s">
        <v>259</v>
      </c>
      <c r="C40" s="93">
        <v>70856868.890000001</v>
      </c>
      <c r="D40" s="93">
        <f t="shared" si="0"/>
        <v>902273.06</v>
      </c>
      <c r="E40" s="78">
        <f t="shared" si="1"/>
        <v>1.2733741613684789E-2</v>
      </c>
      <c r="F40" s="93">
        <v>902273.06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260</v>
      </c>
      <c r="C41" s="93">
        <v>13779756.460000001</v>
      </c>
      <c r="D41" s="93">
        <f t="shared" si="0"/>
        <v>260880.95</v>
      </c>
      <c r="E41" s="78">
        <f t="shared" si="1"/>
        <v>1.893218873332686E-2</v>
      </c>
      <c r="F41" s="94">
        <v>260880.95</v>
      </c>
      <c r="G41" s="53">
        <v>0</v>
      </c>
      <c r="H41" s="53">
        <v>0</v>
      </c>
    </row>
    <row r="42" spans="1:8" x14ac:dyDescent="0.2">
      <c r="A42" s="88">
        <v>34</v>
      </c>
      <c r="B42" s="50" t="s">
        <v>285</v>
      </c>
      <c r="C42" s="93">
        <v>1146891.5900000001</v>
      </c>
      <c r="D42" s="93">
        <f t="shared" si="0"/>
        <v>169763.29</v>
      </c>
      <c r="E42" s="78">
        <f t="shared" si="1"/>
        <v>0.14802034602067315</v>
      </c>
      <c r="F42" s="93">
        <v>47112.1</v>
      </c>
      <c r="G42" s="93">
        <v>122651.19</v>
      </c>
      <c r="H42" s="51">
        <v>0</v>
      </c>
    </row>
    <row r="43" spans="1:8" x14ac:dyDescent="0.2">
      <c r="A43" s="88">
        <v>35</v>
      </c>
      <c r="B43" s="50" t="s">
        <v>266</v>
      </c>
      <c r="C43" s="93">
        <v>1491593.94</v>
      </c>
      <c r="D43" s="93">
        <f t="shared" si="0"/>
        <v>66593.94</v>
      </c>
      <c r="E43" s="78">
        <f t="shared" si="1"/>
        <v>4.4646158860098352E-2</v>
      </c>
      <c r="F43" s="51">
        <v>0</v>
      </c>
      <c r="G43" s="93">
        <v>66593.94</v>
      </c>
      <c r="H43" s="51">
        <v>0</v>
      </c>
    </row>
    <row r="44" spans="1:8" x14ac:dyDescent="0.2">
      <c r="A44" s="88">
        <v>36</v>
      </c>
      <c r="B44" s="52" t="s">
        <v>262</v>
      </c>
      <c r="C44" s="94">
        <v>133683454.31</v>
      </c>
      <c r="D44" s="93">
        <f t="shared" si="0"/>
        <v>50759.22</v>
      </c>
      <c r="E44" s="78">
        <f t="shared" si="1"/>
        <v>3.7969710060224731E-4</v>
      </c>
      <c r="F44" s="94">
        <v>50759.22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94">
        <v>2916356.9000000004</v>
      </c>
      <c r="D45" s="93">
        <f t="shared" si="0"/>
        <v>11327.49</v>
      </c>
      <c r="E45" s="78">
        <f t="shared" si="1"/>
        <v>3.8841233732400853E-3</v>
      </c>
      <c r="F45" s="51">
        <v>0</v>
      </c>
      <c r="G45" s="53">
        <v>0</v>
      </c>
      <c r="H45" s="94">
        <v>11327.49</v>
      </c>
    </row>
    <row r="46" spans="1:8" x14ac:dyDescent="0.2">
      <c r="A46" s="88">
        <v>38</v>
      </c>
      <c r="B46" s="52" t="s">
        <v>263</v>
      </c>
      <c r="C46" s="94">
        <v>3397.36</v>
      </c>
      <c r="D46" s="93">
        <f t="shared" si="0"/>
        <v>3395.36</v>
      </c>
      <c r="E46" s="78">
        <f t="shared" si="1"/>
        <v>0.99941130760355101</v>
      </c>
      <c r="F46" s="94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2" t="s">
        <v>267</v>
      </c>
      <c r="C47" s="93">
        <v>868213950.05000007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268</v>
      </c>
      <c r="C48" s="95">
        <v>131646473.06000002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169780740.21000001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94">
        <v>127780747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88">
        <v>43</v>
      </c>
      <c r="B51" s="52" t="s">
        <v>271</v>
      </c>
      <c r="C51" s="95">
        <v>66953084.030000001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96">
        <v>61225835980.319984</v>
      </c>
      <c r="D52" s="97">
        <f t="shared" ref="D52" si="2">F52+G52+H52</f>
        <v>13855593458.240005</v>
      </c>
      <c r="E52" s="79">
        <f t="shared" si="1"/>
        <v>0.22630305060585296</v>
      </c>
      <c r="F52" s="96">
        <v>9600974496.0200043</v>
      </c>
      <c r="G52" s="96">
        <v>1891622397.3000004</v>
      </c>
      <c r="H52" s="96">
        <v>2362996564.9200001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9A09-6F86-46B3-8C8E-EE88590363DA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307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93">
        <v>10445752021.66</v>
      </c>
      <c r="D9" s="93">
        <f t="shared" ref="D9:D51" si="0">F9+G9+H9</f>
        <v>2423668331.9499998</v>
      </c>
      <c r="E9" s="78">
        <f>D9/C9</f>
        <v>0.2320243029821456</v>
      </c>
      <c r="F9" s="93">
        <v>1582334209.7599998</v>
      </c>
      <c r="G9" s="93">
        <v>223714577.87</v>
      </c>
      <c r="H9" s="93">
        <v>617619544.32000005</v>
      </c>
    </row>
    <row r="10" spans="1:8" x14ac:dyDescent="0.2">
      <c r="A10" s="88">
        <v>2</v>
      </c>
      <c r="B10" s="50" t="s">
        <v>230</v>
      </c>
      <c r="C10" s="93">
        <v>4538346774.7900009</v>
      </c>
      <c r="D10" s="93">
        <f t="shared" si="0"/>
        <v>2104670333.1700001</v>
      </c>
      <c r="E10" s="78">
        <f t="shared" ref="E10:E52" si="1">D10/C10</f>
        <v>0.46375264773974612</v>
      </c>
      <c r="F10" s="93">
        <v>1002440721.13</v>
      </c>
      <c r="G10" s="93">
        <v>378993176.63</v>
      </c>
      <c r="H10" s="93">
        <v>723236435.40999997</v>
      </c>
    </row>
    <row r="11" spans="1:8" x14ac:dyDescent="0.2">
      <c r="A11" s="88">
        <v>3</v>
      </c>
      <c r="B11" s="50" t="s">
        <v>231</v>
      </c>
      <c r="C11" s="93">
        <v>7721539900.4699993</v>
      </c>
      <c r="D11" s="93">
        <f t="shared" si="0"/>
        <v>1546049925.5</v>
      </c>
      <c r="E11" s="78">
        <f t="shared" si="1"/>
        <v>0.20022559559731007</v>
      </c>
      <c r="F11" s="93">
        <v>1073019324.01</v>
      </c>
      <c r="G11" s="93">
        <v>213852690.22</v>
      </c>
      <c r="H11" s="93">
        <v>259177911.27000001</v>
      </c>
    </row>
    <row r="12" spans="1:8" x14ac:dyDescent="0.2">
      <c r="A12" s="88">
        <v>4</v>
      </c>
      <c r="B12" s="52" t="s">
        <v>232</v>
      </c>
      <c r="C12" s="93">
        <v>6530692803.1400003</v>
      </c>
      <c r="D12" s="93">
        <f t="shared" si="0"/>
        <v>1305841594.8099999</v>
      </c>
      <c r="E12" s="78">
        <f t="shared" si="1"/>
        <v>0.19995452767004179</v>
      </c>
      <c r="F12" s="94">
        <v>1290679716.8</v>
      </c>
      <c r="G12" s="53">
        <v>0</v>
      </c>
      <c r="H12" s="94">
        <v>15161878.01</v>
      </c>
    </row>
    <row r="13" spans="1:8" x14ac:dyDescent="0.2">
      <c r="A13" s="88">
        <v>5</v>
      </c>
      <c r="B13" s="50" t="s">
        <v>233</v>
      </c>
      <c r="C13" s="93">
        <v>4651521594.3699999</v>
      </c>
      <c r="D13" s="93">
        <f t="shared" si="0"/>
        <v>1285727712.0999999</v>
      </c>
      <c r="E13" s="78">
        <f t="shared" si="1"/>
        <v>0.27641013505262213</v>
      </c>
      <c r="F13" s="93">
        <v>1231304266.1499999</v>
      </c>
      <c r="G13" s="93">
        <v>39443567.990000002</v>
      </c>
      <c r="H13" s="93">
        <v>14979877.959999999</v>
      </c>
    </row>
    <row r="14" spans="1:8" x14ac:dyDescent="0.2">
      <c r="A14" s="88">
        <v>6</v>
      </c>
      <c r="B14" s="50" t="s">
        <v>234</v>
      </c>
      <c r="C14" s="93">
        <v>5985421334.5600004</v>
      </c>
      <c r="D14" s="93">
        <f t="shared" si="0"/>
        <v>1213801443.8199999</v>
      </c>
      <c r="E14" s="78">
        <f t="shared" si="1"/>
        <v>0.2027929824775199</v>
      </c>
      <c r="F14" s="93">
        <v>870927723.31999993</v>
      </c>
      <c r="G14" s="93">
        <v>220538870.06</v>
      </c>
      <c r="H14" s="93">
        <v>122334850.44</v>
      </c>
    </row>
    <row r="15" spans="1:8" x14ac:dyDescent="0.2">
      <c r="A15" s="88">
        <v>7</v>
      </c>
      <c r="B15" s="52" t="s">
        <v>235</v>
      </c>
      <c r="C15" s="95">
        <v>3318658014.1499996</v>
      </c>
      <c r="D15" s="93">
        <f t="shared" si="0"/>
        <v>876907726.46000004</v>
      </c>
      <c r="E15" s="78">
        <f t="shared" si="1"/>
        <v>0.26423564064783589</v>
      </c>
      <c r="F15" s="94">
        <v>490788536.87</v>
      </c>
      <c r="G15" s="94">
        <v>318824345.31999999</v>
      </c>
      <c r="H15" s="94">
        <v>67294844.269999996</v>
      </c>
    </row>
    <row r="16" spans="1:8" x14ac:dyDescent="0.2">
      <c r="A16" s="88">
        <v>8</v>
      </c>
      <c r="B16" s="50" t="s">
        <v>236</v>
      </c>
      <c r="C16" s="93">
        <v>1270337251.53</v>
      </c>
      <c r="D16" s="93">
        <f t="shared" si="0"/>
        <v>629291499.6099999</v>
      </c>
      <c r="E16" s="78">
        <f t="shared" si="1"/>
        <v>0.49537357016971545</v>
      </c>
      <c r="F16" s="93">
        <v>574198251.53999996</v>
      </c>
      <c r="G16" s="93">
        <v>1052566.18</v>
      </c>
      <c r="H16" s="93">
        <v>54040681.890000001</v>
      </c>
    </row>
    <row r="17" spans="1:8" x14ac:dyDescent="0.2">
      <c r="A17" s="88">
        <v>9</v>
      </c>
      <c r="B17" s="50" t="s">
        <v>237</v>
      </c>
      <c r="C17" s="93">
        <v>2629956843.8600006</v>
      </c>
      <c r="D17" s="93">
        <f t="shared" si="0"/>
        <v>619496884.75999999</v>
      </c>
      <c r="E17" s="78">
        <f t="shared" si="1"/>
        <v>0.23555401154444852</v>
      </c>
      <c r="F17" s="93">
        <v>430508054.97999996</v>
      </c>
      <c r="G17" s="93">
        <v>50614025.579999998</v>
      </c>
      <c r="H17" s="93">
        <v>138374804.19999999</v>
      </c>
    </row>
    <row r="18" spans="1:8" x14ac:dyDescent="0.2">
      <c r="A18" s="88">
        <v>10</v>
      </c>
      <c r="B18" s="52" t="s">
        <v>238</v>
      </c>
      <c r="C18" s="94">
        <v>3011054011.1999998</v>
      </c>
      <c r="D18" s="93">
        <f t="shared" si="0"/>
        <v>478920496.53999996</v>
      </c>
      <c r="E18" s="78">
        <f t="shared" si="1"/>
        <v>0.15905410356592542</v>
      </c>
      <c r="F18" s="94">
        <v>210276945.72</v>
      </c>
      <c r="G18" s="94">
        <v>128039846.04000001</v>
      </c>
      <c r="H18" s="94">
        <v>140603704.78</v>
      </c>
    </row>
    <row r="19" spans="1:8" x14ac:dyDescent="0.2">
      <c r="A19" s="88">
        <v>11</v>
      </c>
      <c r="B19" s="50" t="s">
        <v>239</v>
      </c>
      <c r="C19" s="93">
        <v>427902035.47999996</v>
      </c>
      <c r="D19" s="93">
        <f t="shared" si="0"/>
        <v>366007321.36999995</v>
      </c>
      <c r="E19" s="78">
        <f t="shared" si="1"/>
        <v>0.85535307388624715</v>
      </c>
      <c r="F19" s="93">
        <v>196751772.11999997</v>
      </c>
      <c r="G19" s="93">
        <v>165156098.91999999</v>
      </c>
      <c r="H19" s="93">
        <v>4099450.33</v>
      </c>
    </row>
    <row r="20" spans="1:8" x14ac:dyDescent="0.2">
      <c r="A20" s="88">
        <v>12</v>
      </c>
      <c r="B20" s="50" t="s">
        <v>240</v>
      </c>
      <c r="C20" s="93">
        <v>448258287.80000001</v>
      </c>
      <c r="D20" s="93">
        <f t="shared" si="0"/>
        <v>238465606.80000001</v>
      </c>
      <c r="E20" s="78">
        <f t="shared" si="1"/>
        <v>0.5319825941654347</v>
      </c>
      <c r="F20" s="93">
        <v>120245884.37</v>
      </c>
      <c r="G20" s="93">
        <v>7551678.8700000001</v>
      </c>
      <c r="H20" s="93">
        <v>110668043.56</v>
      </c>
    </row>
    <row r="21" spans="1:8" x14ac:dyDescent="0.2">
      <c r="A21" s="88">
        <v>13</v>
      </c>
      <c r="B21" s="50" t="s">
        <v>241</v>
      </c>
      <c r="C21" s="93">
        <v>600434331.94000006</v>
      </c>
      <c r="D21" s="93">
        <f t="shared" si="0"/>
        <v>116194862.27</v>
      </c>
      <c r="E21" s="78">
        <f t="shared" si="1"/>
        <v>0.19351801868919624</v>
      </c>
      <c r="F21" s="93">
        <v>116194862.27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93">
        <v>204896331.61000001</v>
      </c>
      <c r="D22" s="93">
        <f t="shared" si="0"/>
        <v>97823094.590000004</v>
      </c>
      <c r="E22" s="78">
        <f t="shared" si="1"/>
        <v>0.47742726197849472</v>
      </c>
      <c r="F22" s="93">
        <v>6833782.3599999994</v>
      </c>
      <c r="G22" s="93">
        <v>90989312.230000004</v>
      </c>
      <c r="H22" s="51">
        <v>0</v>
      </c>
    </row>
    <row r="23" spans="1:8" x14ac:dyDescent="0.2">
      <c r="A23" s="88">
        <v>15</v>
      </c>
      <c r="B23" s="50" t="s">
        <v>254</v>
      </c>
      <c r="C23" s="93">
        <v>1852764810.6400003</v>
      </c>
      <c r="D23" s="93">
        <f t="shared" si="0"/>
        <v>79905474.230000004</v>
      </c>
      <c r="E23" s="78">
        <f t="shared" si="1"/>
        <v>4.3127694228172579E-2</v>
      </c>
      <c r="F23" s="93">
        <v>34473316.150000006</v>
      </c>
      <c r="G23" s="93">
        <v>2351320.8000000003</v>
      </c>
      <c r="H23" s="93">
        <v>43080837.280000001</v>
      </c>
    </row>
    <row r="24" spans="1:8" x14ac:dyDescent="0.2">
      <c r="A24" s="88">
        <v>16</v>
      </c>
      <c r="B24" s="50" t="s">
        <v>249</v>
      </c>
      <c r="C24" s="93">
        <v>761336098.67999995</v>
      </c>
      <c r="D24" s="93">
        <f t="shared" si="0"/>
        <v>72040113.239999995</v>
      </c>
      <c r="E24" s="78">
        <f t="shared" si="1"/>
        <v>9.4623272645159892E-2</v>
      </c>
      <c r="F24" s="93">
        <v>18801874.27</v>
      </c>
      <c r="G24" s="93">
        <v>31006213.809999999</v>
      </c>
      <c r="H24" s="93">
        <v>22232025.16</v>
      </c>
    </row>
    <row r="25" spans="1:8" x14ac:dyDescent="0.2">
      <c r="A25" s="88">
        <v>17</v>
      </c>
      <c r="B25" s="52" t="s">
        <v>246</v>
      </c>
      <c r="C25" s="94">
        <v>428627826.24000001</v>
      </c>
      <c r="D25" s="93">
        <f t="shared" si="0"/>
        <v>57085842.100000009</v>
      </c>
      <c r="E25" s="78">
        <f t="shared" si="1"/>
        <v>0.13318277210503862</v>
      </c>
      <c r="F25" s="94">
        <v>50269609.420000002</v>
      </c>
      <c r="G25" s="94">
        <v>3737051.7700000009</v>
      </c>
      <c r="H25" s="94">
        <v>3079180.91</v>
      </c>
    </row>
    <row r="26" spans="1:8" x14ac:dyDescent="0.2">
      <c r="A26" s="88">
        <v>18</v>
      </c>
      <c r="B26" s="52" t="s">
        <v>245</v>
      </c>
      <c r="C26" s="94">
        <v>1742384377.99</v>
      </c>
      <c r="D26" s="93">
        <f t="shared" si="0"/>
        <v>56415526.230000004</v>
      </c>
      <c r="E26" s="78">
        <f t="shared" si="1"/>
        <v>3.2378347133185666E-2</v>
      </c>
      <c r="F26" s="94">
        <v>49936938.410000004</v>
      </c>
      <c r="G26" s="94">
        <v>458667.78</v>
      </c>
      <c r="H26" s="94">
        <v>6019920.04</v>
      </c>
    </row>
    <row r="27" spans="1:8" x14ac:dyDescent="0.2">
      <c r="A27" s="88">
        <v>19</v>
      </c>
      <c r="B27" s="52" t="s">
        <v>247</v>
      </c>
      <c r="C27" s="93">
        <v>794112830.68999994</v>
      </c>
      <c r="D27" s="93">
        <f t="shared" si="0"/>
        <v>39560479.920000002</v>
      </c>
      <c r="E27" s="78">
        <f t="shared" si="1"/>
        <v>4.9817202784176319E-2</v>
      </c>
      <c r="F27" s="94">
        <v>33856579.240000002</v>
      </c>
      <c r="G27" s="94">
        <v>870015.38</v>
      </c>
      <c r="H27" s="94">
        <v>4833885.3</v>
      </c>
    </row>
    <row r="28" spans="1:8" x14ac:dyDescent="0.2">
      <c r="A28" s="88">
        <v>20</v>
      </c>
      <c r="B28" s="52" t="s">
        <v>251</v>
      </c>
      <c r="C28" s="93">
        <v>358125142.26000005</v>
      </c>
      <c r="D28" s="93">
        <f t="shared" si="0"/>
        <v>33470795.390000001</v>
      </c>
      <c r="E28" s="78">
        <f t="shared" si="1"/>
        <v>9.3461171641783511E-2</v>
      </c>
      <c r="F28" s="94">
        <v>27337882.129999999</v>
      </c>
      <c r="G28" s="94">
        <v>6132913.2599999998</v>
      </c>
      <c r="H28" s="53">
        <v>0</v>
      </c>
    </row>
    <row r="29" spans="1:8" x14ac:dyDescent="0.2">
      <c r="A29" s="88">
        <v>21</v>
      </c>
      <c r="B29" s="52" t="s">
        <v>250</v>
      </c>
      <c r="C29" s="94">
        <v>198984767.56000003</v>
      </c>
      <c r="D29" s="93">
        <f t="shared" si="0"/>
        <v>29011161.770000003</v>
      </c>
      <c r="E29" s="78">
        <f t="shared" si="1"/>
        <v>0.1457958924481606</v>
      </c>
      <c r="F29" s="93">
        <v>5210270.709999999</v>
      </c>
      <c r="G29" s="93">
        <v>17403219.390000001</v>
      </c>
      <c r="H29" s="94">
        <v>6397671.6699999999</v>
      </c>
    </row>
    <row r="30" spans="1:8" x14ac:dyDescent="0.2">
      <c r="A30" s="88">
        <v>22</v>
      </c>
      <c r="B30" s="52" t="s">
        <v>244</v>
      </c>
      <c r="C30" s="94">
        <v>140253743.45000002</v>
      </c>
      <c r="D30" s="93">
        <f t="shared" si="0"/>
        <v>28209751.18</v>
      </c>
      <c r="E30" s="78">
        <f t="shared" si="1"/>
        <v>0.20113367733430002</v>
      </c>
      <c r="F30" s="94">
        <v>12402439.440000001</v>
      </c>
      <c r="G30" s="93">
        <v>562283.31999999995</v>
      </c>
      <c r="H30" s="93">
        <v>15245028.419999998</v>
      </c>
    </row>
    <row r="31" spans="1:8" x14ac:dyDescent="0.2">
      <c r="A31" s="88">
        <v>23</v>
      </c>
      <c r="B31" s="52" t="s">
        <v>248</v>
      </c>
      <c r="C31" s="93">
        <v>185846914.23999998</v>
      </c>
      <c r="D31" s="93">
        <f t="shared" si="0"/>
        <v>25508292.23</v>
      </c>
      <c r="E31" s="78">
        <f t="shared" si="1"/>
        <v>0.13725432210867364</v>
      </c>
      <c r="F31" s="94">
        <v>24403530.669999998</v>
      </c>
      <c r="G31" s="94">
        <v>145786.21</v>
      </c>
      <c r="H31" s="94">
        <v>958975.35</v>
      </c>
    </row>
    <row r="32" spans="1:8" x14ac:dyDescent="0.2">
      <c r="A32" s="88">
        <v>24</v>
      </c>
      <c r="B32" s="50" t="s">
        <v>253</v>
      </c>
      <c r="C32" s="93">
        <v>23915237.260000002</v>
      </c>
      <c r="D32" s="93">
        <f t="shared" si="0"/>
        <v>23915237.260000002</v>
      </c>
      <c r="E32" s="78">
        <f t="shared" si="1"/>
        <v>1</v>
      </c>
      <c r="F32" s="94">
        <v>23915237.260000002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255</v>
      </c>
      <c r="C33" s="93">
        <v>315650893.69999999</v>
      </c>
      <c r="D33" s="93">
        <f t="shared" si="0"/>
        <v>14668013.27</v>
      </c>
      <c r="E33" s="78">
        <f t="shared" si="1"/>
        <v>4.6469101031409499E-2</v>
      </c>
      <c r="F33" s="93">
        <v>13536905.550000001</v>
      </c>
      <c r="G33" s="93">
        <v>34180.18</v>
      </c>
      <c r="H33" s="93">
        <v>1096927.54</v>
      </c>
    </row>
    <row r="34" spans="1:8" x14ac:dyDescent="0.2">
      <c r="A34" s="88">
        <v>26</v>
      </c>
      <c r="B34" s="52" t="s">
        <v>252</v>
      </c>
      <c r="C34" s="95">
        <v>325100910.54999995</v>
      </c>
      <c r="D34" s="93">
        <f t="shared" si="0"/>
        <v>13775872.27</v>
      </c>
      <c r="E34" s="78">
        <f t="shared" si="1"/>
        <v>4.2374142375345009E-2</v>
      </c>
      <c r="F34" s="94">
        <v>11675684.51</v>
      </c>
      <c r="G34" s="94">
        <v>1555240.6400000001</v>
      </c>
      <c r="H34" s="94">
        <v>544947.12</v>
      </c>
    </row>
    <row r="35" spans="1:8" x14ac:dyDescent="0.2">
      <c r="A35" s="88">
        <v>27</v>
      </c>
      <c r="B35" s="50" t="s">
        <v>261</v>
      </c>
      <c r="C35" s="93">
        <v>517017608.75000006</v>
      </c>
      <c r="D35" s="93">
        <f t="shared" si="0"/>
        <v>9392383.9500000011</v>
      </c>
      <c r="E35" s="78">
        <f t="shared" si="1"/>
        <v>1.8166468203487468E-2</v>
      </c>
      <c r="F35" s="93">
        <v>8462673.8900000006</v>
      </c>
      <c r="G35" s="93">
        <v>517191.08</v>
      </c>
      <c r="H35" s="93">
        <v>412518.98</v>
      </c>
    </row>
    <row r="36" spans="1:8" x14ac:dyDescent="0.2">
      <c r="A36" s="88">
        <v>28</v>
      </c>
      <c r="B36" s="52" t="s">
        <v>258</v>
      </c>
      <c r="C36" s="94">
        <v>312764583.15999997</v>
      </c>
      <c r="D36" s="93">
        <f t="shared" si="0"/>
        <v>4348176.1500000004</v>
      </c>
      <c r="E36" s="78">
        <f t="shared" si="1"/>
        <v>1.3902392994975451E-2</v>
      </c>
      <c r="F36" s="94">
        <v>3642072.9400000004</v>
      </c>
      <c r="G36" s="53">
        <v>0</v>
      </c>
      <c r="H36" s="94">
        <v>706103.21</v>
      </c>
    </row>
    <row r="37" spans="1:8" x14ac:dyDescent="0.2">
      <c r="A37" s="88">
        <v>29</v>
      </c>
      <c r="B37" s="50" t="s">
        <v>257</v>
      </c>
      <c r="C37" s="93">
        <v>81694767.150000006</v>
      </c>
      <c r="D37" s="93">
        <f t="shared" si="0"/>
        <v>4259207.4300000006</v>
      </c>
      <c r="E37" s="78">
        <f t="shared" si="1"/>
        <v>5.2135621149144808E-2</v>
      </c>
      <c r="F37" s="93">
        <v>3609861.2700000005</v>
      </c>
      <c r="G37" s="93">
        <v>7106.74</v>
      </c>
      <c r="H37" s="93">
        <v>642239.42000000004</v>
      </c>
    </row>
    <row r="38" spans="1:8" x14ac:dyDescent="0.2">
      <c r="A38" s="88">
        <v>30</v>
      </c>
      <c r="B38" s="50" t="s">
        <v>256</v>
      </c>
      <c r="C38" s="93">
        <v>30517967.710000008</v>
      </c>
      <c r="D38" s="93">
        <f t="shared" si="0"/>
        <v>2712138.0300000003</v>
      </c>
      <c r="E38" s="78">
        <f t="shared" si="1"/>
        <v>8.8870204457005747E-2</v>
      </c>
      <c r="F38" s="93">
        <v>2309638.64</v>
      </c>
      <c r="G38" s="93">
        <v>45085.14</v>
      </c>
      <c r="H38" s="93">
        <v>357414.25</v>
      </c>
    </row>
    <row r="39" spans="1:8" x14ac:dyDescent="0.2">
      <c r="A39" s="88">
        <v>31</v>
      </c>
      <c r="B39" s="50" t="s">
        <v>259</v>
      </c>
      <c r="C39" s="93">
        <v>70678108.680000007</v>
      </c>
      <c r="D39" s="93">
        <f t="shared" si="0"/>
        <v>751464.62</v>
      </c>
      <c r="E39" s="78">
        <f t="shared" si="1"/>
        <v>1.0632211784306619E-2</v>
      </c>
      <c r="F39" s="93">
        <v>751464.62</v>
      </c>
      <c r="G39" s="51">
        <v>0</v>
      </c>
      <c r="H39" s="51">
        <v>0</v>
      </c>
    </row>
    <row r="40" spans="1:8" x14ac:dyDescent="0.2">
      <c r="A40" s="88">
        <v>32</v>
      </c>
      <c r="B40" s="50" t="s">
        <v>265</v>
      </c>
      <c r="C40" s="93">
        <v>90209328.859999999</v>
      </c>
      <c r="D40" s="93">
        <f t="shared" si="0"/>
        <v>653021.23</v>
      </c>
      <c r="E40" s="78">
        <f t="shared" si="1"/>
        <v>7.2389545322241958E-3</v>
      </c>
      <c r="F40" s="93">
        <v>650000</v>
      </c>
      <c r="G40" s="51">
        <v>0</v>
      </c>
      <c r="H40" s="93">
        <v>3021.23</v>
      </c>
    </row>
    <row r="41" spans="1:8" x14ac:dyDescent="0.2">
      <c r="A41" s="88">
        <v>33</v>
      </c>
      <c r="B41" s="52" t="s">
        <v>260</v>
      </c>
      <c r="C41" s="94">
        <v>17499205.430000003</v>
      </c>
      <c r="D41" s="93">
        <f t="shared" si="0"/>
        <v>259819.39</v>
      </c>
      <c r="E41" s="78">
        <f t="shared" si="1"/>
        <v>1.4847496421441803E-2</v>
      </c>
      <c r="F41" s="93">
        <v>259819.39</v>
      </c>
      <c r="G41" s="53">
        <v>0</v>
      </c>
      <c r="H41" s="53">
        <v>0</v>
      </c>
    </row>
    <row r="42" spans="1:8" x14ac:dyDescent="0.2">
      <c r="A42" s="88">
        <v>34</v>
      </c>
      <c r="B42" s="52" t="s">
        <v>285</v>
      </c>
      <c r="C42" s="94">
        <v>1146891.5900000001</v>
      </c>
      <c r="D42" s="93">
        <f t="shared" si="0"/>
        <v>169763.29</v>
      </c>
      <c r="E42" s="78">
        <f t="shared" si="1"/>
        <v>0.14802034602067315</v>
      </c>
      <c r="F42" s="94">
        <v>47112.1</v>
      </c>
      <c r="G42" s="94">
        <v>122651.19</v>
      </c>
      <c r="H42" s="53">
        <v>0</v>
      </c>
    </row>
    <row r="43" spans="1:8" x14ac:dyDescent="0.2">
      <c r="A43" s="88">
        <v>35</v>
      </c>
      <c r="B43" s="52" t="s">
        <v>266</v>
      </c>
      <c r="C43" s="93">
        <v>1490583.53</v>
      </c>
      <c r="D43" s="93">
        <f t="shared" si="0"/>
        <v>65583.53</v>
      </c>
      <c r="E43" s="78">
        <f t="shared" si="1"/>
        <v>4.399856075157358E-2</v>
      </c>
      <c r="F43" s="53">
        <v>0</v>
      </c>
      <c r="G43" s="94">
        <v>65583.53</v>
      </c>
      <c r="H43" s="53">
        <v>0</v>
      </c>
    </row>
    <row r="44" spans="1:8" x14ac:dyDescent="0.2">
      <c r="A44" s="88">
        <v>36</v>
      </c>
      <c r="B44" s="50" t="s">
        <v>262</v>
      </c>
      <c r="C44" s="93">
        <v>117763731.09999999</v>
      </c>
      <c r="D44" s="93">
        <f t="shared" si="0"/>
        <v>49672.63</v>
      </c>
      <c r="E44" s="78">
        <f t="shared" si="1"/>
        <v>4.21799050828477E-4</v>
      </c>
      <c r="F44" s="93">
        <v>49672.63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264</v>
      </c>
      <c r="C45" s="93">
        <v>2914469.8200000003</v>
      </c>
      <c r="D45" s="93">
        <f t="shared" si="0"/>
        <v>10511.31</v>
      </c>
      <c r="E45" s="78">
        <f t="shared" si="1"/>
        <v>3.6065942175376509E-3</v>
      </c>
      <c r="F45" s="51">
        <v>0</v>
      </c>
      <c r="G45" s="51">
        <v>0</v>
      </c>
      <c r="H45" s="93">
        <v>10511.31</v>
      </c>
    </row>
    <row r="46" spans="1:8" x14ac:dyDescent="0.2">
      <c r="A46" s="88">
        <v>38</v>
      </c>
      <c r="B46" s="50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93">
        <v>784302799.24000001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144049083.56000003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150713720.90000001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94">
        <v>77780747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88">
        <v>43</v>
      </c>
      <c r="B51" s="52" t="s">
        <v>271</v>
      </c>
      <c r="C51" s="95">
        <v>68016343.75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96">
        <v>61380438427.410011</v>
      </c>
      <c r="D52" s="97">
        <f t="shared" ref="D52" si="2">F52+G52+H52</f>
        <v>13799108529.759996</v>
      </c>
      <c r="E52" s="79">
        <f t="shared" si="1"/>
        <v>0.2248128049146986</v>
      </c>
      <c r="F52" s="96">
        <v>9522110029.9999981</v>
      </c>
      <c r="G52" s="96">
        <v>1903785266.1300001</v>
      </c>
      <c r="H52" s="96">
        <v>2373213233.6299996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6CE8-D6E8-4DCA-8E7A-CEAE40012847}">
  <dimension ref="A1:H53"/>
  <sheetViews>
    <sheetView tabSelected="1" workbookViewId="0">
      <selection activeCell="I1" sqref="I1"/>
    </sheetView>
  </sheetViews>
  <sheetFormatPr baseColWidth="10" defaultColWidth="11.453125" defaultRowHeight="14.5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308</v>
      </c>
      <c r="B1" s="108"/>
      <c r="C1" s="108"/>
      <c r="D1" s="108"/>
      <c r="E1" s="108"/>
      <c r="F1" s="108"/>
      <c r="G1" s="108"/>
      <c r="H1" s="108"/>
    </row>
    <row r="2" spans="1:8" ht="10" x14ac:dyDescent="0.2">
      <c r="A2" s="108"/>
      <c r="B2" s="108"/>
      <c r="C2" s="108"/>
      <c r="D2" s="108"/>
      <c r="E2" s="108"/>
      <c r="F2" s="108"/>
      <c r="G2" s="108"/>
      <c r="H2" s="108"/>
    </row>
    <row r="3" spans="1:8" ht="10" x14ac:dyDescent="0.2">
      <c r="A3" s="108"/>
      <c r="B3" s="108"/>
      <c r="C3" s="108"/>
      <c r="D3" s="108"/>
      <c r="E3" s="108"/>
      <c r="F3" s="108"/>
      <c r="G3" s="108"/>
      <c r="H3" s="108"/>
    </row>
    <row r="4" spans="1:8" ht="10" x14ac:dyDescent="0.2">
      <c r="A4" s="108"/>
      <c r="B4" s="108"/>
      <c r="C4" s="108"/>
      <c r="D4" s="108"/>
      <c r="E4" s="108"/>
      <c r="F4" s="108"/>
      <c r="G4" s="108"/>
      <c r="H4" s="108"/>
    </row>
    <row r="5" spans="1:8" ht="10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0" x14ac:dyDescent="0.2">
      <c r="A9" s="88">
        <v>1</v>
      </c>
      <c r="B9" s="50" t="s">
        <v>229</v>
      </c>
      <c r="C9" s="93">
        <v>10479602743.830002</v>
      </c>
      <c r="D9" s="93">
        <f>F9+G9+H9</f>
        <v>2422835766.1000004</v>
      </c>
      <c r="E9" s="78">
        <f>D9/C9</f>
        <v>0.23119538262330369</v>
      </c>
      <c r="F9" s="93">
        <v>1578655080.7400002</v>
      </c>
      <c r="G9" s="93">
        <v>224777280.80000001</v>
      </c>
      <c r="H9" s="93">
        <v>619403404.55999994</v>
      </c>
    </row>
    <row r="10" spans="1:8" ht="10" x14ac:dyDescent="0.2">
      <c r="A10" s="88">
        <v>2</v>
      </c>
      <c r="B10" s="52" t="s">
        <v>230</v>
      </c>
      <c r="C10" s="94">
        <v>4537460164.5599995</v>
      </c>
      <c r="D10" s="93">
        <f>F10+G10+H10</f>
        <v>2107556181.24</v>
      </c>
      <c r="E10" s="78">
        <f t="shared" ref="E10:E52" si="0">D10/C10</f>
        <v>0.46447926919582577</v>
      </c>
      <c r="F10" s="94">
        <v>1001672087.46</v>
      </c>
      <c r="G10" s="94">
        <v>384913913.82999998</v>
      </c>
      <c r="H10" s="94">
        <v>720970179.95000005</v>
      </c>
    </row>
    <row r="11" spans="1:8" ht="10" x14ac:dyDescent="0.2">
      <c r="A11" s="88">
        <v>3</v>
      </c>
      <c r="B11" s="52" t="s">
        <v>231</v>
      </c>
      <c r="C11" s="93">
        <v>7686865750.3400002</v>
      </c>
      <c r="D11" s="93">
        <f>F11+G11+H11</f>
        <v>1538439123.21</v>
      </c>
      <c r="E11" s="78">
        <f t="shared" si="0"/>
        <v>0.20013867461415635</v>
      </c>
      <c r="F11" s="94">
        <v>1068757993.1199999</v>
      </c>
      <c r="G11" s="94">
        <v>214636737.36000001</v>
      </c>
      <c r="H11" s="94">
        <v>255044392.72999999</v>
      </c>
    </row>
    <row r="12" spans="1:8" ht="10" x14ac:dyDescent="0.2">
      <c r="A12" s="88">
        <v>4</v>
      </c>
      <c r="B12" s="50" t="s">
        <v>232</v>
      </c>
      <c r="C12" s="93">
        <v>6759560302.3399982</v>
      </c>
      <c r="D12" s="93">
        <f>F12+G12+H12</f>
        <v>1310055232.9000001</v>
      </c>
      <c r="E12" s="78">
        <f t="shared" si="0"/>
        <v>0.19380775883403101</v>
      </c>
      <c r="F12" s="93">
        <v>1294815524.74</v>
      </c>
      <c r="G12" s="51">
        <v>0</v>
      </c>
      <c r="H12" s="93">
        <v>15239708.16</v>
      </c>
    </row>
    <row r="13" spans="1:8" ht="10" x14ac:dyDescent="0.2">
      <c r="A13" s="88">
        <v>5</v>
      </c>
      <c r="B13" s="50" t="s">
        <v>233</v>
      </c>
      <c r="C13" s="93">
        <v>4659367451.8699999</v>
      </c>
      <c r="D13" s="93">
        <f>F13+G13+H13</f>
        <v>1287486977.5899999</v>
      </c>
      <c r="E13" s="78">
        <f t="shared" si="0"/>
        <v>0.27632226710801211</v>
      </c>
      <c r="F13" s="93">
        <v>1233058527.1800001</v>
      </c>
      <c r="G13" s="93">
        <v>39509222.789999999</v>
      </c>
      <c r="H13" s="93">
        <v>14919227.619999999</v>
      </c>
    </row>
    <row r="14" spans="1:8" ht="10" x14ac:dyDescent="0.2">
      <c r="A14" s="88">
        <v>6</v>
      </c>
      <c r="B14" s="50" t="s">
        <v>234</v>
      </c>
      <c r="C14" s="93">
        <v>5927835302.7600002</v>
      </c>
      <c r="D14" s="93">
        <f>F14+G14+H14</f>
        <v>1221758040.4100001</v>
      </c>
      <c r="E14" s="78">
        <f t="shared" si="0"/>
        <v>0.20610526069122559</v>
      </c>
      <c r="F14" s="93">
        <v>875930086.16000009</v>
      </c>
      <c r="G14" s="93">
        <v>221720849.69999999</v>
      </c>
      <c r="H14" s="93">
        <v>124107104.55</v>
      </c>
    </row>
    <row r="15" spans="1:8" ht="10" x14ac:dyDescent="0.2">
      <c r="A15" s="88">
        <v>7</v>
      </c>
      <c r="B15" s="52" t="s">
        <v>235</v>
      </c>
      <c r="C15" s="95">
        <v>3338306836.6499996</v>
      </c>
      <c r="D15" s="93">
        <f>F15+G15+H15</f>
        <v>885925590.75999999</v>
      </c>
      <c r="E15" s="78">
        <f t="shared" si="0"/>
        <v>0.26538171417730699</v>
      </c>
      <c r="F15" s="94">
        <v>495452451.75999999</v>
      </c>
      <c r="G15" s="94">
        <v>320392078.36000001</v>
      </c>
      <c r="H15" s="94">
        <v>70081060.640000001</v>
      </c>
    </row>
    <row r="16" spans="1:8" ht="10" x14ac:dyDescent="0.2">
      <c r="A16" s="88">
        <v>8</v>
      </c>
      <c r="B16" s="50" t="s">
        <v>236</v>
      </c>
      <c r="C16" s="93">
        <v>1270960838.6900001</v>
      </c>
      <c r="D16" s="93">
        <f>F16+G16+H16</f>
        <v>628659034.47000003</v>
      </c>
      <c r="E16" s="78">
        <f t="shared" si="0"/>
        <v>0.49463289137843863</v>
      </c>
      <c r="F16" s="93">
        <v>573738519.96000004</v>
      </c>
      <c r="G16" s="93">
        <v>1039552.09</v>
      </c>
      <c r="H16" s="93">
        <v>53880962.420000002</v>
      </c>
    </row>
    <row r="17" spans="1:8" ht="10" x14ac:dyDescent="0.2">
      <c r="A17" s="88">
        <v>9</v>
      </c>
      <c r="B17" s="50" t="s">
        <v>237</v>
      </c>
      <c r="C17" s="93">
        <v>2630860559.46</v>
      </c>
      <c r="D17" s="93">
        <f>F17+G17+H17</f>
        <v>622807496.92999995</v>
      </c>
      <c r="E17" s="78">
        <f t="shared" si="0"/>
        <v>0.23673147354409196</v>
      </c>
      <c r="F17" s="94">
        <v>433084564.64999998</v>
      </c>
      <c r="G17" s="93">
        <v>51431354.75</v>
      </c>
      <c r="H17" s="93">
        <v>138291577.53</v>
      </c>
    </row>
    <row r="18" spans="1:8" ht="10" x14ac:dyDescent="0.2">
      <c r="A18" s="88">
        <v>10</v>
      </c>
      <c r="B18" s="50" t="s">
        <v>238</v>
      </c>
      <c r="C18" s="93">
        <v>3016978462.2499995</v>
      </c>
      <c r="D18" s="93">
        <f>F18+G18+H18</f>
        <v>481486248.14999998</v>
      </c>
      <c r="E18" s="78">
        <f t="shared" si="0"/>
        <v>0.15959220596852308</v>
      </c>
      <c r="F18" s="93">
        <v>212157413.75</v>
      </c>
      <c r="G18" s="93">
        <v>128007569.14</v>
      </c>
      <c r="H18" s="93">
        <v>141321265.25999999</v>
      </c>
    </row>
    <row r="19" spans="1:8" ht="10" x14ac:dyDescent="0.2">
      <c r="A19" s="88">
        <v>11</v>
      </c>
      <c r="B19" s="50" t="s">
        <v>239</v>
      </c>
      <c r="C19" s="93">
        <v>429715706.94</v>
      </c>
      <c r="D19" s="93">
        <f>F19+G19+H19</f>
        <v>368207697.55000001</v>
      </c>
      <c r="E19" s="78">
        <f t="shared" si="0"/>
        <v>0.8568634834691109</v>
      </c>
      <c r="F19" s="93">
        <v>197447468.97999999</v>
      </c>
      <c r="G19" s="93">
        <v>166684523.09999999</v>
      </c>
      <c r="H19" s="93">
        <v>4075705.47</v>
      </c>
    </row>
    <row r="20" spans="1:8" ht="10" x14ac:dyDescent="0.2">
      <c r="A20" s="88">
        <v>12</v>
      </c>
      <c r="B20" s="52" t="s">
        <v>240</v>
      </c>
      <c r="C20" s="93">
        <v>444197592.33000004</v>
      </c>
      <c r="D20" s="93">
        <f>F20+G20+H20</f>
        <v>235939716.53</v>
      </c>
      <c r="E20" s="78">
        <f t="shared" si="0"/>
        <v>0.53115937727712259</v>
      </c>
      <c r="F20" s="94">
        <v>120303564.89</v>
      </c>
      <c r="G20" s="94">
        <v>7515383.1900000004</v>
      </c>
      <c r="H20" s="94">
        <v>108120768.45</v>
      </c>
    </row>
    <row r="21" spans="1:8" ht="10" x14ac:dyDescent="0.2">
      <c r="A21" s="88">
        <v>13</v>
      </c>
      <c r="B21" s="50" t="s">
        <v>241</v>
      </c>
      <c r="C21" s="93">
        <v>600959010.43999994</v>
      </c>
      <c r="D21" s="93">
        <f>F21+G21+H21</f>
        <v>116843697.8</v>
      </c>
      <c r="E21" s="78">
        <f t="shared" si="0"/>
        <v>0.19442873102851285</v>
      </c>
      <c r="F21" s="93">
        <v>116843697.8</v>
      </c>
      <c r="G21" s="51">
        <v>0</v>
      </c>
      <c r="H21" s="51">
        <v>0</v>
      </c>
    </row>
    <row r="22" spans="1:8" ht="10" x14ac:dyDescent="0.2">
      <c r="A22" s="88">
        <v>14</v>
      </c>
      <c r="B22" s="52" t="s">
        <v>242</v>
      </c>
      <c r="C22" s="93">
        <v>205996336.44999999</v>
      </c>
      <c r="D22" s="93">
        <f>F22+G22+H22</f>
        <v>98382096.870000005</v>
      </c>
      <c r="E22" s="78">
        <f t="shared" si="0"/>
        <v>0.47759148810823432</v>
      </c>
      <c r="F22" s="94">
        <v>7497807.1400000006</v>
      </c>
      <c r="G22" s="94">
        <v>90884289.730000004</v>
      </c>
      <c r="H22" s="53">
        <v>0</v>
      </c>
    </row>
    <row r="23" spans="1:8" ht="10" x14ac:dyDescent="0.2">
      <c r="A23" s="88">
        <v>15</v>
      </c>
      <c r="B23" s="50" t="s">
        <v>254</v>
      </c>
      <c r="C23" s="93">
        <v>1846798831.6199996</v>
      </c>
      <c r="D23" s="93">
        <f>F23+G23+H23</f>
        <v>79649235.840000004</v>
      </c>
      <c r="E23" s="78">
        <f t="shared" si="0"/>
        <v>4.3128268480726852E-2</v>
      </c>
      <c r="F23" s="93">
        <v>40983185.249999993</v>
      </c>
      <c r="G23" s="93">
        <v>2812705.13</v>
      </c>
      <c r="H23" s="93">
        <v>35853345.460000001</v>
      </c>
    </row>
    <row r="24" spans="1:8" ht="10" x14ac:dyDescent="0.2">
      <c r="A24" s="88">
        <v>16</v>
      </c>
      <c r="B24" s="52" t="s">
        <v>249</v>
      </c>
      <c r="C24" s="93">
        <v>786583777.45000005</v>
      </c>
      <c r="D24" s="93">
        <f>F24+G24+H24</f>
        <v>74616964.769999996</v>
      </c>
      <c r="E24" s="78">
        <f t="shared" si="0"/>
        <v>9.4862069253320053E-2</v>
      </c>
      <c r="F24" s="94">
        <v>19517554.129999995</v>
      </c>
      <c r="G24" s="94">
        <v>32514633.789999999</v>
      </c>
      <c r="H24" s="94">
        <v>22584776.850000001</v>
      </c>
    </row>
    <row r="25" spans="1:8" ht="10" x14ac:dyDescent="0.2">
      <c r="A25" s="88">
        <v>17</v>
      </c>
      <c r="B25" s="52" t="s">
        <v>245</v>
      </c>
      <c r="C25" s="94">
        <v>1793455874.5599999</v>
      </c>
      <c r="D25" s="93">
        <f>F25+G25+H25</f>
        <v>57517351.869999997</v>
      </c>
      <c r="E25" s="78">
        <f t="shared" si="0"/>
        <v>3.207068135094826E-2</v>
      </c>
      <c r="F25" s="94">
        <v>50784096.649999999</v>
      </c>
      <c r="G25" s="94">
        <v>435588.4</v>
      </c>
      <c r="H25" s="94">
        <v>6297666.8200000003</v>
      </c>
    </row>
    <row r="26" spans="1:8" ht="10" x14ac:dyDescent="0.2">
      <c r="A26" s="88">
        <v>18</v>
      </c>
      <c r="B26" s="50" t="s">
        <v>246</v>
      </c>
      <c r="C26" s="93">
        <v>429896911.38000005</v>
      </c>
      <c r="D26" s="93">
        <f>F26+G26+H26</f>
        <v>56375453.039999999</v>
      </c>
      <c r="E26" s="78">
        <f t="shared" si="0"/>
        <v>0.13113714369110197</v>
      </c>
      <c r="F26" s="93">
        <v>49590881.079999998</v>
      </c>
      <c r="G26" s="93">
        <v>3613207.68</v>
      </c>
      <c r="H26" s="93">
        <v>3171364.28</v>
      </c>
    </row>
    <row r="27" spans="1:8" ht="10" x14ac:dyDescent="0.2">
      <c r="A27" s="88">
        <v>19</v>
      </c>
      <c r="B27" s="50" t="s">
        <v>247</v>
      </c>
      <c r="C27" s="93">
        <v>796524530.83000004</v>
      </c>
      <c r="D27" s="93">
        <f>F27+G27+H27</f>
        <v>40440943.530000001</v>
      </c>
      <c r="E27" s="78">
        <f t="shared" si="0"/>
        <v>5.0771748972827553E-2</v>
      </c>
      <c r="F27" s="93">
        <v>34669212.75</v>
      </c>
      <c r="G27" s="93">
        <v>878138.17</v>
      </c>
      <c r="H27" s="93">
        <v>4893592.6100000003</v>
      </c>
    </row>
    <row r="28" spans="1:8" ht="10" x14ac:dyDescent="0.2">
      <c r="A28" s="88">
        <v>20</v>
      </c>
      <c r="B28" s="52" t="s">
        <v>251</v>
      </c>
      <c r="C28" s="94">
        <v>357652524.19</v>
      </c>
      <c r="D28" s="93">
        <f>F28+G28+H28</f>
        <v>33742172.75</v>
      </c>
      <c r="E28" s="78">
        <f t="shared" si="0"/>
        <v>9.434344920790981E-2</v>
      </c>
      <c r="F28" s="93">
        <v>26908511.66</v>
      </c>
      <c r="G28" s="94">
        <v>6833661.0900000008</v>
      </c>
      <c r="H28" s="53">
        <v>0</v>
      </c>
    </row>
    <row r="29" spans="1:8" ht="10" x14ac:dyDescent="0.2">
      <c r="A29" s="88">
        <v>21</v>
      </c>
      <c r="B29" s="50" t="s">
        <v>250</v>
      </c>
      <c r="C29" s="93">
        <v>213127552.76000002</v>
      </c>
      <c r="D29" s="93">
        <f>F29+G29+H29</f>
        <v>30702992.330000006</v>
      </c>
      <c r="E29" s="78">
        <f t="shared" si="0"/>
        <v>0.14405923557229702</v>
      </c>
      <c r="F29" s="93">
        <v>5485871.6100000013</v>
      </c>
      <c r="G29" s="93">
        <v>18503229.040000003</v>
      </c>
      <c r="H29" s="93">
        <v>6713891.6799999997</v>
      </c>
    </row>
    <row r="30" spans="1:8" ht="10" x14ac:dyDescent="0.2">
      <c r="A30" s="88">
        <v>22</v>
      </c>
      <c r="B30" s="50" t="s">
        <v>244</v>
      </c>
      <c r="C30" s="93">
        <v>160049537.40000001</v>
      </c>
      <c r="D30" s="93">
        <f>F30+G30+H30</f>
        <v>29425841.669999998</v>
      </c>
      <c r="E30" s="78">
        <f t="shared" si="0"/>
        <v>0.18385458744849828</v>
      </c>
      <c r="F30" s="93">
        <v>13956164.199999997</v>
      </c>
      <c r="G30" s="93">
        <v>525919.84</v>
      </c>
      <c r="H30" s="93">
        <v>14943757.630000001</v>
      </c>
    </row>
    <row r="31" spans="1:8" ht="10" x14ac:dyDescent="0.2">
      <c r="A31" s="88">
        <v>23</v>
      </c>
      <c r="B31" s="50" t="s">
        <v>248</v>
      </c>
      <c r="C31" s="93">
        <v>177831525.64000002</v>
      </c>
      <c r="D31" s="93">
        <f>F31+G31+H31</f>
        <v>24936076.09</v>
      </c>
      <c r="E31" s="78">
        <f t="shared" si="0"/>
        <v>0.14022303413445539</v>
      </c>
      <c r="F31" s="93">
        <v>23685449.75</v>
      </c>
      <c r="G31" s="93">
        <v>190435.55</v>
      </c>
      <c r="H31" s="93">
        <v>1060190.79</v>
      </c>
    </row>
    <row r="32" spans="1:8" ht="10" x14ac:dyDescent="0.2">
      <c r="A32" s="88">
        <v>24</v>
      </c>
      <c r="B32" s="52" t="s">
        <v>253</v>
      </c>
      <c r="C32" s="94">
        <v>23770063.629999999</v>
      </c>
      <c r="D32" s="93">
        <f>F32+G32+H32</f>
        <v>23770063.629999999</v>
      </c>
      <c r="E32" s="78">
        <f t="shared" si="0"/>
        <v>1</v>
      </c>
      <c r="F32" s="93">
        <v>23770063.629999999</v>
      </c>
      <c r="G32" s="51">
        <v>0</v>
      </c>
      <c r="H32" s="53">
        <v>0</v>
      </c>
    </row>
    <row r="33" spans="1:8" ht="10" x14ac:dyDescent="0.2">
      <c r="A33" s="88">
        <v>25</v>
      </c>
      <c r="B33" s="52" t="s">
        <v>255</v>
      </c>
      <c r="C33" s="94">
        <v>315255696.26999998</v>
      </c>
      <c r="D33" s="93">
        <f>F33+G33+H33</f>
        <v>14619666.760000002</v>
      </c>
      <c r="E33" s="78">
        <f t="shared" si="0"/>
        <v>4.6373997148901704E-2</v>
      </c>
      <c r="F33" s="94">
        <v>13546743.880000001</v>
      </c>
      <c r="G33" s="94">
        <v>33532.980000000003</v>
      </c>
      <c r="H33" s="94">
        <v>1039389.9</v>
      </c>
    </row>
    <row r="34" spans="1:8" ht="10" x14ac:dyDescent="0.2">
      <c r="A34" s="88">
        <v>26</v>
      </c>
      <c r="B34" s="52" t="s">
        <v>252</v>
      </c>
      <c r="C34" s="95">
        <v>326843919.89999998</v>
      </c>
      <c r="D34" s="93">
        <f>F34+G34+H34</f>
        <v>12954676.779999999</v>
      </c>
      <c r="E34" s="78">
        <f t="shared" si="0"/>
        <v>3.9635667030194617E-2</v>
      </c>
      <c r="F34" s="94">
        <v>10991979.109999999</v>
      </c>
      <c r="G34" s="94">
        <v>1480783.9200000002</v>
      </c>
      <c r="H34" s="94">
        <v>481913.75</v>
      </c>
    </row>
    <row r="35" spans="1:8" ht="10" x14ac:dyDescent="0.2">
      <c r="A35" s="88">
        <v>27</v>
      </c>
      <c r="B35" s="50" t="s">
        <v>261</v>
      </c>
      <c r="C35" s="93">
        <v>530176753.90000004</v>
      </c>
      <c r="D35" s="93">
        <f>F35+G35+H35</f>
        <v>10243051.800000001</v>
      </c>
      <c r="E35" s="78">
        <f t="shared" si="0"/>
        <v>1.9320069627066311E-2</v>
      </c>
      <c r="F35" s="93">
        <v>9229676.1699999999</v>
      </c>
      <c r="G35" s="93">
        <v>583012.41</v>
      </c>
      <c r="H35" s="93">
        <v>430363.22</v>
      </c>
    </row>
    <row r="36" spans="1:8" ht="10" x14ac:dyDescent="0.2">
      <c r="A36" s="88">
        <v>28</v>
      </c>
      <c r="B36" s="52" t="s">
        <v>257</v>
      </c>
      <c r="C36" s="94">
        <v>79592952.789999992</v>
      </c>
      <c r="D36" s="93">
        <f>F36+G36+H36</f>
        <v>4669096.22</v>
      </c>
      <c r="E36" s="78">
        <f t="shared" si="0"/>
        <v>5.8662181214950752E-2</v>
      </c>
      <c r="F36" s="94">
        <v>3914931.01</v>
      </c>
      <c r="G36" s="94">
        <v>6849.79</v>
      </c>
      <c r="H36" s="94">
        <v>747315.42</v>
      </c>
    </row>
    <row r="37" spans="1:8" ht="10" x14ac:dyDescent="0.2">
      <c r="A37" s="88">
        <v>29</v>
      </c>
      <c r="B37" s="50" t="s">
        <v>258</v>
      </c>
      <c r="C37" s="93">
        <v>203823387.35999998</v>
      </c>
      <c r="D37" s="93">
        <f>F37+G37+H37</f>
        <v>3074667.39</v>
      </c>
      <c r="E37" s="78">
        <f t="shared" si="0"/>
        <v>1.5084958747002939E-2</v>
      </c>
      <c r="F37" s="93">
        <v>2347907.9300000002</v>
      </c>
      <c r="G37" s="51">
        <v>0</v>
      </c>
      <c r="H37" s="93">
        <v>726759.46</v>
      </c>
    </row>
    <row r="38" spans="1:8" ht="10" x14ac:dyDescent="0.2">
      <c r="A38" s="88">
        <v>30</v>
      </c>
      <c r="B38" s="52" t="s">
        <v>256</v>
      </c>
      <c r="C38" s="94">
        <v>29645473.080000002</v>
      </c>
      <c r="D38" s="93">
        <f>F38+G38+H38</f>
        <v>2731017.19</v>
      </c>
      <c r="E38" s="78">
        <f t="shared" si="0"/>
        <v>9.212257070852585E-2</v>
      </c>
      <c r="F38" s="94">
        <v>2328852.7999999998</v>
      </c>
      <c r="G38" s="94">
        <v>45085.14</v>
      </c>
      <c r="H38" s="94">
        <v>357079.25</v>
      </c>
    </row>
    <row r="39" spans="1:8" ht="10" x14ac:dyDescent="0.2">
      <c r="A39" s="88">
        <v>31</v>
      </c>
      <c r="B39" s="50" t="s">
        <v>259</v>
      </c>
      <c r="C39" s="93">
        <v>70494314.550000012</v>
      </c>
      <c r="D39" s="93">
        <f>F39+G39+H39</f>
        <v>724076.31</v>
      </c>
      <c r="E39" s="78">
        <f t="shared" si="0"/>
        <v>1.0271414292374305E-2</v>
      </c>
      <c r="F39" s="93">
        <v>724076.31</v>
      </c>
      <c r="G39" s="51">
        <v>0</v>
      </c>
      <c r="H39" s="51">
        <v>0</v>
      </c>
    </row>
    <row r="40" spans="1:8" ht="10" x14ac:dyDescent="0.2">
      <c r="A40" s="88">
        <v>32</v>
      </c>
      <c r="B40" s="52" t="s">
        <v>265</v>
      </c>
      <c r="C40" s="94">
        <v>85766380.88000001</v>
      </c>
      <c r="D40" s="93">
        <f>F40+G40+H40</f>
        <v>650000.01561</v>
      </c>
      <c r="E40" s="78">
        <f t="shared" si="0"/>
        <v>7.5787273397888528E-3</v>
      </c>
      <c r="F40" s="94">
        <v>650000</v>
      </c>
      <c r="G40" s="51">
        <v>0</v>
      </c>
      <c r="H40" s="92">
        <v>1.5610000000000001E-2</v>
      </c>
    </row>
    <row r="41" spans="1:8" ht="10" x14ac:dyDescent="0.2">
      <c r="A41" s="88">
        <v>33</v>
      </c>
      <c r="B41" s="50" t="s">
        <v>260</v>
      </c>
      <c r="C41" s="93">
        <v>16826558.890000001</v>
      </c>
      <c r="D41" s="93">
        <f>F41+G41+H41</f>
        <v>268447.38</v>
      </c>
      <c r="E41" s="78">
        <f t="shared" si="0"/>
        <v>1.5953789586743008E-2</v>
      </c>
      <c r="F41" s="93">
        <v>268447.38</v>
      </c>
      <c r="G41" s="51">
        <v>0</v>
      </c>
      <c r="H41" s="51">
        <v>0</v>
      </c>
    </row>
    <row r="42" spans="1:8" ht="10" x14ac:dyDescent="0.2">
      <c r="A42" s="88">
        <v>34</v>
      </c>
      <c r="B42" s="52" t="s">
        <v>285</v>
      </c>
      <c r="C42" s="94">
        <v>1146891.5900000001</v>
      </c>
      <c r="D42" s="93">
        <f>F42+G42+H42</f>
        <v>169763.29</v>
      </c>
      <c r="E42" s="78">
        <f t="shared" si="0"/>
        <v>0.14802034602067315</v>
      </c>
      <c r="F42" s="94">
        <v>47112.1</v>
      </c>
      <c r="G42" s="94">
        <v>122651.19</v>
      </c>
      <c r="H42" s="53">
        <v>0</v>
      </c>
    </row>
    <row r="43" spans="1:8" ht="10" x14ac:dyDescent="0.2">
      <c r="A43" s="88">
        <v>35</v>
      </c>
      <c r="B43" s="50" t="s">
        <v>266</v>
      </c>
      <c r="C43" s="93">
        <v>1489552.14</v>
      </c>
      <c r="D43" s="93">
        <f>F43+G43+H43</f>
        <v>64552.14</v>
      </c>
      <c r="E43" s="78">
        <f t="shared" si="0"/>
        <v>4.33366098886609E-2</v>
      </c>
      <c r="F43" s="51">
        <v>0</v>
      </c>
      <c r="G43" s="93">
        <v>64552.14</v>
      </c>
      <c r="H43" s="51">
        <v>0</v>
      </c>
    </row>
    <row r="44" spans="1:8" ht="10" x14ac:dyDescent="0.2">
      <c r="A44" s="88">
        <v>36</v>
      </c>
      <c r="B44" s="50" t="s">
        <v>262</v>
      </c>
      <c r="C44" s="93">
        <v>117817570.54999998</v>
      </c>
      <c r="D44" s="93">
        <f>F44+G44+H44</f>
        <v>48606.89</v>
      </c>
      <c r="E44" s="78">
        <f t="shared" si="0"/>
        <v>4.1256062039890713E-4</v>
      </c>
      <c r="F44" s="93">
        <v>48606.89</v>
      </c>
      <c r="G44" s="51">
        <v>0</v>
      </c>
      <c r="H44" s="51">
        <v>0</v>
      </c>
    </row>
    <row r="45" spans="1:8" ht="10" x14ac:dyDescent="0.2">
      <c r="A45" s="88">
        <v>37</v>
      </c>
      <c r="B45" s="50" t="s">
        <v>264</v>
      </c>
      <c r="C45" s="93">
        <v>2915891.4000000004</v>
      </c>
      <c r="D45" s="93">
        <f>F45+G45+H45</f>
        <v>11084.79</v>
      </c>
      <c r="E45" s="78">
        <f t="shared" si="0"/>
        <v>3.8015098916235356E-3</v>
      </c>
      <c r="F45" s="51">
        <v>0</v>
      </c>
      <c r="G45" s="51">
        <v>0</v>
      </c>
      <c r="H45" s="93">
        <v>11084.79</v>
      </c>
    </row>
    <row r="46" spans="1:8" ht="10" x14ac:dyDescent="0.2">
      <c r="A46" s="88">
        <v>38</v>
      </c>
      <c r="B46" s="52" t="s">
        <v>263</v>
      </c>
      <c r="C46" s="93">
        <v>3397.36</v>
      </c>
      <c r="D46" s="93">
        <f>F46+G46+H46</f>
        <v>3395.36</v>
      </c>
      <c r="E46" s="78">
        <f t="shared" si="0"/>
        <v>0.99941130760355101</v>
      </c>
      <c r="F46" s="94">
        <v>3395.36</v>
      </c>
      <c r="G46" s="53">
        <v>0</v>
      </c>
      <c r="H46" s="53">
        <v>0</v>
      </c>
    </row>
    <row r="47" spans="1:8" ht="10" x14ac:dyDescent="0.2">
      <c r="A47" s="88">
        <v>39</v>
      </c>
      <c r="B47" s="50" t="s">
        <v>267</v>
      </c>
      <c r="C47" s="93">
        <v>791345262.06999993</v>
      </c>
      <c r="D47" s="51">
        <f>F47+G47+H47</f>
        <v>0</v>
      </c>
      <c r="E47" s="78">
        <f t="shared" si="0"/>
        <v>0</v>
      </c>
      <c r="F47" s="51">
        <v>0</v>
      </c>
      <c r="G47" s="51">
        <v>0</v>
      </c>
      <c r="H47" s="51">
        <v>0</v>
      </c>
    </row>
    <row r="48" spans="1:8" ht="10" x14ac:dyDescent="0.2">
      <c r="A48" s="88">
        <v>40</v>
      </c>
      <c r="B48" s="52" t="s">
        <v>268</v>
      </c>
      <c r="C48" s="95">
        <v>137066267.98000002</v>
      </c>
      <c r="D48" s="51">
        <f>F48+G48+H48</f>
        <v>0</v>
      </c>
      <c r="E48" s="78">
        <f t="shared" si="0"/>
        <v>0</v>
      </c>
      <c r="F48" s="53">
        <v>0</v>
      </c>
      <c r="G48" s="53">
        <v>0</v>
      </c>
      <c r="H48" s="53">
        <v>0</v>
      </c>
    </row>
    <row r="49" spans="1:8" ht="10" x14ac:dyDescent="0.2">
      <c r="A49" s="88">
        <v>41</v>
      </c>
      <c r="B49" s="50" t="s">
        <v>269</v>
      </c>
      <c r="C49" s="93">
        <v>152263685.25</v>
      </c>
      <c r="D49" s="51">
        <f>F49+G49+H49</f>
        <v>0</v>
      </c>
      <c r="E49" s="78">
        <f t="shared" si="0"/>
        <v>0</v>
      </c>
      <c r="F49" s="51">
        <v>0</v>
      </c>
      <c r="G49" s="51">
        <v>0</v>
      </c>
      <c r="H49" s="51">
        <v>0</v>
      </c>
    </row>
    <row r="50" spans="1:8" ht="10" x14ac:dyDescent="0.2">
      <c r="A50" s="88">
        <v>42</v>
      </c>
      <c r="B50" s="50" t="s">
        <v>270</v>
      </c>
      <c r="C50" s="93">
        <v>77780747</v>
      </c>
      <c r="D50" s="51">
        <f>F50+G50+H50</f>
        <v>0</v>
      </c>
      <c r="E50" s="78">
        <f t="shared" si="0"/>
        <v>0</v>
      </c>
      <c r="F50" s="51">
        <v>0</v>
      </c>
      <c r="G50" s="51">
        <v>0</v>
      </c>
      <c r="H50" s="51">
        <v>0</v>
      </c>
    </row>
    <row r="51" spans="1:8" ht="10" x14ac:dyDescent="0.2">
      <c r="A51" s="88">
        <v>43</v>
      </c>
      <c r="B51" s="52" t="s">
        <v>271</v>
      </c>
      <c r="C51" s="95">
        <v>69500000</v>
      </c>
      <c r="D51" s="51">
        <f>F51+G51+H51</f>
        <v>0</v>
      </c>
      <c r="E51" s="78">
        <f t="shared" si="0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62"/>
      <c r="B52" s="62" t="s">
        <v>277</v>
      </c>
      <c r="C52" s="96">
        <v>61584112891.330009</v>
      </c>
      <c r="D52" s="97">
        <f t="shared" ref="D52" si="1">F52+G52+H52</f>
        <v>13827792113.940002</v>
      </c>
      <c r="E52" s="79">
        <f t="shared" si="0"/>
        <v>0.22453505400557161</v>
      </c>
      <c r="F52" s="96">
        <v>9542867507.9800014</v>
      </c>
      <c r="G52" s="96">
        <v>1920156741.1000004</v>
      </c>
      <c r="H52" s="96">
        <v>2364767864.8599997</v>
      </c>
    </row>
    <row r="53" spans="1:8" ht="10" x14ac:dyDescent="0.2"/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114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4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4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4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4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4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4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4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35">
      <c r="A57" s="4" t="s">
        <v>100</v>
      </c>
    </row>
    <row r="58" spans="1:9" x14ac:dyDescent="0.35">
      <c r="B58" s="11"/>
    </row>
    <row r="59" spans="1:9" x14ac:dyDescent="0.35">
      <c r="C59" s="10"/>
      <c r="D59" s="10"/>
      <c r="E59" s="10"/>
      <c r="F59" s="10"/>
      <c r="G59" s="10"/>
      <c r="H59" s="10"/>
      <c r="I59" s="10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88</vt:i4>
      </vt:variant>
    </vt:vector>
  </HeadingPairs>
  <TitlesOfParts>
    <vt:vector size="88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 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2022-10-25T18:36:37Z</cp:lastPrinted>
  <dcterms:created xsi:type="dcterms:W3CDTF">2016-08-02T20:04:11Z</dcterms:created>
  <dcterms:modified xsi:type="dcterms:W3CDTF">2024-05-23T13:04:40Z</dcterms:modified>
</cp:coreProperties>
</file>