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jeira\OneDrive - Superintendencia de Bancos\Documentos\BACK  UP, 30 marzo 2021\CREDITOS\CREDITOS RANKING SANDRA TEJEIRA, a partir de sept 2021\CR JUNIO 2024\"/>
    </mc:Choice>
  </mc:AlternateContent>
  <xr:revisionPtr revIDLastSave="0" documentId="13_ncr:1_{73741F9A-34B7-4AC3-8005-05B8DAF17A65}" xr6:coauthVersionLast="47" xr6:coauthVersionMax="47" xr10:uidLastSave="{00000000-0000-0000-0000-000000000000}"/>
  <bookViews>
    <workbookView xWindow="-110" yWindow="-110" windowWidth="19420" windowHeight="10420" tabRatio="728" firstSheet="84" activeTab="90" xr2:uid="{00000000-000D-0000-FFFF-FFFF00000000}"/>
  </bookViews>
  <sheets>
    <sheet name="Ene 2017" sheetId="1" r:id="rId1"/>
    <sheet name="Feb 2017" sheetId="2" r:id="rId2"/>
    <sheet name="Marz 2017" sheetId="3" r:id="rId3"/>
    <sheet name="Abr 2017" sheetId="4" r:id="rId4"/>
    <sheet name="May  2017" sheetId="5" r:id="rId5"/>
    <sheet name="Jun 2017" sheetId="6" r:id="rId6"/>
    <sheet name="Jul 2017" sheetId="7" r:id="rId7"/>
    <sheet name="Ago 2017" sheetId="8" r:id="rId8"/>
    <sheet name="Sep 2017" sheetId="10" r:id="rId9"/>
    <sheet name="oct 17" sheetId="11" r:id="rId10"/>
    <sheet name="Nov 2017" sheetId="12" r:id="rId11"/>
    <sheet name="Dic 2017" sheetId="13" r:id="rId12"/>
    <sheet name="Enero 2018" sheetId="14" r:id="rId13"/>
    <sheet name="Febrero 2018" sheetId="15" r:id="rId14"/>
    <sheet name="Marzo 2018" sheetId="16" r:id="rId15"/>
    <sheet name="Abril 2018" sheetId="17" r:id="rId16"/>
    <sheet name="Mayo 2018" sheetId="18" r:id="rId17"/>
    <sheet name="JUNIO 2018" sheetId="19" r:id="rId18"/>
    <sheet name="JULIO 2018" sheetId="20" r:id="rId19"/>
    <sheet name="AGOSTO 2018" sheetId="21" r:id="rId20"/>
    <sheet name="Septiembre 2018" sheetId="22" r:id="rId21"/>
    <sheet name="Octubre 2018" sheetId="23" r:id="rId22"/>
    <sheet name="Noviembre 2018" sheetId="24" r:id="rId23"/>
    <sheet name="Diciembre 2018" sheetId="27" r:id="rId24"/>
    <sheet name="Enero 2019" sheetId="25" r:id="rId25"/>
    <sheet name="Febrero 2019" sheetId="28" r:id="rId26"/>
    <sheet name="Marzo 2019" sheetId="29" r:id="rId27"/>
    <sheet name="Abril 2019" sheetId="30" r:id="rId28"/>
    <sheet name="Mayo 2019" sheetId="31" r:id="rId29"/>
    <sheet name="Junio 2019" sheetId="32" r:id="rId30"/>
    <sheet name="Julio 2019" sheetId="33" r:id="rId31"/>
    <sheet name="Agosto 2019" sheetId="34" r:id="rId32"/>
    <sheet name="Septiembre 2019" sheetId="35" r:id="rId33"/>
    <sheet name="Octubre 2019" sheetId="36" r:id="rId34"/>
    <sheet name="Noviembre 2019" sheetId="37" r:id="rId35"/>
    <sheet name="Diciembre 2019" sheetId="38" r:id="rId36"/>
    <sheet name="Enero 2020" sheetId="39" r:id="rId37"/>
    <sheet name="Febrero 2020" sheetId="40" r:id="rId38"/>
    <sheet name="Marzo 2020 Pre3" sheetId="41" r:id="rId39"/>
    <sheet name="Abril 2020" sheetId="42" r:id="rId40"/>
    <sheet name="Mayo 2020" sheetId="43" r:id="rId41"/>
    <sheet name="Junio 2020" sheetId="44" r:id="rId42"/>
    <sheet name="Julio 2020" sheetId="46" r:id="rId43"/>
    <sheet name="Agosto 2020" sheetId="47" r:id="rId44"/>
    <sheet name="Septiembre 2020" sheetId="48" r:id="rId45"/>
    <sheet name="Octubre 2020" sheetId="49" r:id="rId46"/>
    <sheet name="Noviembre 2020" sheetId="50" r:id="rId47"/>
    <sheet name="Diciembre 2020" sheetId="51" r:id="rId48"/>
    <sheet name="Enero 2021" sheetId="52" r:id="rId49"/>
    <sheet name="Febrero 2021" sheetId="53" r:id="rId50"/>
    <sheet name="Marzo 2021" sheetId="54" r:id="rId51"/>
    <sheet name="Abril 2021" sheetId="55" r:id="rId52"/>
    <sheet name="Hoja2" sheetId="64" r:id="rId53"/>
    <sheet name="Mayo 2021" sheetId="56" r:id="rId54"/>
    <sheet name="Junio 2021" sheetId="57" r:id="rId55"/>
    <sheet name="Julio 2021" sheetId="58" r:id="rId56"/>
    <sheet name="Agosto 2021" sheetId="59" r:id="rId57"/>
    <sheet name="Sept 2021" sheetId="60" r:id="rId58"/>
    <sheet name="Oct 2021" sheetId="61" r:id="rId59"/>
    <sheet name="Nov 2021" sheetId="62" r:id="rId60"/>
    <sheet name="Dic 2021" sheetId="63" r:id="rId61"/>
    <sheet name="Enero 2022" sheetId="65" r:id="rId62"/>
    <sheet name="Febrero 2022" sheetId="66" r:id="rId63"/>
    <sheet name="Marzo 2022" sheetId="67" r:id="rId64"/>
    <sheet name="Abril 2022" sheetId="68" r:id="rId65"/>
    <sheet name="Mayo 2022" sheetId="69" r:id="rId66"/>
    <sheet name="Junio 2022" sheetId="70" r:id="rId67"/>
    <sheet name="Julio 2022 " sheetId="71" r:id="rId68"/>
    <sheet name="Agosto 2022" sheetId="72" r:id="rId69"/>
    <sheet name="Sept 2022" sheetId="73" r:id="rId70"/>
    <sheet name="Octubre 2022" sheetId="74" r:id="rId71"/>
    <sheet name="Noviembre 2022" sheetId="75" r:id="rId72"/>
    <sheet name="Diciembre 2022" sheetId="76" r:id="rId73"/>
    <sheet name="Enero 2023" sheetId="77" r:id="rId74"/>
    <sheet name="Febrero 2023" sheetId="78" r:id="rId75"/>
    <sheet name="Marzo 2023" sheetId="80" r:id="rId76"/>
    <sheet name="Abril 2023" sheetId="81" r:id="rId77"/>
    <sheet name="Mayo 2023" sheetId="82" r:id="rId78"/>
    <sheet name="Junio 2023" sheetId="84" r:id="rId79"/>
    <sheet name="Julio 2023" sheetId="83" r:id="rId80"/>
    <sheet name="Agosto 2023" sheetId="85" r:id="rId81"/>
    <sheet name="Septiembre 2023" sheetId="86" r:id="rId82"/>
    <sheet name="Octubre 2023" sheetId="87" r:id="rId83"/>
    <sheet name="Noviembre 2023" sheetId="88" r:id="rId84"/>
    <sheet name="Diciembre 2023" sheetId="89" r:id="rId85"/>
    <sheet name="Enero 2024" sheetId="90" r:id="rId86"/>
    <sheet name="Febrero 2024" sheetId="91" r:id="rId87"/>
    <sheet name="Marzo 2024" sheetId="92" r:id="rId88"/>
    <sheet name="Abril 2024" sheetId="93" r:id="rId89"/>
    <sheet name="Mayo 2024" sheetId="94" r:id="rId90"/>
    <sheet name="Junio 2024" sheetId="95" r:id="rId9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95" l="1"/>
  <c r="E10" i="95"/>
  <c r="E11" i="95"/>
  <c r="E12" i="95"/>
  <c r="E13" i="95"/>
  <c r="E14" i="95"/>
  <c r="E15" i="95"/>
  <c r="E16" i="95"/>
  <c r="E17" i="95"/>
  <c r="E18" i="95"/>
  <c r="E19" i="95"/>
  <c r="E20" i="95"/>
  <c r="E21" i="95"/>
  <c r="E22" i="95"/>
  <c r="E23" i="95"/>
  <c r="E24" i="95"/>
  <c r="E25" i="95"/>
  <c r="E26" i="95"/>
  <c r="E27" i="95"/>
  <c r="E28" i="95"/>
  <c r="E29" i="95"/>
  <c r="E30" i="95"/>
  <c r="E31" i="95"/>
  <c r="E32" i="95"/>
  <c r="E33" i="95"/>
  <c r="E34" i="95"/>
  <c r="E35" i="95"/>
  <c r="E36" i="95"/>
  <c r="E37" i="95"/>
  <c r="E38" i="95"/>
  <c r="E39" i="95"/>
  <c r="E40" i="95"/>
  <c r="E41" i="95"/>
  <c r="E42" i="95"/>
  <c r="E43" i="95"/>
  <c r="E44" i="95"/>
  <c r="E45" i="95"/>
  <c r="E46" i="95"/>
  <c r="E47" i="95"/>
  <c r="E48" i="95"/>
  <c r="E49" i="95"/>
  <c r="E50" i="95"/>
  <c r="E51" i="95"/>
  <c r="E8" i="95"/>
  <c r="D21" i="95"/>
  <c r="D8" i="95"/>
  <c r="D23" i="95"/>
  <c r="D25" i="95"/>
  <c r="D14" i="95"/>
  <c r="D19" i="95"/>
  <c r="D35" i="95"/>
  <c r="D9" i="95"/>
  <c r="D17" i="95"/>
  <c r="D30" i="95"/>
  <c r="D42" i="95"/>
  <c r="D20" i="95"/>
  <c r="D26" i="95"/>
  <c r="D32" i="95"/>
  <c r="D13" i="95"/>
  <c r="D11" i="95"/>
  <c r="D36" i="95"/>
  <c r="D12" i="95"/>
  <c r="D29" i="95"/>
  <c r="D43" i="95"/>
  <c r="D38" i="95"/>
  <c r="D37" i="95"/>
  <c r="D15" i="95"/>
  <c r="D40" i="95"/>
  <c r="D16" i="95"/>
  <c r="D28" i="95"/>
  <c r="D44" i="95"/>
  <c r="D39" i="95"/>
  <c r="D31" i="95"/>
  <c r="D45" i="95"/>
  <c r="D34" i="95"/>
  <c r="D46" i="95"/>
  <c r="D47" i="95"/>
  <c r="D48" i="95"/>
  <c r="D41" i="95"/>
  <c r="D24" i="95"/>
  <c r="D49" i="95"/>
  <c r="D33" i="95"/>
  <c r="D27" i="95"/>
  <c r="D50" i="95"/>
  <c r="D18" i="95"/>
  <c r="D22" i="95"/>
  <c r="D51" i="95"/>
  <c r="D10" i="95"/>
  <c r="E9" i="94"/>
  <c r="E10" i="94"/>
  <c r="E11" i="94"/>
  <c r="E12" i="94"/>
  <c r="E13" i="94"/>
  <c r="E14" i="94"/>
  <c r="E15" i="94"/>
  <c r="E16" i="94"/>
  <c r="E17" i="94"/>
  <c r="E18" i="94"/>
  <c r="E19" i="94"/>
  <c r="E20" i="94"/>
  <c r="E21" i="94"/>
  <c r="E22" i="94"/>
  <c r="E23" i="94"/>
  <c r="E24" i="94"/>
  <c r="E25" i="94"/>
  <c r="E26" i="94"/>
  <c r="E27" i="94"/>
  <c r="E28" i="94"/>
  <c r="E29" i="94"/>
  <c r="E30" i="94"/>
  <c r="E31" i="94"/>
  <c r="E32" i="94"/>
  <c r="E33" i="94"/>
  <c r="E34" i="94"/>
  <c r="E35" i="94"/>
  <c r="E36" i="94"/>
  <c r="E37" i="94"/>
  <c r="E38" i="94"/>
  <c r="E39" i="94"/>
  <c r="E40" i="94"/>
  <c r="E41" i="94"/>
  <c r="E42" i="94"/>
  <c r="E43" i="94"/>
  <c r="E44" i="94"/>
  <c r="E45" i="94"/>
  <c r="E46" i="94"/>
  <c r="E47" i="94"/>
  <c r="E48" i="94"/>
  <c r="E49" i="94"/>
  <c r="E50" i="94"/>
  <c r="E51" i="94"/>
  <c r="E8" i="94"/>
  <c r="D22" i="94" l="1"/>
  <c r="D9" i="94"/>
  <c r="D21" i="94"/>
  <c r="D26" i="94"/>
  <c r="D14" i="94"/>
  <c r="D18" i="94"/>
  <c r="D36" i="94"/>
  <c r="D8" i="94"/>
  <c r="D17" i="94"/>
  <c r="D30" i="94"/>
  <c r="D42" i="94"/>
  <c r="D20" i="94"/>
  <c r="D25" i="94"/>
  <c r="D32" i="94"/>
  <c r="D13" i="94"/>
  <c r="D12" i="94"/>
  <c r="D37" i="94"/>
  <c r="D11" i="94"/>
  <c r="D29" i="94"/>
  <c r="D43" i="94"/>
  <c r="D35" i="94"/>
  <c r="D38" i="94"/>
  <c r="D15" i="94"/>
  <c r="D40" i="94"/>
  <c r="D16" i="94"/>
  <c r="D24" i="94"/>
  <c r="D44" i="94"/>
  <c r="D39" i="94"/>
  <c r="D34" i="94"/>
  <c r="D45" i="94"/>
  <c r="D31" i="94"/>
  <c r="D46" i="94"/>
  <c r="D47" i="94"/>
  <c r="D48" i="94"/>
  <c r="D41" i="94"/>
  <c r="D27" i="94"/>
  <c r="D49" i="94"/>
  <c r="D33" i="94"/>
  <c r="D28" i="94"/>
  <c r="D50" i="94"/>
  <c r="D19" i="94"/>
  <c r="D23" i="94"/>
  <c r="D51" i="94"/>
  <c r="D10" i="94"/>
  <c r="E9" i="93"/>
  <c r="E10" i="93"/>
  <c r="E11" i="93"/>
  <c r="E12" i="93"/>
  <c r="E13" i="93"/>
  <c r="E14" i="93"/>
  <c r="E15" i="93"/>
  <c r="E16" i="93"/>
  <c r="E17" i="93"/>
  <c r="E18" i="93"/>
  <c r="E19" i="93"/>
  <c r="E20" i="93"/>
  <c r="E21" i="93"/>
  <c r="E22" i="93"/>
  <c r="E23" i="93"/>
  <c r="E24" i="93"/>
  <c r="E25" i="93"/>
  <c r="E26" i="93"/>
  <c r="E27" i="93"/>
  <c r="E28" i="93"/>
  <c r="E29" i="93"/>
  <c r="E30" i="93"/>
  <c r="E31" i="93"/>
  <c r="E32" i="93"/>
  <c r="E33" i="93"/>
  <c r="E34" i="93"/>
  <c r="E35" i="93"/>
  <c r="E36" i="93"/>
  <c r="E37" i="93"/>
  <c r="E38" i="93"/>
  <c r="E39" i="93"/>
  <c r="E40" i="93"/>
  <c r="E41" i="93"/>
  <c r="E42" i="93"/>
  <c r="E43" i="93"/>
  <c r="E44" i="93"/>
  <c r="E45" i="93"/>
  <c r="E46" i="93"/>
  <c r="E47" i="93"/>
  <c r="E48" i="93"/>
  <c r="E49" i="93"/>
  <c r="E50" i="93"/>
  <c r="E51" i="93"/>
  <c r="E8" i="93"/>
  <c r="D21" i="93"/>
  <c r="D9" i="93"/>
  <c r="D22" i="93"/>
  <c r="D27" i="93"/>
  <c r="D14" i="93"/>
  <c r="D19" i="93"/>
  <c r="D36" i="93"/>
  <c r="D8" i="93"/>
  <c r="D17" i="93"/>
  <c r="D30" i="93"/>
  <c r="D42" i="93"/>
  <c r="D20" i="93"/>
  <c r="D25" i="93"/>
  <c r="D32" i="93"/>
  <c r="D13" i="93"/>
  <c r="D11" i="93"/>
  <c r="D37" i="93"/>
  <c r="D12" i="93"/>
  <c r="D28" i="93"/>
  <c r="D43" i="93"/>
  <c r="D35" i="93"/>
  <c r="D38" i="93"/>
  <c r="D15" i="93"/>
  <c r="D40" i="93"/>
  <c r="D16" i="93"/>
  <c r="D24" i="93"/>
  <c r="D44" i="93"/>
  <c r="D39" i="93"/>
  <c r="D33" i="93"/>
  <c r="D45" i="93"/>
  <c r="D31" i="93"/>
  <c r="D46" i="93"/>
  <c r="D47" i="93"/>
  <c r="D48" i="93"/>
  <c r="D41" i="93"/>
  <c r="D29" i="93"/>
  <c r="D49" i="93"/>
  <c r="D34" i="93"/>
  <c r="D26" i="93"/>
  <c r="D50" i="93"/>
  <c r="D18" i="93"/>
  <c r="D23" i="93"/>
  <c r="D51" i="93"/>
  <c r="D10" i="93"/>
  <c r="E9" i="92"/>
  <c r="E10" i="92"/>
  <c r="E11" i="92"/>
  <c r="E12" i="92"/>
  <c r="E13" i="92"/>
  <c r="E14" i="92"/>
  <c r="E15" i="92"/>
  <c r="E16" i="92"/>
  <c r="E17" i="92"/>
  <c r="E18" i="92"/>
  <c r="E19" i="92"/>
  <c r="E20" i="92"/>
  <c r="E21" i="92"/>
  <c r="E22" i="92"/>
  <c r="E23" i="92"/>
  <c r="E24" i="92"/>
  <c r="E25" i="92"/>
  <c r="E26" i="92"/>
  <c r="E27" i="92"/>
  <c r="E28" i="92"/>
  <c r="E29" i="92"/>
  <c r="E30" i="92"/>
  <c r="E31" i="92"/>
  <c r="E32" i="92"/>
  <c r="E33" i="92"/>
  <c r="E34" i="92"/>
  <c r="E35" i="92"/>
  <c r="E36" i="92"/>
  <c r="E37" i="92"/>
  <c r="E38" i="92"/>
  <c r="E39" i="92"/>
  <c r="E40" i="92"/>
  <c r="E41" i="92"/>
  <c r="E42" i="92"/>
  <c r="E43" i="92"/>
  <c r="E44" i="92"/>
  <c r="E45" i="92"/>
  <c r="E46" i="92"/>
  <c r="E47" i="92"/>
  <c r="E48" i="92"/>
  <c r="E49" i="92"/>
  <c r="E50" i="92"/>
  <c r="E51" i="92"/>
  <c r="E8" i="92"/>
  <c r="D21" i="92"/>
  <c r="D9" i="92"/>
  <c r="D20" i="92"/>
  <c r="D27" i="92"/>
  <c r="D14" i="92"/>
  <c r="D22" i="92"/>
  <c r="D37" i="92"/>
  <c r="D8" i="92"/>
  <c r="D17" i="92"/>
  <c r="D30" i="92"/>
  <c r="D42" i="92"/>
  <c r="D19" i="92"/>
  <c r="D25" i="92"/>
  <c r="D32" i="92"/>
  <c r="D13" i="92"/>
  <c r="D12" i="92"/>
  <c r="D38" i="92"/>
  <c r="D11" i="92"/>
  <c r="D28" i="92"/>
  <c r="D43" i="92"/>
  <c r="D36" i="92"/>
  <c r="D39" i="92"/>
  <c r="D15" i="92"/>
  <c r="D40" i="92"/>
  <c r="D16" i="92"/>
  <c r="D24" i="92"/>
  <c r="D44" i="92"/>
  <c r="D35" i="92"/>
  <c r="D33" i="92"/>
  <c r="D45" i="92"/>
  <c r="D31" i="92"/>
  <c r="D46" i="92"/>
  <c r="D47" i="92"/>
  <c r="D48" i="92"/>
  <c r="D41" i="92"/>
  <c r="D29" i="92"/>
  <c r="D49" i="92"/>
  <c r="D34" i="92"/>
  <c r="D26" i="92"/>
  <c r="D50" i="92"/>
  <c r="D18" i="92"/>
  <c r="D23" i="92"/>
  <c r="D51" i="92"/>
  <c r="D10" i="92"/>
  <c r="E9" i="91"/>
  <c r="E10" i="91"/>
  <c r="E11" i="91"/>
  <c r="E12" i="91"/>
  <c r="E13" i="91"/>
  <c r="E14" i="91"/>
  <c r="E15" i="91"/>
  <c r="E16" i="91"/>
  <c r="E17" i="91"/>
  <c r="E18" i="91"/>
  <c r="E19" i="91"/>
  <c r="E20" i="91"/>
  <c r="E21" i="91"/>
  <c r="E22" i="91"/>
  <c r="E23" i="91"/>
  <c r="E24" i="91"/>
  <c r="E25" i="91"/>
  <c r="E26" i="91"/>
  <c r="E27" i="91"/>
  <c r="E28" i="91"/>
  <c r="E29" i="91"/>
  <c r="E30" i="91"/>
  <c r="E31" i="91"/>
  <c r="E32" i="91"/>
  <c r="E33" i="91"/>
  <c r="E34" i="91"/>
  <c r="E35" i="91"/>
  <c r="E36" i="91"/>
  <c r="E37" i="91"/>
  <c r="E38" i="91"/>
  <c r="E39" i="91"/>
  <c r="E40" i="91"/>
  <c r="E41" i="91"/>
  <c r="E42" i="91"/>
  <c r="E43" i="91"/>
  <c r="E44" i="91"/>
  <c r="E45" i="91"/>
  <c r="E46" i="91"/>
  <c r="E47" i="91"/>
  <c r="E48" i="91"/>
  <c r="E49" i="91"/>
  <c r="E50" i="91"/>
  <c r="E51" i="91"/>
  <c r="E8" i="91"/>
  <c r="D21" i="91"/>
  <c r="D9" i="91"/>
  <c r="D22" i="91"/>
  <c r="D27" i="91"/>
  <c r="D14" i="91"/>
  <c r="D19" i="91"/>
  <c r="D36" i="91"/>
  <c r="D8" i="91"/>
  <c r="D17" i="91"/>
  <c r="D29" i="91"/>
  <c r="D42" i="91"/>
  <c r="D20" i="91"/>
  <c r="D25" i="91"/>
  <c r="D31" i="91"/>
  <c r="D13" i="91"/>
  <c r="D11" i="91"/>
  <c r="D37" i="91"/>
  <c r="D12" i="91"/>
  <c r="D28" i="91"/>
  <c r="D43" i="91"/>
  <c r="D35" i="91"/>
  <c r="D38" i="91"/>
  <c r="D15" i="91"/>
  <c r="D40" i="91"/>
  <c r="D16" i="91"/>
  <c r="D24" i="91"/>
  <c r="D44" i="91"/>
  <c r="D39" i="91"/>
  <c r="D32" i="91"/>
  <c r="D45" i="91"/>
  <c r="D30" i="91"/>
  <c r="D46" i="91"/>
  <c r="D47" i="91"/>
  <c r="D48" i="91"/>
  <c r="D41" i="91"/>
  <c r="D33" i="91"/>
  <c r="D49" i="91"/>
  <c r="D34" i="91"/>
  <c r="D26" i="91"/>
  <c r="D50" i="91"/>
  <c r="D18" i="91"/>
  <c r="D23" i="91"/>
  <c r="D51" i="91"/>
  <c r="D10" i="91"/>
  <c r="E13" i="90"/>
  <c r="E14" i="90"/>
  <c r="E29" i="90"/>
  <c r="E32" i="90"/>
  <c r="E37" i="90"/>
  <c r="E38" i="90"/>
  <c r="E40" i="90"/>
  <c r="E45" i="90"/>
  <c r="E46" i="90"/>
  <c r="E51" i="90"/>
  <c r="D21" i="90"/>
  <c r="E21" i="90" s="1"/>
  <c r="D9" i="90"/>
  <c r="E9" i="90" s="1"/>
  <c r="D23" i="90"/>
  <c r="E23" i="90" s="1"/>
  <c r="D27" i="90"/>
  <c r="E27" i="90" s="1"/>
  <c r="D14" i="90"/>
  <c r="D18" i="90"/>
  <c r="E18" i="90" s="1"/>
  <c r="D35" i="90"/>
  <c r="E35" i="90" s="1"/>
  <c r="D8" i="90"/>
  <c r="E8" i="90" s="1"/>
  <c r="D17" i="90"/>
  <c r="E17" i="90" s="1"/>
  <c r="D30" i="90"/>
  <c r="E30" i="90" s="1"/>
  <c r="D42" i="90"/>
  <c r="E42" i="90" s="1"/>
  <c r="D20" i="90"/>
  <c r="E20" i="90" s="1"/>
  <c r="D26" i="90"/>
  <c r="E26" i="90" s="1"/>
  <c r="D31" i="90"/>
  <c r="E31" i="90" s="1"/>
  <c r="D13" i="90"/>
  <c r="D11" i="90"/>
  <c r="E11" i="90" s="1"/>
  <c r="D36" i="90"/>
  <c r="E36" i="90" s="1"/>
  <c r="D12" i="90"/>
  <c r="E12" i="90" s="1"/>
  <c r="D28" i="90"/>
  <c r="E28" i="90" s="1"/>
  <c r="D43" i="90"/>
  <c r="E43" i="90" s="1"/>
  <c r="D33" i="90"/>
  <c r="E33" i="90" s="1"/>
  <c r="D37" i="90"/>
  <c r="D15" i="90"/>
  <c r="E15" i="90" s="1"/>
  <c r="D40" i="90"/>
  <c r="D16" i="90"/>
  <c r="E16" i="90" s="1"/>
  <c r="D24" i="90"/>
  <c r="E24" i="90" s="1"/>
  <c r="D44" i="90"/>
  <c r="E44" i="90" s="1"/>
  <c r="D39" i="90"/>
  <c r="E39" i="90" s="1"/>
  <c r="D32" i="90"/>
  <c r="D45" i="90"/>
  <c r="D29" i="90"/>
  <c r="D46" i="90"/>
  <c r="D47" i="90"/>
  <c r="E47" i="90" s="1"/>
  <c r="D48" i="90"/>
  <c r="E48" i="90" s="1"/>
  <c r="D41" i="90"/>
  <c r="E41" i="90" s="1"/>
  <c r="D38" i="90"/>
  <c r="D49" i="90"/>
  <c r="E49" i="90" s="1"/>
  <c r="D34" i="90"/>
  <c r="E34" i="90" s="1"/>
  <c r="D25" i="90"/>
  <c r="E25" i="90" s="1"/>
  <c r="D50" i="90"/>
  <c r="E50" i="90" s="1"/>
  <c r="D19" i="90"/>
  <c r="E19" i="90" s="1"/>
  <c r="D22" i="90"/>
  <c r="E22" i="90" s="1"/>
  <c r="D51" i="90"/>
  <c r="D10" i="90"/>
  <c r="E10" i="90" s="1"/>
  <c r="E10" i="89"/>
  <c r="E14" i="89"/>
  <c r="E26" i="89"/>
  <c r="E30" i="89"/>
  <c r="E38" i="89"/>
  <c r="E42" i="89"/>
  <c r="E46" i="89"/>
  <c r="E50" i="89"/>
  <c r="D21" i="89"/>
  <c r="E21" i="89" s="1"/>
  <c r="D9" i="89"/>
  <c r="E9" i="89" s="1"/>
  <c r="D23" i="89"/>
  <c r="E23" i="89" s="1"/>
  <c r="D27" i="89"/>
  <c r="E27" i="89" s="1"/>
  <c r="D14" i="89"/>
  <c r="D18" i="89"/>
  <c r="E18" i="89" s="1"/>
  <c r="D35" i="89"/>
  <c r="E35" i="89" s="1"/>
  <c r="D8" i="89"/>
  <c r="E8" i="89" s="1"/>
  <c r="D17" i="89"/>
  <c r="E17" i="89" s="1"/>
  <c r="D31" i="89"/>
  <c r="E31" i="89" s="1"/>
  <c r="D42" i="89"/>
  <c r="D20" i="89"/>
  <c r="E20" i="89" s="1"/>
  <c r="D25" i="89"/>
  <c r="E25" i="89" s="1"/>
  <c r="D32" i="89"/>
  <c r="E32" i="89" s="1"/>
  <c r="D12" i="89"/>
  <c r="E12" i="89" s="1"/>
  <c r="D11" i="89"/>
  <c r="E11" i="89" s="1"/>
  <c r="D36" i="89"/>
  <c r="E36" i="89" s="1"/>
  <c r="D13" i="89"/>
  <c r="E13" i="89" s="1"/>
  <c r="D29" i="89"/>
  <c r="E29" i="89" s="1"/>
  <c r="D43" i="89"/>
  <c r="E43" i="89" s="1"/>
  <c r="D33" i="89"/>
  <c r="E33" i="89" s="1"/>
  <c r="D37" i="89"/>
  <c r="E37" i="89" s="1"/>
  <c r="D15" i="89"/>
  <c r="E15" i="89" s="1"/>
  <c r="D40" i="89"/>
  <c r="E40" i="89" s="1"/>
  <c r="D16" i="89"/>
  <c r="E16" i="89" s="1"/>
  <c r="D24" i="89"/>
  <c r="E24" i="89" s="1"/>
  <c r="D44" i="89"/>
  <c r="E44" i="89" s="1"/>
  <c r="D39" i="89"/>
  <c r="E39" i="89" s="1"/>
  <c r="D28" i="89"/>
  <c r="E28" i="89" s="1"/>
  <c r="D45" i="89"/>
  <c r="E45" i="89" s="1"/>
  <c r="D30" i="89"/>
  <c r="D46" i="89"/>
  <c r="D47" i="89"/>
  <c r="E47" i="89" s="1"/>
  <c r="D48" i="89"/>
  <c r="E48" i="89" s="1"/>
  <c r="D41" i="89"/>
  <c r="E41" i="89" s="1"/>
  <c r="D38" i="89"/>
  <c r="D49" i="89"/>
  <c r="E49" i="89" s="1"/>
  <c r="D34" i="89"/>
  <c r="E34" i="89" s="1"/>
  <c r="D26" i="89"/>
  <c r="D50" i="89"/>
  <c r="D19" i="89"/>
  <c r="E19" i="89" s="1"/>
  <c r="D22" i="89"/>
  <c r="E22" i="89" s="1"/>
  <c r="D51" i="89"/>
  <c r="E51" i="89" s="1"/>
  <c r="D10" i="89"/>
  <c r="E9" i="88"/>
  <c r="E10" i="88"/>
  <c r="E11" i="88"/>
  <c r="E12" i="88"/>
  <c r="E13" i="88"/>
  <c r="E14" i="88"/>
  <c r="E15" i="88"/>
  <c r="E16" i="88"/>
  <c r="E17" i="88"/>
  <c r="E18" i="88"/>
  <c r="E19" i="88"/>
  <c r="E20" i="88"/>
  <c r="E21" i="88"/>
  <c r="E22" i="88"/>
  <c r="E23" i="88"/>
  <c r="E24" i="88"/>
  <c r="E25" i="88"/>
  <c r="E26" i="88"/>
  <c r="E27" i="88"/>
  <c r="E28" i="88"/>
  <c r="E29" i="88"/>
  <c r="E30" i="88"/>
  <c r="E31" i="88"/>
  <c r="E32" i="88"/>
  <c r="E33" i="88"/>
  <c r="E34" i="88"/>
  <c r="E35" i="88"/>
  <c r="E36" i="88"/>
  <c r="E37" i="88"/>
  <c r="E38" i="88"/>
  <c r="E39" i="88"/>
  <c r="E40" i="88"/>
  <c r="E41" i="88"/>
  <c r="E42" i="88"/>
  <c r="E43" i="88"/>
  <c r="E44" i="88"/>
  <c r="E45" i="88"/>
  <c r="E46" i="88"/>
  <c r="E47" i="88"/>
  <c r="E48" i="88"/>
  <c r="E49" i="88"/>
  <c r="E50" i="88"/>
  <c r="E51" i="88"/>
  <c r="E8" i="88"/>
  <c r="D21" i="88"/>
  <c r="D9" i="88"/>
  <c r="D24" i="88"/>
  <c r="D27" i="88"/>
  <c r="D14" i="88"/>
  <c r="D18" i="88"/>
  <c r="D36" i="88"/>
  <c r="D8" i="88"/>
  <c r="D17" i="88"/>
  <c r="D30" i="88"/>
  <c r="D41" i="88"/>
  <c r="D19" i="88"/>
  <c r="D25" i="88"/>
  <c r="D31" i="88"/>
  <c r="D12" i="88"/>
  <c r="D11" i="88"/>
  <c r="D37" i="88"/>
  <c r="D13" i="88"/>
  <c r="D29" i="88"/>
  <c r="D42" i="88"/>
  <c r="D34" i="88"/>
  <c r="D38" i="88"/>
  <c r="D15" i="88"/>
  <c r="D43" i="88"/>
  <c r="D16" i="88"/>
  <c r="D23" i="88"/>
  <c r="D44" i="88"/>
  <c r="D39" i="88"/>
  <c r="D32" i="88"/>
  <c r="D45" i="88"/>
  <c r="D28" i="88"/>
  <c r="D46" i="88"/>
  <c r="D47" i="88"/>
  <c r="D48" i="88"/>
  <c r="D40" i="88"/>
  <c r="D35" i="88"/>
  <c r="D49" i="88"/>
  <c r="D33" i="88"/>
  <c r="D26" i="88"/>
  <c r="D50" i="88"/>
  <c r="D20" i="88"/>
  <c r="D22" i="88"/>
  <c r="D51" i="88"/>
  <c r="D10" i="88"/>
  <c r="E9" i="87"/>
  <c r="E10" i="87"/>
  <c r="E11" i="87"/>
  <c r="E12" i="87"/>
  <c r="E13" i="87"/>
  <c r="E14" i="87"/>
  <c r="E15" i="87"/>
  <c r="E16" i="87"/>
  <c r="E17" i="87"/>
  <c r="E18" i="87"/>
  <c r="E19" i="87"/>
  <c r="E20" i="87"/>
  <c r="E21" i="87"/>
  <c r="E22" i="87"/>
  <c r="E23" i="87"/>
  <c r="E24" i="87"/>
  <c r="E25" i="87"/>
  <c r="E26" i="87"/>
  <c r="E27" i="87"/>
  <c r="E28" i="87"/>
  <c r="E29" i="87"/>
  <c r="E30" i="87"/>
  <c r="E31" i="87"/>
  <c r="E32" i="87"/>
  <c r="E33" i="87"/>
  <c r="E34" i="87"/>
  <c r="E35" i="87"/>
  <c r="E36" i="87"/>
  <c r="E37" i="87"/>
  <c r="E38" i="87"/>
  <c r="E39" i="87"/>
  <c r="E40" i="87"/>
  <c r="E41" i="87"/>
  <c r="E42" i="87"/>
  <c r="E43" i="87"/>
  <c r="E44" i="87"/>
  <c r="E45" i="87"/>
  <c r="E46" i="87"/>
  <c r="E47" i="87"/>
  <c r="E48" i="87"/>
  <c r="E49" i="87"/>
  <c r="E50" i="87"/>
  <c r="E51" i="87"/>
  <c r="E8" i="87"/>
  <c r="D21" i="87"/>
  <c r="D9" i="87"/>
  <c r="D23" i="87"/>
  <c r="D27" i="87"/>
  <c r="D14" i="87"/>
  <c r="D18" i="87"/>
  <c r="D36" i="87"/>
  <c r="D8" i="87"/>
  <c r="D17" i="87"/>
  <c r="D31" i="87"/>
  <c r="D41" i="87"/>
  <c r="D20" i="87"/>
  <c r="D25" i="87"/>
  <c r="D30" i="87"/>
  <c r="D11" i="87"/>
  <c r="D10" i="87"/>
  <c r="D37" i="87"/>
  <c r="D13" i="87"/>
  <c r="D29" i="87"/>
  <c r="D42" i="87"/>
  <c r="D34" i="87"/>
  <c r="D38" i="87"/>
  <c r="D15" i="87"/>
  <c r="D43" i="87"/>
  <c r="D16" i="87"/>
  <c r="D24" i="87"/>
  <c r="D44" i="87"/>
  <c r="D39" i="87"/>
  <c r="D32" i="87"/>
  <c r="D45" i="87"/>
  <c r="D28" i="87"/>
  <c r="D46" i="87"/>
  <c r="D47" i="87"/>
  <c r="D48" i="87"/>
  <c r="D40" i="87"/>
  <c r="D35" i="87"/>
  <c r="D49" i="87"/>
  <c r="D33" i="87"/>
  <c r="D26" i="87"/>
  <c r="D50" i="87"/>
  <c r="D19" i="87"/>
  <c r="D22" i="87"/>
  <c r="D51" i="87"/>
  <c r="D12" i="87"/>
  <c r="E9" i="86"/>
  <c r="E10" i="86"/>
  <c r="E11" i="86"/>
  <c r="E12" i="86"/>
  <c r="E13" i="86"/>
  <c r="E14" i="86"/>
  <c r="E15" i="86"/>
  <c r="E16" i="86"/>
  <c r="E17" i="86"/>
  <c r="E18" i="86"/>
  <c r="E19" i="86"/>
  <c r="E20" i="86"/>
  <c r="E21" i="86"/>
  <c r="E22" i="86"/>
  <c r="E23" i="86"/>
  <c r="E24" i="86"/>
  <c r="E25" i="86"/>
  <c r="E26" i="86"/>
  <c r="E27" i="86"/>
  <c r="E28" i="86"/>
  <c r="E29" i="86"/>
  <c r="E30" i="86"/>
  <c r="E31" i="86"/>
  <c r="E32" i="86"/>
  <c r="E33" i="86"/>
  <c r="E34" i="86"/>
  <c r="E35" i="86"/>
  <c r="E36" i="86"/>
  <c r="E37" i="86"/>
  <c r="E38" i="86"/>
  <c r="E39" i="86"/>
  <c r="E40" i="86"/>
  <c r="E41" i="86"/>
  <c r="E42" i="86"/>
  <c r="E43" i="86"/>
  <c r="E44" i="86"/>
  <c r="E45" i="86"/>
  <c r="E46" i="86"/>
  <c r="E47" i="86"/>
  <c r="E48" i="86"/>
  <c r="E49" i="86"/>
  <c r="E50" i="86"/>
  <c r="E51" i="86"/>
  <c r="E52" i="86"/>
  <c r="E8" i="86"/>
  <c r="D22" i="86"/>
  <c r="D9" i="86"/>
  <c r="D26" i="86"/>
  <c r="D28" i="86"/>
  <c r="D14" i="86"/>
  <c r="D18" i="86"/>
  <c r="D36" i="86"/>
  <c r="D8" i="86"/>
  <c r="D16" i="86"/>
  <c r="D32" i="86"/>
  <c r="D41" i="86"/>
  <c r="D21" i="86"/>
  <c r="D25" i="86"/>
  <c r="D31" i="86"/>
  <c r="D13" i="86"/>
  <c r="D11" i="86"/>
  <c r="D37" i="86"/>
  <c r="D10" i="86"/>
  <c r="D30" i="86"/>
  <c r="D43" i="86"/>
  <c r="D35" i="86"/>
  <c r="D38" i="86"/>
  <c r="D15" i="86"/>
  <c r="D44" i="86"/>
  <c r="D17" i="86"/>
  <c r="D19" i="86"/>
  <c r="D24" i="86"/>
  <c r="D45" i="86"/>
  <c r="D40" i="86"/>
  <c r="D34" i="86"/>
  <c r="D46" i="86"/>
  <c r="D29" i="86"/>
  <c r="D47" i="86"/>
  <c r="D48" i="86"/>
  <c r="D49" i="86"/>
  <c r="D42" i="86"/>
  <c r="D39" i="86"/>
  <c r="D50" i="86"/>
  <c r="D33" i="86"/>
  <c r="D27" i="86"/>
  <c r="D51" i="86"/>
  <c r="D20" i="86"/>
  <c r="D23" i="86"/>
  <c r="D52" i="86"/>
  <c r="D12" i="86"/>
  <c r="E9" i="85"/>
  <c r="E10" i="85"/>
  <c r="E11" i="85"/>
  <c r="E12" i="85"/>
  <c r="E13" i="85"/>
  <c r="E14" i="85"/>
  <c r="E15" i="85"/>
  <c r="E16" i="85"/>
  <c r="E17" i="85"/>
  <c r="E18" i="85"/>
  <c r="E19" i="85"/>
  <c r="E20" i="85"/>
  <c r="E21" i="85"/>
  <c r="E22" i="85"/>
  <c r="E23" i="85"/>
  <c r="E24" i="85"/>
  <c r="E25" i="85"/>
  <c r="E26" i="85"/>
  <c r="E27" i="85"/>
  <c r="E28" i="85"/>
  <c r="E29" i="85"/>
  <c r="E30" i="85"/>
  <c r="E31" i="85"/>
  <c r="E32" i="85"/>
  <c r="E33" i="85"/>
  <c r="E34" i="85"/>
  <c r="E35" i="85"/>
  <c r="E36" i="85"/>
  <c r="E37" i="85"/>
  <c r="E38" i="85"/>
  <c r="E39" i="85"/>
  <c r="E40" i="85"/>
  <c r="E41" i="85"/>
  <c r="E42" i="85"/>
  <c r="E43" i="85"/>
  <c r="E44" i="85"/>
  <c r="E45" i="85"/>
  <c r="E46" i="85"/>
  <c r="E47" i="85"/>
  <c r="E48" i="85"/>
  <c r="E49" i="85"/>
  <c r="E50" i="85"/>
  <c r="E51" i="85"/>
  <c r="E52" i="85"/>
  <c r="E8" i="85"/>
  <c r="D22" i="85" l="1"/>
  <c r="D9" i="85"/>
  <c r="D25" i="85"/>
  <c r="D28" i="85"/>
  <c r="D14" i="85"/>
  <c r="D19" i="85"/>
  <c r="D36" i="85"/>
  <c r="D8" i="85"/>
  <c r="D16" i="85"/>
  <c r="D33" i="85"/>
  <c r="D41" i="85"/>
  <c r="D21" i="85"/>
  <c r="D26" i="85"/>
  <c r="D32" i="85"/>
  <c r="D13" i="85"/>
  <c r="D11" i="85"/>
  <c r="D37" i="85"/>
  <c r="D10" i="85"/>
  <c r="D30" i="85"/>
  <c r="D43" i="85"/>
  <c r="D35" i="85"/>
  <c r="D38" i="85"/>
  <c r="D15" i="85"/>
  <c r="D44" i="85"/>
  <c r="D17" i="85"/>
  <c r="D18" i="85"/>
  <c r="D24" i="85"/>
  <c r="D45" i="85"/>
  <c r="D40" i="85"/>
  <c r="D29" i="85"/>
  <c r="D46" i="85"/>
  <c r="D31" i="85"/>
  <c r="D47" i="85"/>
  <c r="D48" i="85"/>
  <c r="D49" i="85"/>
  <c r="D42" i="85"/>
  <c r="D39" i="85"/>
  <c r="D50" i="85"/>
  <c r="D34" i="85"/>
  <c r="D27" i="85"/>
  <c r="D51" i="85"/>
  <c r="D20" i="85"/>
  <c r="D23" i="85"/>
  <c r="D52" i="85"/>
  <c r="D12" i="85"/>
  <c r="E9" i="83"/>
  <c r="E10" i="83"/>
  <c r="E11" i="83"/>
  <c r="E12" i="83"/>
  <c r="E13" i="83"/>
  <c r="E14" i="83"/>
  <c r="E15" i="83"/>
  <c r="E16" i="83"/>
  <c r="E17" i="83"/>
  <c r="E18" i="83"/>
  <c r="E19" i="83"/>
  <c r="E20" i="83"/>
  <c r="E21" i="83"/>
  <c r="E22" i="83"/>
  <c r="E23" i="83"/>
  <c r="E24" i="83"/>
  <c r="E25" i="83"/>
  <c r="E26" i="83"/>
  <c r="E27" i="83"/>
  <c r="E28" i="83"/>
  <c r="E29" i="83"/>
  <c r="E30" i="83"/>
  <c r="E31" i="83"/>
  <c r="E32" i="83"/>
  <c r="E33" i="83"/>
  <c r="E34" i="83"/>
  <c r="E35" i="83"/>
  <c r="E36" i="83"/>
  <c r="E37" i="83"/>
  <c r="E38" i="83"/>
  <c r="E39" i="83"/>
  <c r="E40" i="83"/>
  <c r="E41" i="83"/>
  <c r="E42" i="83"/>
  <c r="E43" i="83"/>
  <c r="E44" i="83"/>
  <c r="E45" i="83"/>
  <c r="E46" i="83"/>
  <c r="E47" i="83"/>
  <c r="E48" i="83"/>
  <c r="E49" i="83"/>
  <c r="E50" i="83"/>
  <c r="E51" i="83"/>
  <c r="E52" i="83"/>
  <c r="E8" i="83"/>
  <c r="E52" i="84"/>
  <c r="D52" i="84"/>
  <c r="D51" i="84"/>
  <c r="E51" i="84" s="1"/>
  <c r="D50" i="84"/>
  <c r="E50" i="84" s="1"/>
  <c r="D49" i="84"/>
  <c r="E49" i="84" s="1"/>
  <c r="E48" i="84"/>
  <c r="D48" i="84"/>
  <c r="D47" i="84"/>
  <c r="E47" i="84" s="1"/>
  <c r="D46" i="84"/>
  <c r="E46" i="84" s="1"/>
  <c r="D45" i="84"/>
  <c r="E45" i="84" s="1"/>
  <c r="E44" i="84"/>
  <c r="D44" i="84"/>
  <c r="D43" i="84"/>
  <c r="E43" i="84" s="1"/>
  <c r="D42" i="84"/>
  <c r="E42" i="84" s="1"/>
  <c r="D41" i="84"/>
  <c r="E41" i="84" s="1"/>
  <c r="E40" i="84"/>
  <c r="D40" i="84"/>
  <c r="D39" i="84"/>
  <c r="E39" i="84" s="1"/>
  <c r="D38" i="84"/>
  <c r="E38" i="84" s="1"/>
  <c r="D37" i="84"/>
  <c r="E37" i="84" s="1"/>
  <c r="E36" i="84"/>
  <c r="D36" i="84"/>
  <c r="D35" i="84"/>
  <c r="E35" i="84" s="1"/>
  <c r="D34" i="84"/>
  <c r="E34" i="84" s="1"/>
  <c r="D33" i="84"/>
  <c r="E33" i="84" s="1"/>
  <c r="E32" i="84"/>
  <c r="D32" i="84"/>
  <c r="D31" i="84"/>
  <c r="E31" i="84" s="1"/>
  <c r="D30" i="84"/>
  <c r="E30" i="84" s="1"/>
  <c r="D29" i="84"/>
  <c r="E29" i="84" s="1"/>
  <c r="E28" i="84"/>
  <c r="D28" i="84"/>
  <c r="D27" i="84"/>
  <c r="E27" i="84" s="1"/>
  <c r="D26" i="84"/>
  <c r="E26" i="84" s="1"/>
  <c r="D25" i="84"/>
  <c r="E25" i="84" s="1"/>
  <c r="E24" i="84"/>
  <c r="D24" i="84"/>
  <c r="D23" i="84"/>
  <c r="E23" i="84" s="1"/>
  <c r="D22" i="84"/>
  <c r="E22" i="84" s="1"/>
  <c r="D21" i="84"/>
  <c r="E21" i="84" s="1"/>
  <c r="E20" i="84"/>
  <c r="D20" i="84"/>
  <c r="D19" i="84"/>
  <c r="E19" i="84" s="1"/>
  <c r="D18" i="84"/>
  <c r="E18" i="84" s="1"/>
  <c r="D17" i="84"/>
  <c r="E17" i="84" s="1"/>
  <c r="E16" i="84"/>
  <c r="D16" i="84"/>
  <c r="D15" i="84"/>
  <c r="E15" i="84" s="1"/>
  <c r="D14" i="84"/>
  <c r="E14" i="84" s="1"/>
  <c r="D13" i="84"/>
  <c r="E13" i="84" s="1"/>
  <c r="E12" i="84"/>
  <c r="D12" i="84"/>
  <c r="D11" i="84"/>
  <c r="E11" i="84" s="1"/>
  <c r="D10" i="84"/>
  <c r="E10" i="84" s="1"/>
  <c r="D9" i="84"/>
  <c r="E9" i="84" s="1"/>
  <c r="E8" i="84"/>
  <c r="D8" i="84"/>
  <c r="D24" i="83" l="1"/>
  <c r="D19" i="83"/>
  <c r="D51" i="83"/>
  <c r="D37" i="83"/>
  <c r="D50" i="83"/>
  <c r="D35" i="83"/>
  <c r="D42" i="83"/>
  <c r="D49" i="83"/>
  <c r="D48" i="83"/>
  <c r="D47" i="83"/>
  <c r="D46" i="83"/>
  <c r="D32" i="83"/>
  <c r="D34" i="83"/>
  <c r="D45" i="83"/>
  <c r="D27" i="83"/>
  <c r="D20" i="83"/>
  <c r="D18" i="83"/>
  <c r="D15" i="83"/>
  <c r="D40" i="83"/>
  <c r="D36" i="83"/>
  <c r="D43" i="83"/>
  <c r="D30" i="83"/>
  <c r="D10" i="83"/>
  <c r="D39" i="83"/>
  <c r="D11" i="83"/>
  <c r="D12" i="83"/>
  <c r="D33" i="83"/>
  <c r="D25" i="83"/>
  <c r="D21" i="83"/>
  <c r="D41" i="83"/>
  <c r="D29" i="83"/>
  <c r="D16" i="83"/>
  <c r="D8" i="83"/>
  <c r="D38" i="83"/>
  <c r="D17" i="83"/>
  <c r="D14" i="83"/>
  <c r="D26" i="83"/>
  <c r="D28" i="83"/>
  <c r="D9" i="83"/>
  <c r="D23" i="83"/>
  <c r="D44" i="83"/>
  <c r="D31" i="83"/>
  <c r="D22" i="83"/>
  <c r="D52" i="83" l="1"/>
  <c r="D13" i="83"/>
  <c r="E9" i="81"/>
  <c r="E10" i="81"/>
  <c r="E11" i="81"/>
  <c r="E12" i="81"/>
  <c r="E13" i="81"/>
  <c r="E14" i="81"/>
  <c r="E15" i="81"/>
  <c r="E16" i="81"/>
  <c r="E17" i="81"/>
  <c r="E18" i="81"/>
  <c r="E19" i="81"/>
  <c r="E20" i="81"/>
  <c r="E21" i="81"/>
  <c r="E22" i="81"/>
  <c r="E23" i="81"/>
  <c r="E24" i="81"/>
  <c r="E25" i="81"/>
  <c r="E26" i="81"/>
  <c r="E27" i="81"/>
  <c r="E28" i="81"/>
  <c r="E29" i="81"/>
  <c r="E30" i="81"/>
  <c r="E31" i="81"/>
  <c r="E32" i="81"/>
  <c r="E33" i="81"/>
  <c r="E34" i="81"/>
  <c r="E35" i="81"/>
  <c r="E36" i="81"/>
  <c r="E37" i="81"/>
  <c r="E38" i="81"/>
  <c r="E39" i="81"/>
  <c r="E40" i="81"/>
  <c r="E41" i="81"/>
  <c r="E42" i="81"/>
  <c r="E43" i="81"/>
  <c r="E44" i="81"/>
  <c r="E45" i="81"/>
  <c r="E46" i="81"/>
  <c r="E47" i="81"/>
  <c r="E48" i="81"/>
  <c r="E49" i="81"/>
  <c r="E50" i="81"/>
  <c r="E51" i="81"/>
  <c r="E52" i="81"/>
  <c r="E8" i="81"/>
  <c r="E9" i="80"/>
  <c r="E10" i="80"/>
  <c r="E11" i="80"/>
  <c r="E12" i="80"/>
  <c r="E13" i="80"/>
  <c r="E14" i="80"/>
  <c r="E15" i="80"/>
  <c r="E16" i="80"/>
  <c r="E17" i="80"/>
  <c r="E19" i="80"/>
  <c r="E20" i="80"/>
  <c r="E21" i="80"/>
  <c r="E22" i="80"/>
  <c r="E23" i="80"/>
  <c r="E24" i="80"/>
  <c r="E25" i="80"/>
  <c r="E26" i="80"/>
  <c r="E27" i="80"/>
  <c r="E28" i="80"/>
  <c r="E29" i="80"/>
  <c r="E30" i="80"/>
  <c r="E31" i="80"/>
  <c r="E32" i="80"/>
  <c r="E34" i="80"/>
  <c r="E35" i="80"/>
  <c r="E36" i="80"/>
  <c r="E37" i="80"/>
  <c r="E38" i="80"/>
  <c r="E39" i="80"/>
  <c r="E40" i="80"/>
  <c r="E41" i="80"/>
  <c r="E42" i="80"/>
  <c r="E43" i="80"/>
  <c r="E44" i="80"/>
  <c r="E45" i="80"/>
  <c r="E46" i="80"/>
  <c r="E47" i="80"/>
  <c r="E48" i="80"/>
  <c r="E49" i="80"/>
  <c r="E50" i="80"/>
  <c r="E51" i="80"/>
  <c r="E52" i="80"/>
  <c r="E8" i="80"/>
  <c r="E9" i="78"/>
  <c r="E10" i="78"/>
  <c r="E11" i="78"/>
  <c r="E12" i="78"/>
  <c r="E13" i="78"/>
  <c r="E14" i="78"/>
  <c r="E15" i="78"/>
  <c r="E16" i="78"/>
  <c r="E17" i="78"/>
  <c r="E18" i="78"/>
  <c r="E19" i="78"/>
  <c r="E20" i="78"/>
  <c r="E21" i="78"/>
  <c r="E22" i="78"/>
  <c r="E23" i="78"/>
  <c r="E24" i="78"/>
  <c r="E25" i="78"/>
  <c r="E26" i="78"/>
  <c r="E27" i="78"/>
  <c r="E28" i="78"/>
  <c r="E29" i="78"/>
  <c r="E30" i="78"/>
  <c r="E31" i="78"/>
  <c r="E32" i="78"/>
  <c r="E33" i="78"/>
  <c r="E34" i="78"/>
  <c r="E35" i="78"/>
  <c r="E36" i="78"/>
  <c r="E37" i="78"/>
  <c r="E38" i="78"/>
  <c r="E39" i="78"/>
  <c r="E40" i="78"/>
  <c r="E41" i="78"/>
  <c r="E42" i="78"/>
  <c r="E43" i="78"/>
  <c r="E44" i="78"/>
  <c r="E45" i="78"/>
  <c r="E46" i="78"/>
  <c r="E47" i="78"/>
  <c r="E48" i="78"/>
  <c r="E49" i="78"/>
  <c r="E50" i="78"/>
  <c r="E51" i="78"/>
  <c r="E52" i="78"/>
  <c r="E8" i="78"/>
  <c r="E10" i="77"/>
  <c r="E11" i="77"/>
  <c r="E12" i="77"/>
  <c r="E13" i="77"/>
  <c r="E14" i="77"/>
  <c r="E15" i="77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E30" i="77"/>
  <c r="E31" i="77"/>
  <c r="E32" i="77"/>
  <c r="E33" i="77"/>
  <c r="E34" i="77"/>
  <c r="E35" i="77"/>
  <c r="E36" i="77"/>
  <c r="E37" i="77"/>
  <c r="E38" i="77"/>
  <c r="E39" i="77"/>
  <c r="E40" i="77"/>
  <c r="E41" i="77"/>
  <c r="E42" i="77"/>
  <c r="E43" i="77"/>
  <c r="E44" i="77"/>
  <c r="E45" i="77"/>
  <c r="E46" i="77"/>
  <c r="E47" i="77"/>
  <c r="E48" i="77"/>
  <c r="E49" i="77"/>
  <c r="E50" i="77"/>
  <c r="E51" i="77"/>
  <c r="E52" i="77"/>
  <c r="E53" i="77"/>
  <c r="E9" i="77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26" i="76"/>
  <c r="E27" i="76"/>
  <c r="E28" i="76"/>
  <c r="E29" i="76"/>
  <c r="E30" i="76"/>
  <c r="E31" i="76"/>
  <c r="E32" i="76"/>
  <c r="E33" i="76"/>
  <c r="E34" i="76"/>
  <c r="E35" i="76"/>
  <c r="E36" i="76"/>
  <c r="E37" i="76"/>
  <c r="E38" i="76"/>
  <c r="E39" i="76"/>
  <c r="E40" i="76"/>
  <c r="E41" i="76"/>
  <c r="E42" i="76"/>
  <c r="E43" i="76"/>
  <c r="E44" i="76"/>
  <c r="E45" i="76"/>
  <c r="E46" i="76"/>
  <c r="E47" i="76"/>
  <c r="E48" i="76"/>
  <c r="E49" i="76"/>
  <c r="E50" i="76"/>
  <c r="E51" i="76"/>
  <c r="E52" i="76"/>
  <c r="E53" i="76"/>
  <c r="E9" i="76"/>
  <c r="D28" i="76"/>
  <c r="D10" i="76"/>
  <c r="D33" i="76"/>
  <c r="D23" i="76"/>
  <c r="D15" i="76"/>
  <c r="D18" i="76"/>
  <c r="D37" i="76"/>
  <c r="D9" i="76"/>
  <c r="D16" i="76"/>
  <c r="D30" i="76"/>
  <c r="D42" i="76"/>
  <c r="D26" i="76"/>
  <c r="D22" i="76"/>
  <c r="D36" i="76"/>
  <c r="D13" i="76"/>
  <c r="D14" i="76"/>
  <c r="D38" i="76"/>
  <c r="D11" i="76"/>
  <c r="D27" i="76"/>
  <c r="D45" i="76"/>
  <c r="D35" i="76"/>
  <c r="D41" i="76"/>
  <c r="D17" i="76"/>
  <c r="D44" i="76"/>
  <c r="D19" i="76"/>
  <c r="D20" i="76"/>
  <c r="D24" i="76"/>
  <c r="D46" i="76"/>
  <c r="D32" i="76"/>
  <c r="D40" i="76"/>
  <c r="D47" i="76"/>
  <c r="D34" i="76"/>
  <c r="D48" i="76"/>
  <c r="D49" i="76"/>
  <c r="D50" i="76"/>
  <c r="D43" i="76"/>
  <c r="D31" i="76"/>
  <c r="D51" i="76"/>
  <c r="D39" i="76"/>
  <c r="D25" i="76"/>
  <c r="D52" i="76"/>
  <c r="D21" i="76"/>
  <c r="D29" i="76"/>
  <c r="D53" i="76"/>
  <c r="D12" i="76"/>
  <c r="D28" i="77"/>
  <c r="D10" i="77"/>
  <c r="D26" i="77"/>
  <c r="D23" i="77"/>
  <c r="D15" i="77"/>
  <c r="D19" i="77"/>
  <c r="D36" i="77"/>
  <c r="D9" i="77"/>
  <c r="D17" i="77"/>
  <c r="D31" i="77"/>
  <c r="D42" i="77"/>
  <c r="D27" i="77"/>
  <c r="D22" i="77"/>
  <c r="D37" i="77"/>
  <c r="D12" i="77"/>
  <c r="D14" i="77"/>
  <c r="D38" i="77"/>
  <c r="D11" i="77"/>
  <c r="D29" i="77"/>
  <c r="D44" i="77"/>
  <c r="D35" i="77"/>
  <c r="D40" i="77"/>
  <c r="D16" i="77"/>
  <c r="D45" i="77"/>
  <c r="D18" i="77"/>
  <c r="D21" i="77"/>
  <c r="D24" i="77"/>
  <c r="D46" i="77"/>
  <c r="D32" i="77"/>
  <c r="D41" i="77"/>
  <c r="D47" i="77"/>
  <c r="D34" i="77"/>
  <c r="D48" i="77"/>
  <c r="D49" i="77"/>
  <c r="D50" i="77"/>
  <c r="D43" i="77"/>
  <c r="D33" i="77"/>
  <c r="D51" i="77"/>
  <c r="D39" i="77"/>
  <c r="D25" i="77"/>
  <c r="D52" i="77"/>
  <c r="D20" i="77"/>
  <c r="D30" i="77"/>
  <c r="D53" i="77"/>
  <c r="D13" i="77"/>
  <c r="D28" i="78"/>
  <c r="D9" i="78"/>
  <c r="D22" i="78"/>
  <c r="D24" i="78"/>
  <c r="D14" i="78"/>
  <c r="D20" i="78"/>
  <c r="D35" i="78"/>
  <c r="D8" i="78"/>
  <c r="D16" i="78"/>
  <c r="D30" i="78"/>
  <c r="D41" i="78"/>
  <c r="D26" i="78"/>
  <c r="D21" i="78"/>
  <c r="D37" i="78"/>
  <c r="D11" i="78"/>
  <c r="D13" i="78"/>
  <c r="D38" i="78"/>
  <c r="D10" i="78"/>
  <c r="D25" i="78"/>
  <c r="D43" i="78"/>
  <c r="D34" i="78"/>
  <c r="D39" i="78"/>
  <c r="D15" i="78"/>
  <c r="D44" i="78"/>
  <c r="D17" i="78"/>
  <c r="D18" i="78"/>
  <c r="D27" i="78"/>
  <c r="D45" i="78"/>
  <c r="D31" i="78"/>
  <c r="D40" i="78"/>
  <c r="D46" i="78"/>
  <c r="D33" i="78"/>
  <c r="D47" i="78"/>
  <c r="D48" i="78"/>
  <c r="D49" i="78"/>
  <c r="D42" i="78"/>
  <c r="D32" i="78"/>
  <c r="D50" i="78"/>
  <c r="D36" i="78"/>
  <c r="D23" i="78"/>
  <c r="D51" i="78"/>
  <c r="D19" i="78"/>
  <c r="D29" i="78"/>
  <c r="D52" i="78"/>
  <c r="D12" i="78"/>
  <c r="D26" i="80"/>
  <c r="D9" i="80"/>
  <c r="D22" i="80"/>
  <c r="D23" i="80"/>
  <c r="D14" i="80"/>
  <c r="D18" i="80"/>
  <c r="E18" i="80" s="1"/>
  <c r="D36" i="80"/>
  <c r="D8" i="80"/>
  <c r="D16" i="80"/>
  <c r="D30" i="80"/>
  <c r="D41" i="80"/>
  <c r="D24" i="80"/>
  <c r="D21" i="80"/>
  <c r="D37" i="80"/>
  <c r="D11" i="80"/>
  <c r="D13" i="80"/>
  <c r="D38" i="80"/>
  <c r="D10" i="80"/>
  <c r="D29" i="80"/>
  <c r="D43" i="80"/>
  <c r="D34" i="80"/>
  <c r="D40" i="80"/>
  <c r="D15" i="80"/>
  <c r="D44" i="80"/>
  <c r="D17" i="80"/>
  <c r="D19" i="80"/>
  <c r="D27" i="80"/>
  <c r="D45" i="80"/>
  <c r="D33" i="80"/>
  <c r="E33" i="80" s="1"/>
  <c r="D39" i="80"/>
  <c r="D46" i="80"/>
  <c r="D31" i="80"/>
  <c r="D47" i="80"/>
  <c r="D48" i="80"/>
  <c r="D49" i="80"/>
  <c r="D42" i="80"/>
  <c r="D32" i="80"/>
  <c r="D50" i="80"/>
  <c r="D35" i="80"/>
  <c r="D25" i="80"/>
  <c r="D51" i="80"/>
  <c r="D20" i="80"/>
  <c r="D28" i="80"/>
  <c r="D52" i="80"/>
  <c r="D12" i="80"/>
  <c r="D25" i="81"/>
  <c r="D9" i="81"/>
  <c r="D28" i="81"/>
  <c r="D23" i="81"/>
  <c r="D14" i="81"/>
  <c r="D18" i="81"/>
  <c r="D35" i="81"/>
  <c r="D8" i="81"/>
  <c r="D16" i="81"/>
  <c r="D30" i="81"/>
  <c r="D41" i="81"/>
  <c r="D22" i="81"/>
  <c r="D21" i="81"/>
  <c r="D37" i="81"/>
  <c r="D11" i="81"/>
  <c r="D13" i="81"/>
  <c r="D38" i="81"/>
  <c r="D10" i="81"/>
  <c r="D29" i="81"/>
  <c r="D43" i="81"/>
  <c r="D36" i="81"/>
  <c r="D40" i="81"/>
  <c r="D15" i="81"/>
  <c r="D44" i="81"/>
  <c r="D17" i="81"/>
  <c r="D20" i="81"/>
  <c r="D26" i="81"/>
  <c r="D45" i="81"/>
  <c r="D33" i="81"/>
  <c r="D39" i="81"/>
  <c r="D46" i="81"/>
  <c r="D31" i="81"/>
  <c r="D47" i="81"/>
  <c r="D48" i="81"/>
  <c r="D49" i="81"/>
  <c r="D42" i="81"/>
  <c r="D32" i="81"/>
  <c r="D50" i="81"/>
  <c r="D34" i="81"/>
  <c r="D24" i="81"/>
  <c r="D51" i="81"/>
  <c r="D19" i="81"/>
  <c r="D27" i="81"/>
  <c r="D52" i="81"/>
  <c r="D12" i="81"/>
  <c r="E9" i="82"/>
  <c r="E10" i="82"/>
  <c r="E11" i="82"/>
  <c r="E12" i="82"/>
  <c r="E13" i="82"/>
  <c r="E14" i="82"/>
  <c r="E15" i="82"/>
  <c r="E16" i="82"/>
  <c r="E17" i="82"/>
  <c r="E18" i="82"/>
  <c r="E19" i="82"/>
  <c r="E20" i="82"/>
  <c r="E21" i="82"/>
  <c r="E22" i="82"/>
  <c r="E23" i="82"/>
  <c r="E24" i="82"/>
  <c r="E25" i="82"/>
  <c r="E26" i="82"/>
  <c r="E27" i="82"/>
  <c r="E28" i="82"/>
  <c r="E29" i="82"/>
  <c r="E30" i="82"/>
  <c r="E31" i="82"/>
  <c r="E32" i="82"/>
  <c r="E33" i="82"/>
  <c r="E34" i="82"/>
  <c r="E35" i="82"/>
  <c r="E36" i="82"/>
  <c r="E37" i="82"/>
  <c r="E38" i="82"/>
  <c r="E39" i="82"/>
  <c r="E40" i="82"/>
  <c r="E41" i="82"/>
  <c r="E42" i="82"/>
  <c r="E43" i="82"/>
  <c r="E44" i="82"/>
  <c r="E45" i="82"/>
  <c r="E46" i="82"/>
  <c r="E47" i="82"/>
  <c r="E48" i="82"/>
  <c r="E49" i="82"/>
  <c r="E50" i="82"/>
  <c r="E51" i="82"/>
  <c r="E52" i="82"/>
  <c r="E8" i="82"/>
  <c r="D24" i="82"/>
  <c r="D9" i="82"/>
  <c r="D28" i="82"/>
  <c r="D27" i="82"/>
  <c r="D14" i="82"/>
  <c r="D20" i="82"/>
  <c r="D35" i="82"/>
  <c r="D8" i="82"/>
  <c r="D16" i="82"/>
  <c r="D30" i="82"/>
  <c r="D41" i="82"/>
  <c r="D21" i="82"/>
  <c r="D22" i="82"/>
  <c r="D36" i="82"/>
  <c r="D12" i="82"/>
  <c r="D13" i="82"/>
  <c r="D38" i="82"/>
  <c r="D10" i="82"/>
  <c r="D29" i="82"/>
  <c r="D43" i="82"/>
  <c r="D37" i="82"/>
  <c r="D39" i="82"/>
  <c r="D15" i="82"/>
  <c r="D44" i="82"/>
  <c r="D17" i="82"/>
  <c r="D19" i="82"/>
  <c r="D26" i="82"/>
  <c r="D45" i="82"/>
  <c r="D33" i="82"/>
  <c r="D40" i="82"/>
  <c r="D46" i="82"/>
  <c r="D31" i="82"/>
  <c r="D47" i="82"/>
  <c r="D48" i="82"/>
  <c r="D49" i="82"/>
  <c r="D42" i="82"/>
  <c r="D32" i="82"/>
  <c r="D50" i="82"/>
  <c r="D34" i="82"/>
  <c r="D23" i="82"/>
  <c r="D51" i="82"/>
  <c r="D18" i="82"/>
  <c r="D25" i="82"/>
  <c r="D52" i="82"/>
  <c r="D11" i="82"/>
  <c r="E52" i="75"/>
  <c r="C53" i="75"/>
  <c r="E22" i="75"/>
  <c r="E23" i="75"/>
  <c r="E31" i="75"/>
  <c r="E34" i="75"/>
  <c r="E43" i="75"/>
  <c r="E46" i="75"/>
  <c r="D28" i="75"/>
  <c r="E28" i="75"/>
  <c r="D10" i="75"/>
  <c r="E10" i="75"/>
  <c r="D31" i="75"/>
  <c r="D22" i="75"/>
  <c r="D17" i="75"/>
  <c r="E17" i="75"/>
  <c r="D19" i="75"/>
  <c r="E19" i="75"/>
  <c r="D37" i="75"/>
  <c r="E37" i="75"/>
  <c r="D9" i="75"/>
  <c r="E9" i="75"/>
  <c r="D15" i="75"/>
  <c r="E15" i="75"/>
  <c r="D29" i="75"/>
  <c r="E29" i="75"/>
  <c r="D42" i="75"/>
  <c r="E42" i="75"/>
  <c r="D27" i="75"/>
  <c r="E27" i="75"/>
  <c r="D23" i="75"/>
  <c r="D36" i="75"/>
  <c r="E36" i="75"/>
  <c r="D12" i="75"/>
  <c r="E12" i="75"/>
  <c r="D13" i="75"/>
  <c r="E13" i="75"/>
  <c r="D38" i="75"/>
  <c r="E38" i="75"/>
  <c r="D11" i="75"/>
  <c r="E11" i="75"/>
  <c r="D25" i="75"/>
  <c r="E25" i="75"/>
  <c r="D45" i="75"/>
  <c r="E45" i="75"/>
  <c r="D35" i="75"/>
  <c r="E35" i="75"/>
  <c r="D41" i="75"/>
  <c r="E41" i="75"/>
  <c r="D16" i="75"/>
  <c r="E16" i="75"/>
  <c r="D44" i="75"/>
  <c r="E44" i="75"/>
  <c r="D18" i="75"/>
  <c r="E18" i="75"/>
  <c r="D20" i="75"/>
  <c r="E20" i="75"/>
  <c r="D24" i="75"/>
  <c r="E24" i="75"/>
  <c r="D46" i="75"/>
  <c r="D32" i="75"/>
  <c r="E32" i="75"/>
  <c r="D40" i="75"/>
  <c r="E40" i="75"/>
  <c r="D47" i="75"/>
  <c r="E47" i="75"/>
  <c r="D34" i="75"/>
  <c r="D48" i="75"/>
  <c r="E48" i="75"/>
  <c r="D49" i="75"/>
  <c r="E49" i="75"/>
  <c r="D43" i="75"/>
  <c r="D33" i="75"/>
  <c r="E33" i="75"/>
  <c r="D50" i="75"/>
  <c r="E50" i="75"/>
  <c r="D39" i="75"/>
  <c r="E39" i="75"/>
  <c r="D26" i="75"/>
  <c r="E26" i="75"/>
  <c r="D51" i="75"/>
  <c r="E51" i="75"/>
  <c r="D21" i="75"/>
  <c r="E21" i="75"/>
  <c r="D30" i="75"/>
  <c r="E30" i="75"/>
  <c r="D53" i="75"/>
  <c r="E53" i="75"/>
  <c r="D14" i="75"/>
  <c r="E14" i="75"/>
  <c r="E10" i="74"/>
  <c r="E11" i="74"/>
  <c r="E12" i="74"/>
  <c r="E13" i="74"/>
  <c r="E14" i="74"/>
  <c r="E15" i="74"/>
  <c r="E16" i="74"/>
  <c r="E17" i="74"/>
  <c r="E18" i="74"/>
  <c r="E19" i="74"/>
  <c r="E20" i="74"/>
  <c r="E21" i="74"/>
  <c r="E22" i="74"/>
  <c r="E23" i="74"/>
  <c r="E24" i="74"/>
  <c r="E25" i="74"/>
  <c r="E26" i="74"/>
  <c r="E27" i="74"/>
  <c r="E28" i="74"/>
  <c r="E29" i="74"/>
  <c r="E30" i="74"/>
  <c r="E31" i="74"/>
  <c r="E32" i="74"/>
  <c r="E33" i="74"/>
  <c r="E34" i="74"/>
  <c r="E35" i="74"/>
  <c r="E36" i="74"/>
  <c r="E37" i="74"/>
  <c r="E38" i="74"/>
  <c r="E39" i="74"/>
  <c r="E40" i="74"/>
  <c r="E41" i="74"/>
  <c r="E42" i="74"/>
  <c r="E43" i="74"/>
  <c r="E44" i="74"/>
  <c r="E45" i="74"/>
  <c r="E46" i="74"/>
  <c r="E47" i="74"/>
  <c r="E48" i="74"/>
  <c r="E49" i="74"/>
  <c r="E50" i="74"/>
  <c r="E51" i="74"/>
  <c r="E52" i="74"/>
  <c r="E53" i="74"/>
  <c r="E9" i="74"/>
  <c r="D29" i="74"/>
  <c r="D10" i="74"/>
  <c r="D32" i="74"/>
  <c r="D23" i="74"/>
  <c r="D17" i="74"/>
  <c r="D18" i="74"/>
  <c r="D37" i="74"/>
  <c r="D9" i="74"/>
  <c r="D16" i="74"/>
  <c r="D28" i="74"/>
  <c r="D42" i="74"/>
  <c r="D27" i="74"/>
  <c r="D22" i="74"/>
  <c r="D36" i="74"/>
  <c r="D13" i="74"/>
  <c r="D12" i="74"/>
  <c r="D40" i="74"/>
  <c r="D11" i="74"/>
  <c r="D25" i="74"/>
  <c r="D45" i="74"/>
  <c r="D35" i="74"/>
  <c r="D41" i="74"/>
  <c r="D15" i="74"/>
  <c r="D44" i="74"/>
  <c r="D19" i="74"/>
  <c r="D20" i="74"/>
  <c r="D24" i="74"/>
  <c r="D46" i="74"/>
  <c r="D30" i="74"/>
  <c r="D38" i="74"/>
  <c r="D47" i="74"/>
  <c r="D34" i="74"/>
  <c r="D48" i="74"/>
  <c r="D49" i="74"/>
  <c r="D50" i="74"/>
  <c r="D43" i="74"/>
  <c r="D33" i="74"/>
  <c r="D51" i="74"/>
  <c r="D39" i="74"/>
  <c r="D26" i="74"/>
  <c r="D52" i="74"/>
  <c r="D21" i="74"/>
  <c r="D31" i="74"/>
  <c r="D53" i="74"/>
  <c r="D14" i="74"/>
  <c r="E10" i="73"/>
  <c r="E11" i="73"/>
  <c r="E12" i="73"/>
  <c r="E13" i="73"/>
  <c r="E14" i="73"/>
  <c r="E15" i="73"/>
  <c r="E16" i="73"/>
  <c r="E17" i="73"/>
  <c r="E18" i="73"/>
  <c r="E19" i="73"/>
  <c r="E20" i="73"/>
  <c r="E21" i="73"/>
  <c r="E22" i="73"/>
  <c r="E23" i="73"/>
  <c r="E24" i="73"/>
  <c r="E25" i="73"/>
  <c r="E26" i="73"/>
  <c r="E27" i="73"/>
  <c r="E28" i="73"/>
  <c r="E29" i="73"/>
  <c r="E30" i="73"/>
  <c r="E31" i="73"/>
  <c r="E32" i="73"/>
  <c r="E33" i="73"/>
  <c r="E34" i="73"/>
  <c r="E35" i="73"/>
  <c r="E36" i="73"/>
  <c r="E37" i="73"/>
  <c r="E38" i="73"/>
  <c r="E39" i="73"/>
  <c r="E40" i="73"/>
  <c r="E41" i="73"/>
  <c r="E42" i="73"/>
  <c r="E43" i="73"/>
  <c r="E44" i="73"/>
  <c r="E45" i="73"/>
  <c r="E46" i="73"/>
  <c r="E47" i="73"/>
  <c r="E48" i="73"/>
  <c r="E49" i="73"/>
  <c r="E50" i="73"/>
  <c r="E51" i="73"/>
  <c r="E52" i="73"/>
  <c r="E53" i="73"/>
  <c r="E9" i="73"/>
  <c r="D32" i="73"/>
  <c r="D10" i="73"/>
  <c r="D29" i="73"/>
  <c r="D24" i="73"/>
  <c r="D16" i="73"/>
  <c r="D18" i="73"/>
  <c r="D35" i="73"/>
  <c r="D9" i="73"/>
  <c r="D15" i="73"/>
  <c r="D28" i="73"/>
  <c r="D42" i="73"/>
  <c r="D27" i="73"/>
  <c r="D22" i="73"/>
  <c r="D36" i="73"/>
  <c r="D12" i="73"/>
  <c r="D13" i="73"/>
  <c r="D40" i="73"/>
  <c r="D11" i="73"/>
  <c r="D25" i="73"/>
  <c r="D45" i="73"/>
  <c r="D37" i="73"/>
  <c r="D41" i="73"/>
  <c r="D17" i="73"/>
  <c r="D44" i="73"/>
  <c r="D20" i="73"/>
  <c r="D19" i="73"/>
  <c r="D23" i="73"/>
  <c r="D46" i="73"/>
  <c r="D30" i="73"/>
  <c r="D38" i="73"/>
  <c r="D47" i="73"/>
  <c r="D34" i="73"/>
  <c r="D48" i="73"/>
  <c r="D49" i="73"/>
  <c r="D50" i="73"/>
  <c r="D43" i="73"/>
  <c r="D33" i="73"/>
  <c r="D51" i="73"/>
  <c r="D39" i="73"/>
  <c r="D26" i="73"/>
  <c r="D52" i="73"/>
  <c r="D21" i="73"/>
  <c r="D31" i="73"/>
  <c r="D53" i="73"/>
  <c r="D14" i="73"/>
  <c r="E53" i="72"/>
  <c r="D53" i="72"/>
  <c r="F53" i="72"/>
  <c r="G53" i="72"/>
  <c r="H53" i="72"/>
  <c r="I53" i="72"/>
  <c r="J53" i="72"/>
  <c r="K53" i="72"/>
  <c r="L53" i="72"/>
  <c r="C53" i="72"/>
  <c r="E52" i="72"/>
  <c r="E51" i="72"/>
  <c r="E50" i="72"/>
  <c r="E49" i="72"/>
  <c r="E48" i="72"/>
  <c r="E47" i="72"/>
  <c r="E46" i="72"/>
  <c r="E45" i="72"/>
  <c r="E44" i="72"/>
  <c r="E43" i="72"/>
  <c r="E42" i="72"/>
  <c r="E41" i="72"/>
  <c r="E40" i="72"/>
  <c r="E39" i="72"/>
  <c r="E38" i="72"/>
  <c r="E37" i="72"/>
  <c r="E36" i="72"/>
  <c r="E35" i="72"/>
  <c r="E34" i="72"/>
  <c r="E33" i="72"/>
  <c r="E32" i="72"/>
  <c r="E31" i="72"/>
  <c r="E30" i="72"/>
  <c r="E29" i="72"/>
  <c r="E28" i="72"/>
  <c r="E27" i="72"/>
  <c r="E26" i="72"/>
  <c r="E25" i="72"/>
  <c r="E24" i="72"/>
  <c r="E23" i="72"/>
  <c r="E22" i="72"/>
  <c r="E21" i="72"/>
  <c r="E20" i="72"/>
  <c r="E19" i="72"/>
  <c r="E18" i="72"/>
  <c r="E17" i="72"/>
  <c r="E16" i="72"/>
  <c r="E15" i="72"/>
  <c r="E14" i="72"/>
  <c r="E13" i="72"/>
  <c r="E12" i="72"/>
  <c r="E11" i="72"/>
  <c r="E10" i="72"/>
  <c r="E9" i="72"/>
  <c r="C52" i="71"/>
  <c r="D52" i="71"/>
  <c r="F52" i="71"/>
  <c r="G52" i="71"/>
  <c r="H52" i="71"/>
  <c r="I52" i="71"/>
  <c r="J52" i="71"/>
  <c r="K52" i="71"/>
  <c r="L52" i="71"/>
  <c r="E51" i="71"/>
  <c r="E50" i="71"/>
  <c r="E49" i="71"/>
  <c r="E48" i="71"/>
  <c r="E47" i="71"/>
  <c r="E46" i="71"/>
  <c r="E45" i="71"/>
  <c r="E44" i="71"/>
  <c r="E43" i="71"/>
  <c r="E42" i="71"/>
  <c r="E41" i="71"/>
  <c r="E40" i="71"/>
  <c r="E39" i="71"/>
  <c r="E38" i="71"/>
  <c r="E37" i="71"/>
  <c r="E36" i="71"/>
  <c r="E35" i="71"/>
  <c r="E34" i="71"/>
  <c r="E33" i="71"/>
  <c r="E32" i="71"/>
  <c r="E31" i="71"/>
  <c r="E30" i="71"/>
  <c r="E29" i="71"/>
  <c r="E28" i="71"/>
  <c r="E27" i="71"/>
  <c r="E26" i="71"/>
  <c r="E25" i="71"/>
  <c r="E24" i="71"/>
  <c r="E23" i="71"/>
  <c r="E22" i="71"/>
  <c r="E21" i="71"/>
  <c r="E20" i="71"/>
  <c r="E19" i="71"/>
  <c r="E18" i="71"/>
  <c r="E17" i="71"/>
  <c r="E16" i="71"/>
  <c r="E15" i="71"/>
  <c r="E14" i="71"/>
  <c r="E13" i="71"/>
  <c r="E12" i="71"/>
  <c r="E11" i="71"/>
  <c r="E10" i="71"/>
  <c r="E9" i="71"/>
  <c r="E52" i="71"/>
  <c r="D32" i="70"/>
  <c r="E32" i="70"/>
  <c r="D10" i="70"/>
  <c r="E10" i="70"/>
  <c r="D30" i="70"/>
  <c r="E30" i="70"/>
  <c r="D24" i="70"/>
  <c r="E24" i="70"/>
  <c r="D15" i="70"/>
  <c r="E15" i="70"/>
  <c r="D17" i="70"/>
  <c r="E17" i="70"/>
  <c r="D36" i="70"/>
  <c r="E36" i="70"/>
  <c r="D9" i="70"/>
  <c r="E9" i="70"/>
  <c r="D16" i="70"/>
  <c r="E16" i="70"/>
  <c r="D31" i="70"/>
  <c r="E31" i="70"/>
  <c r="D42" i="70"/>
  <c r="E42" i="70"/>
  <c r="D29" i="70"/>
  <c r="E29" i="70"/>
  <c r="D23" i="70"/>
  <c r="E23" i="70"/>
  <c r="D35" i="70"/>
  <c r="E35" i="70"/>
  <c r="D12" i="70"/>
  <c r="E12" i="70"/>
  <c r="D13" i="70"/>
  <c r="E13" i="70"/>
  <c r="D37" i="70"/>
  <c r="E37" i="70"/>
  <c r="D11" i="70"/>
  <c r="E11" i="70"/>
  <c r="D25" i="70"/>
  <c r="E25" i="70"/>
  <c r="D44" i="70"/>
  <c r="E44" i="70"/>
  <c r="D40" i="70"/>
  <c r="E40" i="70"/>
  <c r="D39" i="70"/>
  <c r="E39" i="70"/>
  <c r="D18" i="70"/>
  <c r="E18" i="70"/>
  <c r="D43" i="70"/>
  <c r="E43" i="70"/>
  <c r="D21" i="70"/>
  <c r="E21" i="70"/>
  <c r="D19" i="70"/>
  <c r="E19" i="70"/>
  <c r="D22" i="70"/>
  <c r="E22" i="70"/>
  <c r="D45" i="70"/>
  <c r="E45" i="70"/>
  <c r="D27" i="70"/>
  <c r="E27" i="70"/>
  <c r="D41" i="70"/>
  <c r="E41" i="70"/>
  <c r="D46" i="70"/>
  <c r="E46" i="70"/>
  <c r="D34" i="70"/>
  <c r="E34" i="70"/>
  <c r="D47" i="70"/>
  <c r="E47" i="70"/>
  <c r="D48" i="70"/>
  <c r="E48" i="70"/>
  <c r="D49" i="70"/>
  <c r="E49" i="70"/>
  <c r="D50" i="70"/>
  <c r="E50" i="70"/>
  <c r="D28" i="70"/>
  <c r="E28" i="70"/>
  <c r="D51" i="70"/>
  <c r="E51" i="70"/>
  <c r="D38" i="70"/>
  <c r="E38" i="70"/>
  <c r="D26" i="70"/>
  <c r="E26" i="70"/>
  <c r="D20" i="70"/>
  <c r="E20" i="70"/>
  <c r="D33" i="70"/>
  <c r="E33" i="70"/>
  <c r="D52" i="70"/>
  <c r="E52" i="70"/>
  <c r="D14" i="70"/>
  <c r="E14" i="70"/>
  <c r="D20" i="69"/>
  <c r="E20" i="69"/>
  <c r="D34" i="69"/>
  <c r="E34" i="69"/>
  <c r="D52" i="69"/>
  <c r="E52" i="69"/>
  <c r="E46" i="68"/>
  <c r="E50" i="68"/>
  <c r="D43" i="68"/>
  <c r="E43" i="68"/>
  <c r="D44" i="68"/>
  <c r="E44" i="68"/>
  <c r="D45" i="68"/>
  <c r="E45" i="68"/>
  <c r="D46" i="68"/>
  <c r="D47" i="68"/>
  <c r="E47" i="68"/>
  <c r="D48" i="68"/>
  <c r="E48" i="68"/>
  <c r="D49" i="68"/>
  <c r="E49" i="68"/>
  <c r="D50" i="68"/>
  <c r="D51" i="68"/>
  <c r="E51" i="68"/>
  <c r="D52" i="68"/>
  <c r="E52" i="68"/>
  <c r="D43" i="69"/>
  <c r="E43" i="69"/>
  <c r="D33" i="69"/>
  <c r="E33" i="69"/>
  <c r="D44" i="69"/>
  <c r="E44" i="69"/>
  <c r="D37" i="69"/>
  <c r="E37" i="69"/>
  <c r="D17" i="69"/>
  <c r="E17" i="69"/>
  <c r="D9" i="69"/>
  <c r="E9" i="69"/>
  <c r="D19" i="69"/>
  <c r="E19" i="69"/>
  <c r="D14" i="69"/>
  <c r="E14" i="69"/>
  <c r="D35" i="69"/>
  <c r="E35" i="69"/>
  <c r="D18" i="69"/>
  <c r="E18" i="69"/>
  <c r="D47" i="69"/>
  <c r="E47" i="69"/>
  <c r="D41" i="69"/>
  <c r="E41" i="69"/>
  <c r="D11" i="69"/>
  <c r="E11" i="69"/>
  <c r="D45" i="69"/>
  <c r="E45" i="69"/>
  <c r="D10" i="69"/>
  <c r="E10" i="69"/>
  <c r="D23" i="69"/>
  <c r="E23" i="69"/>
  <c r="D38" i="69"/>
  <c r="E38" i="69"/>
  <c r="D29" i="69"/>
  <c r="E29" i="69"/>
  <c r="D13" i="69"/>
  <c r="E13" i="69"/>
  <c r="D49" i="69"/>
  <c r="E49" i="69"/>
  <c r="D31" i="69"/>
  <c r="E31" i="69"/>
  <c r="D46" i="69"/>
  <c r="E46" i="69"/>
  <c r="D16" i="69"/>
  <c r="E16" i="69"/>
  <c r="D48" i="69"/>
  <c r="E48" i="69"/>
  <c r="D30" i="69"/>
  <c r="E30" i="69"/>
  <c r="D32" i="69"/>
  <c r="E32" i="69"/>
  <c r="D24" i="69"/>
  <c r="E24" i="69"/>
  <c r="D50" i="69"/>
  <c r="E50" i="69"/>
  <c r="D12" i="69"/>
  <c r="E12" i="69"/>
  <c r="D27" i="69"/>
  <c r="E27" i="69"/>
  <c r="D28" i="69"/>
  <c r="E28" i="69"/>
  <c r="D40" i="69"/>
  <c r="E40" i="69"/>
  <c r="D51" i="69"/>
  <c r="E51" i="69"/>
  <c r="D36" i="69"/>
  <c r="E36" i="69"/>
  <c r="D26" i="69"/>
  <c r="E26" i="69"/>
  <c r="D25" i="69"/>
  <c r="E25" i="69"/>
  <c r="D22" i="69"/>
  <c r="E22" i="69"/>
  <c r="D39" i="69"/>
  <c r="E39" i="69"/>
  <c r="D42" i="69"/>
  <c r="E42" i="69"/>
  <c r="D21" i="69"/>
  <c r="E21" i="69"/>
  <c r="D15" i="69"/>
  <c r="E15" i="69"/>
  <c r="D18" i="68"/>
  <c r="E18" i="68"/>
  <c r="D32" i="68"/>
  <c r="E32" i="68"/>
  <c r="D12" i="68"/>
  <c r="E12" i="68"/>
  <c r="D36" i="68"/>
  <c r="E36" i="68"/>
  <c r="D17" i="68"/>
  <c r="E17" i="68"/>
  <c r="D9" i="68"/>
  <c r="E9" i="68"/>
  <c r="D19" i="68"/>
  <c r="E19" i="68"/>
  <c r="D14" i="68"/>
  <c r="E14" i="68"/>
  <c r="D34" i="68"/>
  <c r="E34" i="68"/>
  <c r="D42" i="68"/>
  <c r="E42" i="68"/>
  <c r="D40" i="68"/>
  <c r="E40" i="68"/>
  <c r="D11" i="68"/>
  <c r="E11" i="68"/>
  <c r="D10" i="68"/>
  <c r="E10" i="68"/>
  <c r="D23" i="68"/>
  <c r="E23" i="68"/>
  <c r="D37" i="68"/>
  <c r="E37" i="68"/>
  <c r="D27" i="68"/>
  <c r="E27" i="68"/>
  <c r="D13" i="68"/>
  <c r="E13" i="68"/>
  <c r="D29" i="68"/>
  <c r="E29" i="68"/>
  <c r="D16" i="68"/>
  <c r="E16" i="68"/>
  <c r="D30" i="68"/>
  <c r="E30" i="68"/>
  <c r="D33" i="68"/>
  <c r="E33" i="68"/>
  <c r="D24" i="68"/>
  <c r="E24" i="68"/>
  <c r="D38" i="68"/>
  <c r="E38" i="68"/>
  <c r="D26" i="68"/>
  <c r="E26" i="68"/>
  <c r="D28" i="68"/>
  <c r="E28" i="68"/>
  <c r="D35" i="68"/>
  <c r="E35" i="68"/>
  <c r="D31" i="68"/>
  <c r="E31" i="68"/>
  <c r="D25" i="68"/>
  <c r="E25" i="68"/>
  <c r="D22" i="68"/>
  <c r="E22" i="68"/>
  <c r="D39" i="68"/>
  <c r="E39" i="68"/>
  <c r="D41" i="68"/>
  <c r="E41" i="68"/>
  <c r="D21" i="68"/>
  <c r="E21" i="68"/>
  <c r="D20" i="68"/>
  <c r="E20" i="68"/>
  <c r="D15" i="68"/>
  <c r="E15" i="68"/>
  <c r="E17" i="67"/>
  <c r="E32" i="67"/>
  <c r="E37" i="67"/>
  <c r="E41" i="67"/>
  <c r="E48" i="67"/>
  <c r="D34" i="67"/>
  <c r="E34" i="67"/>
  <c r="D10" i="67"/>
  <c r="E10" i="67"/>
  <c r="D28" i="67"/>
  <c r="E28" i="67"/>
  <c r="D23" i="67"/>
  <c r="E23" i="67"/>
  <c r="D15" i="67"/>
  <c r="E15" i="67"/>
  <c r="D17" i="67"/>
  <c r="D35" i="67"/>
  <c r="E35" i="67"/>
  <c r="D9" i="67"/>
  <c r="E9" i="67"/>
  <c r="D16" i="67"/>
  <c r="E16" i="67"/>
  <c r="D32" i="67"/>
  <c r="D42" i="67"/>
  <c r="E42" i="67"/>
  <c r="D31" i="67"/>
  <c r="E31" i="67"/>
  <c r="D24" i="67"/>
  <c r="E24" i="67"/>
  <c r="D38" i="67"/>
  <c r="E38" i="67"/>
  <c r="D12" i="67"/>
  <c r="E12" i="67"/>
  <c r="D13" i="67"/>
  <c r="E13" i="67"/>
  <c r="D41" i="67"/>
  <c r="D11" i="67"/>
  <c r="E11" i="67"/>
  <c r="D25" i="67"/>
  <c r="E25" i="67"/>
  <c r="D44" i="67"/>
  <c r="E44" i="67"/>
  <c r="D40" i="67"/>
  <c r="E40" i="67"/>
  <c r="D39" i="67"/>
  <c r="E39" i="67"/>
  <c r="D18" i="67"/>
  <c r="E18" i="67"/>
  <c r="D43" i="67"/>
  <c r="E43" i="67"/>
  <c r="D21" i="67"/>
  <c r="E21" i="67"/>
  <c r="D19" i="67"/>
  <c r="E19" i="67"/>
  <c r="D22" i="67"/>
  <c r="E22" i="67"/>
  <c r="D45" i="67"/>
  <c r="E45" i="67"/>
  <c r="D26" i="67"/>
  <c r="E26" i="67"/>
  <c r="D37" i="67"/>
  <c r="D46" i="67"/>
  <c r="E46" i="67"/>
  <c r="D29" i="67"/>
  <c r="E29" i="67"/>
  <c r="D47" i="67"/>
  <c r="E47" i="67"/>
  <c r="D48" i="67"/>
  <c r="D49" i="67"/>
  <c r="E49" i="67"/>
  <c r="D50" i="67"/>
  <c r="E50" i="67"/>
  <c r="D27" i="67"/>
  <c r="E27" i="67"/>
  <c r="D51" i="67"/>
  <c r="E51" i="67"/>
  <c r="D36" i="67"/>
  <c r="E36" i="67"/>
  <c r="D30" i="67"/>
  <c r="E30" i="67"/>
  <c r="D20" i="67"/>
  <c r="E20" i="67"/>
  <c r="D33" i="67"/>
  <c r="E33" i="67"/>
  <c r="D52" i="67"/>
  <c r="E52" i="67"/>
  <c r="D14" i="67"/>
  <c r="E14" i="67"/>
  <c r="E12" i="66"/>
  <c r="E16" i="66"/>
  <c r="E25" i="66"/>
  <c r="E28" i="66"/>
  <c r="E36" i="66"/>
  <c r="E37" i="66"/>
  <c r="E46" i="66"/>
  <c r="E49" i="66"/>
  <c r="D33" i="66"/>
  <c r="E33" i="66"/>
  <c r="D10" i="66"/>
  <c r="E10" i="66"/>
  <c r="D28" i="66"/>
  <c r="D22" i="66"/>
  <c r="E22" i="66"/>
  <c r="D15" i="66"/>
  <c r="E15" i="66"/>
  <c r="D16" i="66"/>
  <c r="D34" i="66"/>
  <c r="E34" i="66"/>
  <c r="D9" i="66"/>
  <c r="E9" i="66"/>
  <c r="D17" i="66"/>
  <c r="E17" i="66"/>
  <c r="D36" i="66"/>
  <c r="D42" i="66"/>
  <c r="E42" i="66"/>
  <c r="D31" i="66"/>
  <c r="E31" i="66"/>
  <c r="D24" i="66"/>
  <c r="E24" i="66"/>
  <c r="D38" i="66"/>
  <c r="E38" i="66"/>
  <c r="D12" i="66"/>
  <c r="D13" i="66"/>
  <c r="E13" i="66"/>
  <c r="D41" i="66"/>
  <c r="E41" i="66"/>
  <c r="D11" i="66"/>
  <c r="E11" i="66"/>
  <c r="D25" i="66"/>
  <c r="D44" i="66"/>
  <c r="E44" i="66"/>
  <c r="D40" i="66"/>
  <c r="E40" i="66"/>
  <c r="D39" i="66"/>
  <c r="E39" i="66"/>
  <c r="D18" i="66"/>
  <c r="E18" i="66"/>
  <c r="D43" i="66"/>
  <c r="E43" i="66"/>
  <c r="D21" i="66"/>
  <c r="E21" i="66"/>
  <c r="D19" i="66"/>
  <c r="E19" i="66"/>
  <c r="D23" i="66"/>
  <c r="E23" i="66"/>
  <c r="D45" i="66"/>
  <c r="E45" i="66"/>
  <c r="D26" i="66"/>
  <c r="E26" i="66"/>
  <c r="D37" i="66"/>
  <c r="D46" i="66"/>
  <c r="D29" i="66"/>
  <c r="E29" i="66"/>
  <c r="D47" i="66"/>
  <c r="E47" i="66"/>
  <c r="D48" i="66"/>
  <c r="E48" i="66"/>
  <c r="D49" i="66"/>
  <c r="D50" i="66"/>
  <c r="E50" i="66"/>
  <c r="D27" i="66"/>
  <c r="E27" i="66"/>
  <c r="D51" i="66"/>
  <c r="E51" i="66"/>
  <c r="D35" i="66"/>
  <c r="E35" i="66"/>
  <c r="D30" i="66"/>
  <c r="E30" i="66"/>
  <c r="D20" i="66"/>
  <c r="E20" i="66"/>
  <c r="D32" i="66"/>
  <c r="E32" i="66"/>
  <c r="D52" i="66"/>
  <c r="E52" i="66"/>
  <c r="D14" i="66"/>
  <c r="E14" i="66"/>
  <c r="H43" i="65"/>
  <c r="D43" i="65"/>
  <c r="E43" i="65"/>
  <c r="D33" i="65"/>
  <c r="E33" i="65"/>
  <c r="D9" i="65"/>
  <c r="E9" i="65"/>
  <c r="D27" i="65"/>
  <c r="E27" i="65"/>
  <c r="D24" i="65"/>
  <c r="E24" i="65"/>
  <c r="D15" i="65"/>
  <c r="E15" i="65"/>
  <c r="D16" i="65"/>
  <c r="E16" i="65"/>
  <c r="D34" i="65"/>
  <c r="E34" i="65"/>
  <c r="D10" i="65"/>
  <c r="E10" i="65"/>
  <c r="D17" i="65"/>
  <c r="E17" i="65"/>
  <c r="D37" i="65"/>
  <c r="E37" i="65"/>
  <c r="D31" i="65"/>
  <c r="E31" i="65"/>
  <c r="D22" i="65"/>
  <c r="E22" i="65"/>
  <c r="D38" i="65"/>
  <c r="E38" i="65"/>
  <c r="D12" i="65"/>
  <c r="E12" i="65"/>
  <c r="D13" i="65"/>
  <c r="E13" i="65"/>
  <c r="D42" i="65"/>
  <c r="E42" i="65"/>
  <c r="D11" i="65"/>
  <c r="E11" i="65"/>
  <c r="D25" i="65"/>
  <c r="E25" i="65"/>
  <c r="D45" i="65"/>
  <c r="E45" i="65"/>
  <c r="D40" i="65"/>
  <c r="E40" i="65"/>
  <c r="D39" i="65"/>
  <c r="E39" i="65"/>
  <c r="D18" i="65"/>
  <c r="E18" i="65"/>
  <c r="D44" i="65"/>
  <c r="E44" i="65"/>
  <c r="D21" i="65"/>
  <c r="E21" i="65"/>
  <c r="D19" i="65"/>
  <c r="E19" i="65"/>
  <c r="D23" i="65"/>
  <c r="E23" i="65"/>
  <c r="D46" i="65"/>
  <c r="E46" i="65"/>
  <c r="D26" i="65"/>
  <c r="E26" i="65"/>
  <c r="D36" i="65"/>
  <c r="E36" i="65"/>
  <c r="D47" i="65"/>
  <c r="E47" i="65"/>
  <c r="D29" i="65"/>
  <c r="E29" i="65"/>
  <c r="D48" i="65"/>
  <c r="E48" i="65"/>
  <c r="D49" i="65"/>
  <c r="E49" i="65"/>
  <c r="D50" i="65"/>
  <c r="E50" i="65"/>
  <c r="D51" i="65"/>
  <c r="E51" i="65"/>
  <c r="D28" i="65"/>
  <c r="E28" i="65"/>
  <c r="D41" i="65"/>
  <c r="E41" i="65"/>
  <c r="D35" i="65"/>
  <c r="E35" i="65"/>
  <c r="D30" i="65"/>
  <c r="E30" i="65"/>
  <c r="D20" i="65"/>
  <c r="E20" i="65"/>
  <c r="D32" i="65"/>
  <c r="E32" i="65"/>
  <c r="D52" i="65"/>
  <c r="E52" i="65"/>
  <c r="D14" i="65"/>
  <c r="E14" i="65"/>
  <c r="E51" i="62"/>
  <c r="E10" i="62"/>
  <c r="E11" i="62"/>
  <c r="E12" i="62"/>
  <c r="E13" i="62"/>
  <c r="E14" i="62"/>
  <c r="E15" i="62"/>
  <c r="E16" i="62"/>
  <c r="E17" i="62"/>
  <c r="E18" i="62"/>
  <c r="E19" i="62"/>
  <c r="E20" i="62"/>
  <c r="E21" i="62"/>
  <c r="E22" i="62"/>
  <c r="E23" i="62"/>
  <c r="E24" i="62"/>
  <c r="E25" i="62"/>
  <c r="E26" i="62"/>
  <c r="E27" i="62"/>
  <c r="E28" i="62"/>
  <c r="E29" i="62"/>
  <c r="E30" i="62"/>
  <c r="E31" i="62"/>
  <c r="E32" i="62"/>
  <c r="E33" i="62"/>
  <c r="E34" i="62"/>
  <c r="E35" i="62"/>
  <c r="E36" i="62"/>
  <c r="E37" i="62"/>
  <c r="E38" i="62"/>
  <c r="E39" i="62"/>
  <c r="E40" i="62"/>
  <c r="E41" i="62"/>
  <c r="E42" i="62"/>
  <c r="E43" i="62"/>
  <c r="E44" i="62"/>
  <c r="E45" i="62"/>
  <c r="E46" i="62"/>
  <c r="E47" i="62"/>
  <c r="E48" i="62"/>
  <c r="E49" i="62"/>
  <c r="E50" i="62"/>
  <c r="E9" i="62"/>
  <c r="E51" i="61"/>
  <c r="E10" i="61"/>
  <c r="E11" i="61"/>
  <c r="E12" i="61"/>
  <c r="E13" i="61"/>
  <c r="E14" i="61"/>
  <c r="E15" i="61"/>
  <c r="E16" i="61"/>
  <c r="E17" i="61"/>
  <c r="E18" i="61"/>
  <c r="E19" i="61"/>
  <c r="E20" i="61"/>
  <c r="E21" i="61"/>
  <c r="E22" i="61"/>
  <c r="E23" i="61"/>
  <c r="E24" i="61"/>
  <c r="E25" i="61"/>
  <c r="E26" i="61"/>
  <c r="E27" i="61"/>
  <c r="E28" i="61"/>
  <c r="E29" i="61"/>
  <c r="E30" i="61"/>
  <c r="E31" i="61"/>
  <c r="E32" i="61"/>
  <c r="E33" i="61"/>
  <c r="E34" i="61"/>
  <c r="E35" i="61"/>
  <c r="E36" i="61"/>
  <c r="E37" i="61"/>
  <c r="E38" i="61"/>
  <c r="E39" i="61"/>
  <c r="E40" i="61"/>
  <c r="E41" i="61"/>
  <c r="E42" i="61"/>
  <c r="E43" i="61"/>
  <c r="E44" i="61"/>
  <c r="E45" i="61"/>
  <c r="E46" i="61"/>
  <c r="E47" i="61"/>
  <c r="E48" i="61"/>
  <c r="E49" i="61"/>
  <c r="E50" i="61"/>
  <c r="E9" i="61"/>
  <c r="E10" i="60"/>
  <c r="E11" i="60"/>
  <c r="E12" i="60"/>
  <c r="E13" i="60"/>
  <c r="E14" i="60"/>
  <c r="E15" i="60"/>
  <c r="E16" i="60"/>
  <c r="E17" i="60"/>
  <c r="E18" i="60"/>
  <c r="E19" i="60"/>
  <c r="E20" i="60"/>
  <c r="E21" i="60"/>
  <c r="E22" i="60"/>
  <c r="E23" i="60"/>
  <c r="E24" i="60"/>
  <c r="E25" i="60"/>
  <c r="E26" i="60"/>
  <c r="E27" i="60"/>
  <c r="E28" i="60"/>
  <c r="E29" i="60"/>
  <c r="E30" i="60"/>
  <c r="E31" i="60"/>
  <c r="E32" i="60"/>
  <c r="E33" i="60"/>
  <c r="E34" i="60"/>
  <c r="E35" i="60"/>
  <c r="E36" i="60"/>
  <c r="E37" i="60"/>
  <c r="E38" i="60"/>
  <c r="E39" i="60"/>
  <c r="E40" i="60"/>
  <c r="E41" i="60"/>
  <c r="E42" i="60"/>
  <c r="E43" i="60"/>
  <c r="E44" i="60"/>
  <c r="E45" i="60"/>
  <c r="E46" i="60"/>
  <c r="E47" i="60"/>
  <c r="E48" i="60"/>
  <c r="E49" i="60"/>
  <c r="E50" i="60"/>
  <c r="E9" i="60"/>
  <c r="D51" i="60"/>
  <c r="E51" i="60"/>
  <c r="F51" i="60"/>
  <c r="G51" i="60"/>
  <c r="H51" i="60"/>
  <c r="I51" i="60"/>
  <c r="J51" i="60"/>
  <c r="K51" i="60"/>
  <c r="L51" i="60"/>
  <c r="C51" i="60"/>
  <c r="G50" i="41"/>
  <c r="H50" i="41"/>
  <c r="I50" i="41"/>
  <c r="J50" i="41"/>
  <c r="K50" i="41"/>
  <c r="L50" i="41"/>
  <c r="F50" i="41"/>
  <c r="D50" i="41"/>
  <c r="C50" i="41"/>
</calcChain>
</file>

<file path=xl/sharedStrings.xml><?xml version="1.0" encoding="utf-8"?>
<sst xmlns="http://schemas.openxmlformats.org/spreadsheetml/2006/main" count="6983" uniqueCount="318">
  <si>
    <t/>
  </si>
  <si>
    <t>TOTAL CARTERA</t>
  </si>
  <si>
    <t>TOTAL INDUSTRIA</t>
  </si>
  <si>
    <t>PODERACIÓN (%)</t>
  </si>
  <si>
    <t>ALIMENTOS, BEBIDAS Y TABACO</t>
  </si>
  <si>
    <t>VESTIDOS Y ZAPATOS</t>
  </si>
  <si>
    <t>ACERO Y MATERIALES DE CONST</t>
  </si>
  <si>
    <t>PETROLEO Y DERIVADOS</t>
  </si>
  <si>
    <t>PRODUCCION Y GENERACION ELEC</t>
  </si>
  <si>
    <t>OTRAS INDUSTRIAS MANUFACTUR</t>
  </si>
  <si>
    <t>PUERTOS Y FERROCARRILES</t>
  </si>
  <si>
    <t>1</t>
  </si>
  <si>
    <t>Banistmo, S.A.</t>
  </si>
  <si>
    <t>2</t>
  </si>
  <si>
    <t>Global Bank Corporation</t>
  </si>
  <si>
    <t>3</t>
  </si>
  <si>
    <t>Banco General, S.A.</t>
  </si>
  <si>
    <t>4</t>
  </si>
  <si>
    <t>The Bank Of Nova Scotia</t>
  </si>
  <si>
    <t>5</t>
  </si>
  <si>
    <t>Banco Nacional de Panamá</t>
  </si>
  <si>
    <t>6</t>
  </si>
  <si>
    <t>Banco Latinoamericano de Comercio Exterior, S.A. (BLADEX)</t>
  </si>
  <si>
    <t>7</t>
  </si>
  <si>
    <t>Multibank, Inc.</t>
  </si>
  <si>
    <t>8</t>
  </si>
  <si>
    <t>Banco Aliado, S.A.</t>
  </si>
  <si>
    <t>9</t>
  </si>
  <si>
    <t>Caja de Ahorros</t>
  </si>
  <si>
    <t>10</t>
  </si>
  <si>
    <t>Banco Internacional de Costa Rica, S.A.</t>
  </si>
  <si>
    <t>11</t>
  </si>
  <si>
    <t>Banco Davivienda (Panamá), S.A.</t>
  </si>
  <si>
    <t>12</t>
  </si>
  <si>
    <t>Banesco, S.A.</t>
  </si>
  <si>
    <t>13</t>
  </si>
  <si>
    <t>Banco Panamá, S.A.</t>
  </si>
  <si>
    <t>14</t>
  </si>
  <si>
    <t>Citibank, N.A. Sucursal Panamá</t>
  </si>
  <si>
    <t>15</t>
  </si>
  <si>
    <t>BAC International Bank Inc.</t>
  </si>
  <si>
    <t>16</t>
  </si>
  <si>
    <t>Capital Bank, Inc.</t>
  </si>
  <si>
    <t>17</t>
  </si>
  <si>
    <t>Metrobank, S.A.</t>
  </si>
  <si>
    <t>18</t>
  </si>
  <si>
    <t>St. Georges Bank &amp; Company, Inc.</t>
  </si>
  <si>
    <t>19</t>
  </si>
  <si>
    <t>Credicorp Bank, S.A.</t>
  </si>
  <si>
    <t>20</t>
  </si>
  <si>
    <t>Banco Panameño de la Vivienda, S.A.</t>
  </si>
  <si>
    <t>21</t>
  </si>
  <si>
    <t>Unibank, S.A.</t>
  </si>
  <si>
    <t>22</t>
  </si>
  <si>
    <t>Korea Exchange Bank, Ltd.</t>
  </si>
  <si>
    <t>23</t>
  </si>
  <si>
    <t>Scotiabank (Panamá), S.A.</t>
  </si>
  <si>
    <t>24</t>
  </si>
  <si>
    <t>Mega International Commercial Bank Co. Ltd.</t>
  </si>
  <si>
    <t>25</t>
  </si>
  <si>
    <t>BCT Bank International, S.A.</t>
  </si>
  <si>
    <t>26</t>
  </si>
  <si>
    <t>Mercantil Bank (Panamá), S.A.</t>
  </si>
  <si>
    <t>27</t>
  </si>
  <si>
    <t>Towerbank International, Inc.</t>
  </si>
  <si>
    <t>28</t>
  </si>
  <si>
    <t>Balboa Bank &amp; Trust, Corp.</t>
  </si>
  <si>
    <t>29</t>
  </si>
  <si>
    <t>Banco  Pichincha  Panamá, S. A.</t>
  </si>
  <si>
    <t>30</t>
  </si>
  <si>
    <t>Banco Lafise Panamá, S.A.</t>
  </si>
  <si>
    <t>31</t>
  </si>
  <si>
    <t>32</t>
  </si>
  <si>
    <t>Banco Prival, S.A.</t>
  </si>
  <si>
    <t>33</t>
  </si>
  <si>
    <t>Banco Delta, S.A.</t>
  </si>
  <si>
    <t>34</t>
  </si>
  <si>
    <t>MMG Bank Corporation</t>
  </si>
  <si>
    <t>35</t>
  </si>
  <si>
    <t>Banco de Bogotá, S.A.</t>
  </si>
  <si>
    <t>36</t>
  </si>
  <si>
    <t>FPB Bank, Inc.</t>
  </si>
  <si>
    <t>37</t>
  </si>
  <si>
    <t>Allbank Corp.</t>
  </si>
  <si>
    <t>38</t>
  </si>
  <si>
    <t>Banco Ficohsa (Panamá), S. A.</t>
  </si>
  <si>
    <t>39</t>
  </si>
  <si>
    <t>Banco G &amp; T Continental (Panamá), S. A. (BMF)</t>
  </si>
  <si>
    <t>40</t>
  </si>
  <si>
    <t>41</t>
  </si>
  <si>
    <t>Banco del Pacífico (Panamá), S.A.</t>
  </si>
  <si>
    <t>42</t>
  </si>
  <si>
    <t>BBP BANK, S.A.</t>
  </si>
  <si>
    <t>43</t>
  </si>
  <si>
    <t>Bank of China Limited</t>
  </si>
  <si>
    <t>44</t>
  </si>
  <si>
    <t>Banco Azteca (Panamá) S.A.</t>
  </si>
  <si>
    <t>45</t>
  </si>
  <si>
    <t>Banisi, S.A.</t>
  </si>
  <si>
    <t>46</t>
  </si>
  <si>
    <t>Banco La Hipotecaria, S. A.</t>
  </si>
  <si>
    <t>47</t>
  </si>
  <si>
    <t>Bancolombia, S.A.</t>
  </si>
  <si>
    <t>Bi-Bank, S.A.</t>
  </si>
  <si>
    <t>(*)  TOTAL</t>
  </si>
  <si>
    <t>(*)   El total para la columna de Ponderación es el promedio de todos los datos de dicha columna.</t>
  </si>
  <si>
    <t>SISTEMA BANCARIO NACIONAL
SALDO DE CREDITOS PARA INDUSTRIA LOCAL 
ENERO  2017
(En Miles de Balboas)</t>
  </si>
  <si>
    <t>SISTEMA BANCARIO NACIONAL
SALDO DE CREDITOS PARA INDUSTRIA LOCAL 
FEBRERO  2017
(En Miles de Balboas)</t>
  </si>
  <si>
    <t>Canal Bank S.A.</t>
  </si>
  <si>
    <t>SISTEMA BANCARIO NACIONAL
SALDO DE CREDITOS PARA INDUSTRIA LOCAL 
MARZO  2017
(En Miles de Balboas)</t>
  </si>
  <si>
    <t>SISTEMA BANCARIO NACIONAL
SALDO DE CREDITOS PARA INDUSTRIA LOCAL 
ABRIL  2017
(En Miles de Balboas)</t>
  </si>
  <si>
    <t>SISTEMA BANCARIO NACIONAL
SALDO DE CREDITOS PARA INDUSTRIA LOCAL 
MAYO  2017
(En Miles de Balboas)</t>
  </si>
  <si>
    <t>KEB Hana Bank</t>
  </si>
  <si>
    <t>anco de Bogotá, S.A.</t>
  </si>
  <si>
    <t>SISTEMA BANCARIO NACIONAL
SALDO DE CREDITOS PARA INDUSTRIA LOCAL 
JUNIO  2017
(En Miles de Balboas)</t>
  </si>
  <si>
    <t>SISTEMA BANCARIO NACIONAL
SALDO DE CREDITOS PARA INDUSTRIA LOCAL 
JULIO  2017
(En Miles de Balboas)</t>
  </si>
  <si>
    <t>SISTEMA BANCARIO NACIONAL
SALDO DE CREDITOS PARA INDUSTRIA LOCAL 
AGOSTO  2017
(En Miles de Balboas)</t>
  </si>
  <si>
    <t>SISTEMA BANCARIO NACIONAL
SALDO DE CREDITOS PARA INDUSTRIA LOCAL 
SEPTIEMBRE  2017
(En Miles de Balboas)</t>
  </si>
  <si>
    <t>SISTEMA BANCARIO NACIONAL
SALDO DE CREDITOS PARA INDUSTRIA LOCAL 
OCTUBRE 2017
(En Miles de Balboas)</t>
  </si>
  <si>
    <t>Bancos</t>
  </si>
  <si>
    <t>SISTEMA BANCARIO NACIONAL
SALDO DE CREDITOS PARA INDUSTRIA LOCAL 
NOVIEMBRE 2017
(En Miles de Balboas)</t>
  </si>
  <si>
    <t>SISTEMA BANCARIO NACIONAL
SALDO DE CREDITOS PARA INDUSTRIA LOCAL 
DICIEMBRE 2017
(En Miles de Balboas)</t>
  </si>
  <si>
    <t>SISTEMA BANCARIO NACIONAL
SALDO DE CREDITOS PARA INDUSTRIA LOCAL 
ENERO 2018
(En Miles de Balboas)</t>
  </si>
  <si>
    <t>os</t>
  </si>
  <si>
    <t>SISTEMA BANCARIO NACIONAL
SALDO DE CREDITOS PARA INDUSTRIA LOCAL 
FEBRERO 2018
(En Miles de Balboas)</t>
  </si>
  <si>
    <t>Mercantil Banco, S. A.</t>
  </si>
  <si>
    <t xml:space="preserve">Bancos </t>
  </si>
  <si>
    <t>SISTEMA BANCARIO NACIONAL
SALDO DE CREDITOS PARA INDUSTRIA LOCAL 
MARZO 2018
(En Miles de Balboas)</t>
  </si>
  <si>
    <t>SISTEMA BANCARIO NACIONAL
SALDO DE CREDITOS PARA INDUSTRIA LOCAL 
ABRIL 2018
(En Miles de Balboas)</t>
  </si>
  <si>
    <t>SISTEMA BANCARIO NACIONAL
SALDO DE CREDITOS PARA INDUSTRIA LOCAL 
MAYO 2018
(En Miles de Balboas)</t>
  </si>
  <si>
    <t>SISTEMA BANCARIO NACIONAL
SALDO DE CREDITOS PARA INDUSTRIA LOCAL 
JUNIO 2018
(En Miles de Balboas)</t>
  </si>
  <si>
    <t>SISTEMA BANCARIO NACIONAL
SALDO DE CREDITOS PARA INDUSTRIA LOCAL 
JULIO 2018
(En Miles de Balboas)</t>
  </si>
  <si>
    <t>SISTEMA BANCARIO NACIONAL
SALDO DE CREDITOS PARA INDUSTRIA LOCAL 
AGOSTO 2018
(En Miles de Balboas)</t>
  </si>
  <si>
    <t>SISTEMA BANCARIO NACIONAL
SALDO DE CREDITOS PARA INDUSTRIA LOCAL 
SEPTIEMBRE 2018
(En Miles de Balboas)</t>
  </si>
  <si>
    <t xml:space="preserve">Licencia General </t>
  </si>
  <si>
    <t>SISTEMA BANCARIO NACIONAL
SALDO DE CREDITOS PARA INDUSTRIA LOCAL 
OCTUBRE 2018
(En Miles de Balboas)</t>
  </si>
  <si>
    <t>SISTEMA BANCARIO NACIONAL
SALDO DE CREDITOS PARA INDUSTRIA LOCAL 
NOVIEMBRE 2018
(En Miles de Balboas)</t>
  </si>
  <si>
    <t>Licencia General</t>
  </si>
  <si>
    <t>Banesco (Panamá), S.A.</t>
  </si>
  <si>
    <t>SISTEMA BANCARIO NACIONAL
SALDO DE CREDITOS PARA INDUSTRIA LOCAL 
ENERO 2019
(En Miles de Balboas)</t>
  </si>
  <si>
    <t>SISTEMA BANCARIO NACIONAL
SALDO DE CREDITOS PARA INDUSTRIA LOCAL 
DICIEMBRE 2018
(En Miles de Balboas)</t>
  </si>
  <si>
    <t>SISTEMA BANCARIO NACIONAL
SALDO DE CREDITOS PARA INDUSTRIA LOCAL 
FEBRERO 2019
(En Miles de Balboas)</t>
  </si>
  <si>
    <t>SISTEMA BANCARIO NACIONAL
SALDO DE CREDITOS PARA INDUSTRIA LOCAL 
MARZO 2019
(En Miles de Balboas)</t>
  </si>
  <si>
    <t>SISTEMA BANCARIO NACIONAL
SALDO DE CREDITOS PARA INDUSTRIA LOCAL 
ABRIL 2019
(En Miles de Balboas)</t>
  </si>
  <si>
    <t>SISTEMA BANCARIO NACIONAL
SALDO DE CREDITOS PARA INDUSTRIA LOCAL 
MAYO 2019
(En Miles de Balboas)</t>
  </si>
  <si>
    <t>SISTEMA BANCARIO NACIONAL
SALDO DE CREDITOS PARA INDUSTRIA LOCAL 
JUNIO 2019
(En Miles de Balboas)</t>
  </si>
  <si>
    <t>SISTEMA BANCARIO NACIONAL
SALDO DE CREDITOS PARA INDUSTRIA LOCAL 
JULIO 2019
(En Miles de Balboas)</t>
  </si>
  <si>
    <t>SISTEMA BANCARIO NACIONAL
SALDO DE CREDITOS PARA INDUSTRIA LOCAL 
AGOSTO 2019
(En Miles de Balboas)</t>
  </si>
  <si>
    <t>SISTEMA BANCARIO NACIONAL
SALDO DE CREDITOS PARA INDUSTRIA LOCAL 
SEPTIEMBRE 2019
(En Miles de Balboas)</t>
  </si>
  <si>
    <t>SISTEMA BANCARIO NACIONAL
SALDO DE CREDITOS PARA INDUSTRIA LOCAL 
OCTUBRE 2019
(En Miles de Balboas)</t>
  </si>
  <si>
    <t>SISTEMA BANCARIO NACIONAL
SALDO DE CREDITOS PARA INDUSTRIA LOCAL 
NOVIEMBRE 2019
(En Miles de Balboas)</t>
  </si>
  <si>
    <t>SISTEMA BANCARIO NACIONAL
SALDO DE CREDITOS PARA INDUSTRIA LOCAL 
DICIEMBRE 2019
(En Miles de Balboas)</t>
  </si>
  <si>
    <t>SISTEMA BANCARIO NACIONAL
SALDO DE CREDITOS PARA INDUSTRIA LOCAL 
ENERO 2020
(En Miles de Balboas)</t>
  </si>
  <si>
    <t>SISTEMA BANCARIO NACIONAL
SALDO DE CREDITOS PARA INDUSTRIA LOCAL 
FEBRERO 2020
(En Miles de Balboas)</t>
  </si>
  <si>
    <t>SISTEMA BANCARIO NACIONAL
SALDO DE CREDITOS PARA INDUSTRIA LOCAL 
MARZO 2020
(En Miles de Balboas)</t>
  </si>
  <si>
    <t>SISTEMA BANCARIO NACIONAL
SALDO DE CREDITOS PARA INDUSTRIA LOCAL 
 ABRIL 2020
(En Miles de Balboas)</t>
  </si>
  <si>
    <t xml:space="preserve">Banco </t>
  </si>
  <si>
    <t>SISTEMA BANCARIO NACIONAL
SALDO DE CREDITOS PARA INDUSTRIA LOCAL 
 MAYO 2020
(En Miles de Balboas)</t>
  </si>
  <si>
    <t>SISTEMA BANCARIO NACIONAL
SALDO DE CREDITOS PARA INDUSTRIA LOCAL 
 JUNIO 2020
(En Miles de Balboas)</t>
  </si>
  <si>
    <t>Multibank Inc.</t>
  </si>
  <si>
    <t xml:space="preserve"> </t>
  </si>
  <si>
    <t>SISTEMA BANCARIO NACIONAL
SALDO DE CREDITOS PARA INDUSTRIA LOCAL 
 JULIO 2020
(En Miles de Balboas)</t>
  </si>
  <si>
    <t>SISTEMA BANCARIO NACIONAL
SALDO DE CREDITOS PARA INDUSTRIA LOCAL 
 AGOSTO 2020
(En Miles de Balboas)</t>
  </si>
  <si>
    <t>ultibank Inc.</t>
  </si>
  <si>
    <t>SISTEMA BANCARIO NACIONAL
SALDO DE CREDITOS PARA INDUSTRIA LOCAL 
 SEPTIEMBRE 2020
(En Miles de Balboas)</t>
  </si>
  <si>
    <t>SISTEMA BANCARIO NACIONAL
SALDO DE CREDITOS PARA INDUSTRIA LOCAL 
 OCTUBRE 2020
(En Miles de Balboas)</t>
  </si>
  <si>
    <t>SISTEMA BANCARIO NACIONAL
SALDO DE CREDITOS PARA INDUSTRIA LOCAL 
 NOVIEMBRE 2020
(En Miles de Balboas)</t>
  </si>
  <si>
    <t>SISTEMA BANCARIO NACIONAL
SALDO DE CREDITOS PARA INDUSTRIA LOCAL 
 DICIEMBRE 2020
(En Miles de Balboas)</t>
  </si>
  <si>
    <t>SISTEMA BANCARIO NACIONAL
SALDO DE CREDITOS PARA INDUSTRIA LOCAL 
 ENERO 2021
(En Miles de Balboas)</t>
  </si>
  <si>
    <t>SISTEMA BANCARIO NACIONAL
SALDO DE CREDITOS PARA INDUSTRIA LOCAL 
 FEBRERO 2021
(En Miles de Balboas)</t>
  </si>
  <si>
    <t>SISTEMA BANCARIO NACIONAL
SALDO DE CREDITOS PARA INDUSTRIA LOCAL 
 MARZO 2021
(En Miles de Balboas)</t>
  </si>
  <si>
    <t>SISTEMA BANCARIO NACIONAL
SALDO DE CREDITOS PARA INDUSTRIA LOCAL 
 ABRIL 2021
(En Miles de Balboas)</t>
  </si>
  <si>
    <t xml:space="preserve">Total Cartera </t>
  </si>
  <si>
    <t>Total Industria</t>
  </si>
  <si>
    <t>Ponderación</t>
  </si>
  <si>
    <t xml:space="preserve">    Alimentos, Bebidas y Tabac</t>
  </si>
  <si>
    <t xml:space="preserve">    Vestidos y Zapatos</t>
  </si>
  <si>
    <t xml:space="preserve">    Acero y Materiales de Cons</t>
  </si>
  <si>
    <t xml:space="preserve">    Petróleo y Derivados</t>
  </si>
  <si>
    <t xml:space="preserve">    Producción y Generación El</t>
  </si>
  <si>
    <t xml:space="preserve">    Otras Industrias Manufactu</t>
  </si>
  <si>
    <t>Puertos y Ferrocarriles</t>
  </si>
  <si>
    <t>SISTEMA BANCARIO NACIONAL
SALDO DE CREDITOS PARA INDUSTRIA LOCAL 
 MAYO 2021
(En Miles de Balboas)</t>
  </si>
  <si>
    <t>SISTEMA BANCARIO NACIONAL
SALDO DE CREDITOS PARA INDUSTRIA LOCAL 
 JUNIO 2021
(En Miles de Balboas)</t>
  </si>
  <si>
    <t>SISTEMA BANCARIO NACIONAL
SALDO DE CREDITOS PARA INDUSTRIA LOCAL 
 JULIO 2021
(En Miles de Balboas)</t>
  </si>
  <si>
    <t>SISTEMA BANCARIO NACIONAL
SALDO DE CREDITOS PARA INDUSTRIA LOCAL 
 AGOSTO 2021
(En Miles de Balboas)</t>
  </si>
  <si>
    <t>SISTEMA BANCARIO NACIONAL
SALDO DE CREDITOS PARA INDUSTRIA LOCAL 
 SEPTIEMBRE 2021
(En Miles de Balboas)</t>
  </si>
  <si>
    <t>Ponderación %</t>
  </si>
  <si>
    <t>Total industria</t>
  </si>
  <si>
    <t>SISTEMA BANCARIO NACIONAL
SALDO DE CREDITOS PARA INDUSTRIA LOCAL 
OCTUBRE 2021
(En Miles de Balboas)</t>
  </si>
  <si>
    <t>Total</t>
  </si>
  <si>
    <t xml:space="preserve">    Otras Industrias Manufactureras</t>
  </si>
  <si>
    <t>SISTEMA BANCARIO NACIONAL
SALDO DE CREDITOS PARA INDUSTRIA LOCAL 
NOVIEMBRE 2021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</si>
  <si>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</si>
  <si>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</si>
  <si>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</si>
  <si>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</si>
  <si>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</si>
  <si>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</si>
  <si>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</si>
  <si>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</si>
  <si>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</si>
  <si>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</si>
  <si>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</si>
  <si>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</si>
  <si>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117  Bank of China Limited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</si>
  <si>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</si>
  <si>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</si>
  <si>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</si>
  <si>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</si>
  <si>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</si>
  <si>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</si>
  <si>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</si>
  <si>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</si>
  <si>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</si>
  <si>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</si>
  <si>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 (Panamá), S.A.</t>
  </si>
  <si>
    <t>206  Banisi, S.A.</t>
  </si>
  <si>
    <t>210  Capital Bank, Inc.</t>
  </si>
  <si>
    <t>215  Mercantil Banco, S. A.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</si>
  <si>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</si>
  <si>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</si>
  <si>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</si>
  <si>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</si>
  <si>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</si>
  <si>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</si>
  <si>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</si>
  <si>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</si>
  <si>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</si>
  <si>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Banco del Pacífico (Panamá), S.A.</t>
  </si>
  <si>
    <t>246  Banco Ficohsa (Panamá), S. A.</t>
  </si>
  <si>
    <t>247  Banco de Bogotá, S.A.</t>
  </si>
  <si>
    <t>249  Canal Bank S.A.</t>
  </si>
  <si>
    <t>255  Bi-Bank, S.A.</t>
  </si>
  <si>
    <t>259  Multibank Inc.</t>
  </si>
  <si>
    <t>SISTEMA BANCARIO NACIONAL
SALDO DE CREDITOS PARA INDUSTRIA LOCAL 
DICIEMBRE 2021
(En Miles de Balboas)</t>
  </si>
  <si>
    <t>SISTEMA BANCARIO NACIONAL
SALDO DE CREDITOS PARA INDUSTRIA LOCAL 
ENERO 2022
(En Miles de Balboas)</t>
  </si>
  <si>
    <t xml:space="preserve"> The Bank Of Nova Scotia</t>
  </si>
  <si>
    <t xml:space="preserve"> Banco General, S.A.</t>
  </si>
  <si>
    <t xml:space="preserve"> Banistmo, S.A.</t>
  </si>
  <si>
    <t xml:space="preserve"> Global Bank Corporation</t>
  </si>
  <si>
    <t xml:space="preserve"> BAC International Bank Inc.</t>
  </si>
  <si>
    <t xml:space="preserve"> Banco Nacional de Panamá</t>
  </si>
  <si>
    <t xml:space="preserve"> Banco Latinoamericano de Comercio Exterior, S.A. </t>
  </si>
  <si>
    <t xml:space="preserve"> Citibank, N.A. Sucursal Panamá</t>
  </si>
  <si>
    <t xml:space="preserve"> Banco Aliado, S.A.</t>
  </si>
  <si>
    <t xml:space="preserve"> Banesco (Panamá), S.A.</t>
  </si>
  <si>
    <t xml:space="preserve"> Mercantil Banco, S. A.</t>
  </si>
  <si>
    <t xml:space="preserve"> Capital Bank, Inc.</t>
  </si>
  <si>
    <t xml:space="preserve"> Multibank Inc.</t>
  </si>
  <si>
    <t xml:space="preserve"> Metrobank, S.A.</t>
  </si>
  <si>
    <t xml:space="preserve"> Banco Internacional de Costa Rica, S.A.</t>
  </si>
  <si>
    <t xml:space="preserve"> BCT Bank International, S.A.</t>
  </si>
  <si>
    <t xml:space="preserve"> St. Georges Bank &amp; Company, Inc.</t>
  </si>
  <si>
    <t xml:space="preserve"> Banco Prival, S.A.</t>
  </si>
  <si>
    <t xml:space="preserve"> Banco Davivienda (Panamá), S.A.</t>
  </si>
  <si>
    <t xml:space="preserve"> Banco Ficohsa (Panamá), S. A.</t>
  </si>
  <si>
    <t xml:space="preserve"> Unibank, S.A.</t>
  </si>
  <si>
    <t xml:space="preserve"> Bi-Bank, S.A.</t>
  </si>
  <si>
    <t xml:space="preserve"> Bank of China Limited</t>
  </si>
  <si>
    <t xml:space="preserve"> Industrial and Commercial Bank of China Limited</t>
  </si>
  <si>
    <t xml:space="preserve"> Caja de Ahorros</t>
  </si>
  <si>
    <t xml:space="preserve"> KEB Hana Bank</t>
  </si>
  <si>
    <t xml:space="preserve"> Canal Bank S.A.</t>
  </si>
  <si>
    <t xml:space="preserve"> Banco Lafise Panamá, S.A.</t>
  </si>
  <si>
    <t xml:space="preserve"> Credicorp Bank, S.A.</t>
  </si>
  <si>
    <t xml:space="preserve"> Mega International Commercial Bank Co. Ltd.</t>
  </si>
  <si>
    <t xml:space="preserve"> Banco Delta, S.A.</t>
  </si>
  <si>
    <t xml:space="preserve"> Banco  Pichincha  Panamá, S. A.</t>
  </si>
  <si>
    <t xml:space="preserve"> Banco de Bogotá, S.A.</t>
  </si>
  <si>
    <t xml:space="preserve"> MMG Bank Corporation</t>
  </si>
  <si>
    <t xml:space="preserve"> Towerbank International, Inc.</t>
  </si>
  <si>
    <t xml:space="preserve"> Banisi, S.A.</t>
  </si>
  <si>
    <t xml:space="preserve"> Banco Azteca (Panamá) S.A.</t>
  </si>
  <si>
    <t xml:space="preserve"> BBP BANK, S.A.</t>
  </si>
  <si>
    <t xml:space="preserve"> Banco La Hipotecaria, S. A.</t>
  </si>
  <si>
    <t xml:space="preserve"> Allbank Corp.</t>
  </si>
  <si>
    <t xml:space="preserve"> FPB Bank, Inc.</t>
  </si>
  <si>
    <t xml:space="preserve"> Bancolombia, S.A.</t>
  </si>
  <si>
    <t xml:space="preserve"> Banco del Pacífico (Panamá), S.A.</t>
  </si>
  <si>
    <t>SISTEMA BANCARIO NACIONAL
SALDO DE CREDITOS PARA INDUSTRIA LOCAL 
FEBRERO 2022
(En Miles de Balboas)</t>
  </si>
  <si>
    <t>SISTEMA BANCARIO NACIONAL
SALDO DE CREDITOS PARA INDUSTRIA LOCAL 
MARZO 2022
(En Miles de Balboas)</t>
  </si>
  <si>
    <t>SISTEMA BANCARIO NACIONAL
SALDO DE CREDITOS PARA INDUSTRIA LOCAL 
ABRIL 2022
(En Miles de Balboas)</t>
  </si>
  <si>
    <t>SISTEMA BANCARIO NACIONAL
SALDO DE CREDITOS PARA INDUSTRIA LOCAL 
MAYO 2022
(En Miles de Balboas)</t>
  </si>
  <si>
    <t>SISTEMA BANCARIO NACIONAL
SALDO DE CREDITOS PARA INDUSTRIA LOCAL 
JUNIO 2022
(En Miles de Balboas)</t>
  </si>
  <si>
    <t>SISTEMA BANCARIO NACIONAL
SALDO DE CREDITOS PARA INDUSTRIA LOCAL 
JULIO 2022
(En Miles de Balboas)</t>
  </si>
  <si>
    <t>Industrial and Commercial Bank of China Limited</t>
  </si>
  <si>
    <t>Pacific Bank, S.A.</t>
  </si>
  <si>
    <t>SISTEMA BANCARIO NACIONAL
SALDO DE CREDITOS PARA INDUSTRIA LOCAL 
AGOSTO 2022
(En Miles de Balboas)</t>
  </si>
  <si>
    <t>Atlas Bank (Panamá), S.A.</t>
  </si>
  <si>
    <t>SISTEMA BANCARIO NACIONAL
SALDO DE CREDITOS PARA INDUSTRIA LOCAL 
SEPTIEMBRE 2022
(En Miles de Balboas)</t>
  </si>
  <si>
    <t xml:space="preserve"> Atlas Bank (Panamá), S.A.</t>
  </si>
  <si>
    <t>SISTEMA BANCARIO NACIONAL
SALDO DE CREDITOS PARA INDUSTRIA LOCAL 
OCTUBRE 2022
(En Miles de Balboas)</t>
  </si>
  <si>
    <t>SISTEMA BANCARIO NACIONAL
SALDO DE CREDITOS PARA INDUSTRIA LOCAL 
NOVIEMBRE 2022
(En Miles de Balboas)</t>
  </si>
  <si>
    <t xml:space="preserve">    Total</t>
  </si>
  <si>
    <t>SISTEMA BANCARIO NACIONAL
SALDO DE CREDITOS PARA INDUSTRIA LOCAL 
DICIEMBRE 2022
(En Miles de Balboas)</t>
  </si>
  <si>
    <t xml:space="preserve">    Acero y Materiales de Construcción</t>
  </si>
  <si>
    <t>Allbank</t>
  </si>
  <si>
    <t>SISTEMA BANCARIO NACIONAL
SALDO DE CREDITOS PARA INDUSTRIA LOCAL 
ENERO 2023
(En Miles de Balboas)</t>
  </si>
  <si>
    <t>SISTEMA BANCARIO NACIONAL
SALDO DE CREDITOS PARA INDUSTRIA LOCAL 
FEBRERO 2023
(En Miles de Balboas)</t>
  </si>
  <si>
    <t>SISTEMA BANCARIO NACIONAL
SALDO DE CREDITOS PARA INDUSTRIA LOCAL 
MARZO 2023
(En Miles de Balboas)</t>
  </si>
  <si>
    <t>SISTEMA BANCARIO NACIONAL
SALDO DE CREDITOS PARA INDUSTRIA LOCAL 
ABRIL 2023
(En Miles de Balboas)</t>
  </si>
  <si>
    <t>SISTEMA BANCARIO NACIONAL
SALDO DE CREDITOS PARA INDUSTRIA LOCAL 
MAYO 2023
(En Miles de Balboas)</t>
  </si>
  <si>
    <t>SISTEMA BANCARIO NACIONAL
SALDO DE CREDITOS PARA INDUSTRIA LOCAL 
JUNIO 2023
(En Miles de Balboas)</t>
  </si>
  <si>
    <t>SISTEMA BANCARIO NACIONAL
SALDO DE CREDITOS PARA INDUSTRIA LOCAL 
JULIO 2023
(En Miles de Balboas)</t>
  </si>
  <si>
    <t>SISTEMA BANCARIO NACIONAL
SALDO DE CREDITOS PARA INDUSTRIA LOCAL 
AGOSTO 2023
(En Miles de Balboas)</t>
  </si>
  <si>
    <t>258  Atlas Bank (Panamá), S.A.</t>
  </si>
  <si>
    <t>260  Industrial and Commercial Bank of China Limited</t>
  </si>
  <si>
    <t>SISTEMA BANCARIO NACIONAL
SALDO DE CREDITOS PARA INDUSTRIA LOCAL 
SEPTIEMBRE 2023
(En Miles de Balboas)</t>
  </si>
  <si>
    <t>SISTEMA BANCARIO NACIONAL
SALDO DE CREDITOS PARA INDUSTRIA LOCAL 
OCTUBRE 2023
(En Miles de Balboas)</t>
  </si>
  <si>
    <t>SISTEMA BANCARIO NACIONAL
SALDO DE CREDITOS PARA INDUSTRIA LOCAL 
NOVIEMBRE 2023
(En Miles de Balboas)</t>
  </si>
  <si>
    <t>SISTEMA BANCARIO NACIONAL
SALDO DE CREDITOS PARA INDUSTRIA LOCAL 
DICIEMBRE 2023
(En Miles de Balboas)</t>
  </si>
  <si>
    <t>SISTEMA BANCARIO NACIONAL
SALDO DE CREDITOS PARA INDUSTRIA LOCAL 
ENERO 2024
(En Miles de Balboas)</t>
  </si>
  <si>
    <t>SISTEMA BANCARIO NACIONAL
SALDO DE CREDITOS PARA INDUSTRIA LOCAL 
FEBRERO 2024
(En Miles de Balboas)</t>
  </si>
  <si>
    <t>SISTEMA BANCARIO NACIONAL
SALDO DE CREDITOS PARA INDUSTRIA LOCAL 
MARZO 2024
(En Miles de Balboas)</t>
  </si>
  <si>
    <t>SISTEMA BANCARIO NACIONAL
SALDO DE CREDITOS PARA INDUSTRIA LOCAL 
ABRIL 2024
(En Miles de Balboas)</t>
  </si>
  <si>
    <t>SISTEMA BANCARIO NACIONAL
SALDO DE CREDITOS PARA INDUSTRIA LOCAL 
MAYO 2024
(En Miles de Balboas)</t>
  </si>
  <si>
    <t>SISTEMA BANCARIO NACIONAL
SALDO DE CREDITOS PARA INDUSTRIA LOCAL 
JUNIO 2024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</si>
</sst>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.00;\(#,##0.00\)"/>
    <numFmt numFmtId="165" formatCode="_(* #,##0_);_(* \(#,##0\);_(* &quot;-&quot;??_);_(@_)"/>
    <numFmt numFmtId="166" formatCode="0.0%"/>
    <numFmt numFmtId="167" formatCode="#,###,"/>
    <numFmt numFmtId="168" formatCode="#,###.00,"/>
    <numFmt numFmtId="169" formatCode="_(* #,##0.0_);_(* \(#,##0.0\);_(* &quot;-&quot;??_);_(@_)"/>
  </numFmts>
  <fonts count="23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0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DFDFDF"/>
        <bgColor rgb="FFDFDFDF"/>
      </patternFill>
    </fill>
  </fills>
  <borders count="15">
    <border>
      <left/>
      <right/>
      <top/>
      <bottom/>
      <diagonal/>
    </border>
    <border>
      <left style="medium">
        <color rgb="FFCFCFCF"/>
      </left>
      <right/>
      <top style="medium">
        <color rgb="FFCFCFCF"/>
      </top>
      <bottom style="medium">
        <color rgb="FF93B1CD"/>
      </bottom>
      <diagonal/>
    </border>
    <border>
      <left/>
      <right style="medium">
        <color rgb="FF93B1CD"/>
      </right>
      <top style="medium">
        <color rgb="FFCFCFCF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29"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vertical="top"/>
    </xf>
    <xf numFmtId="164" fontId="3" fillId="0" borderId="5" xfId="0" applyNumberFormat="1" applyFont="1" applyBorder="1" applyAlignment="1">
      <alignment horizontal="right" vertical="top"/>
    </xf>
    <xf numFmtId="164" fontId="3" fillId="0" borderId="6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horizontal="right" vertical="top"/>
    </xf>
    <xf numFmtId="164" fontId="3" fillId="0" borderId="9" xfId="0" applyNumberFormat="1" applyFont="1" applyBorder="1" applyAlignment="1">
      <alignment horizontal="right" vertical="top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164" fontId="0" fillId="0" borderId="0" xfId="0" applyNumberFormat="1"/>
    <xf numFmtId="43" fontId="0" fillId="0" borderId="0" xfId="1" applyFont="1"/>
    <xf numFmtId="43" fontId="0" fillId="0" borderId="0" xfId="0" applyNumberFormat="1"/>
    <xf numFmtId="0" fontId="3" fillId="3" borderId="3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vertical="top"/>
    </xf>
    <xf numFmtId="0" fontId="6" fillId="4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vertical="center" wrapText="1"/>
    </xf>
    <xf numFmtId="0" fontId="7" fillId="5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2" fillId="0" borderId="11" xfId="0" applyFont="1" applyBorder="1" applyAlignment="1">
      <alignment vertical="top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/>
    </xf>
    <xf numFmtId="0" fontId="6" fillId="0" borderId="11" xfId="0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right" vertical="top"/>
    </xf>
    <xf numFmtId="0" fontId="6" fillId="4" borderId="11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 indent="5"/>
    </xf>
    <xf numFmtId="0" fontId="8" fillId="0" borderId="11" xfId="0" applyFont="1" applyBorder="1"/>
    <xf numFmtId="0" fontId="9" fillId="0" borderId="11" xfId="0" applyFont="1" applyBorder="1"/>
    <xf numFmtId="164" fontId="2" fillId="0" borderId="11" xfId="0" applyNumberFormat="1" applyFont="1" applyBorder="1" applyAlignment="1">
      <alignment horizontal="right" vertical="top"/>
    </xf>
    <xf numFmtId="0" fontId="6" fillId="0" borderId="11" xfId="0" applyFont="1" applyBorder="1"/>
    <xf numFmtId="0" fontId="7" fillId="0" borderId="11" xfId="0" applyFont="1" applyBorder="1"/>
    <xf numFmtId="0" fontId="7" fillId="6" borderId="11" xfId="0" applyFont="1" applyFill="1" applyBorder="1"/>
    <xf numFmtId="0" fontId="10" fillId="0" borderId="11" xfId="0" applyFont="1" applyBorder="1"/>
    <xf numFmtId="43" fontId="11" fillId="0" borderId="0" xfId="1" applyFont="1"/>
    <xf numFmtId="43" fontId="11" fillId="0" borderId="0" xfId="0" applyNumberFormat="1" applyFont="1"/>
    <xf numFmtId="0" fontId="11" fillId="0" borderId="0" xfId="0" applyFont="1"/>
    <xf numFmtId="0" fontId="12" fillId="0" borderId="11" xfId="0" applyFont="1" applyBorder="1"/>
    <xf numFmtId="0" fontId="13" fillId="0" borderId="11" xfId="0" applyFont="1" applyBorder="1"/>
    <xf numFmtId="0" fontId="7" fillId="0" borderId="12" xfId="0" applyFont="1" applyBorder="1"/>
    <xf numFmtId="0" fontId="3" fillId="0" borderId="13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164" fontId="11" fillId="0" borderId="11" xfId="0" applyNumberFormat="1" applyFont="1" applyBorder="1"/>
    <xf numFmtId="0" fontId="14" fillId="0" borderId="11" xfId="0" applyFont="1" applyBorder="1"/>
    <xf numFmtId="0" fontId="15" fillId="0" borderId="11" xfId="0" applyFont="1" applyBorder="1"/>
    <xf numFmtId="0" fontId="15" fillId="6" borderId="12" xfId="0" applyFont="1" applyFill="1" applyBorder="1"/>
    <xf numFmtId="43" fontId="5" fillId="0" borderId="0" xfId="1" applyFont="1"/>
    <xf numFmtId="164" fontId="3" fillId="0" borderId="14" xfId="0" applyNumberFormat="1" applyFont="1" applyBorder="1" applyAlignment="1">
      <alignment horizontal="right" vertical="top"/>
    </xf>
    <xf numFmtId="43" fontId="11" fillId="0" borderId="11" xfId="1" applyFont="1" applyBorder="1"/>
    <xf numFmtId="43" fontId="5" fillId="0" borderId="11" xfId="1" applyFont="1" applyBorder="1"/>
    <xf numFmtId="0" fontId="16" fillId="0" borderId="11" xfId="0" applyFont="1" applyBorder="1"/>
    <xf numFmtId="0" fontId="17" fillId="0" borderId="11" xfId="0" applyFont="1" applyBorder="1"/>
    <xf numFmtId="43" fontId="3" fillId="0" borderId="11" xfId="1" applyFont="1" applyFill="1" applyBorder="1" applyAlignment="1">
      <alignment horizontal="right" vertical="top"/>
    </xf>
    <xf numFmtId="0" fontId="18" fillId="0" borderId="11" xfId="0" applyFont="1" applyBorder="1" applyAlignment="1">
      <alignment horizontal="left" vertical="top"/>
    </xf>
    <xf numFmtId="0" fontId="18" fillId="0" borderId="11" xfId="0" applyFont="1" applyBorder="1" applyAlignment="1">
      <alignment vertical="top"/>
    </xf>
    <xf numFmtId="0" fontId="18" fillId="0" borderId="11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left" vertical="top"/>
    </xf>
    <xf numFmtId="0" fontId="19" fillId="0" borderId="0" xfId="0" applyFont="1"/>
    <xf numFmtId="0" fontId="18" fillId="0" borderId="0" xfId="0" applyFont="1"/>
    <xf numFmtId="43" fontId="19" fillId="0" borderId="0" xfId="0" applyNumberFormat="1" applyFont="1"/>
    <xf numFmtId="0" fontId="19" fillId="0" borderId="0" xfId="0" applyFont="1" applyAlignment="1">
      <alignment horizontal="left"/>
    </xf>
    <xf numFmtId="165" fontId="6" fillId="0" borderId="11" xfId="1" applyNumberFormat="1" applyFont="1" applyFill="1" applyBorder="1"/>
    <xf numFmtId="166" fontId="3" fillId="0" borderId="11" xfId="2" applyNumberFormat="1" applyFont="1" applyFill="1" applyBorder="1" applyAlignment="1">
      <alignment horizontal="right" vertical="top"/>
    </xf>
    <xf numFmtId="166" fontId="2" fillId="0" borderId="11" xfId="2" applyNumberFormat="1" applyFont="1" applyFill="1" applyBorder="1" applyAlignment="1">
      <alignment horizontal="right" vertical="top"/>
    </xf>
    <xf numFmtId="0" fontId="19" fillId="0" borderId="11" xfId="0" applyFont="1" applyBorder="1" applyAlignment="1">
      <alignment horizontal="left"/>
    </xf>
    <xf numFmtId="167" fontId="3" fillId="0" borderId="11" xfId="1" applyNumberFormat="1" applyFont="1" applyFill="1" applyBorder="1" applyAlignment="1">
      <alignment horizontal="right" vertical="top"/>
    </xf>
    <xf numFmtId="167" fontId="18" fillId="0" borderId="11" xfId="0" applyNumberFormat="1" applyFont="1" applyBorder="1"/>
    <xf numFmtId="9" fontId="3" fillId="0" borderId="11" xfId="2" applyFont="1" applyFill="1" applyBorder="1" applyAlignment="1">
      <alignment horizontal="right" vertical="top"/>
    </xf>
    <xf numFmtId="0" fontId="19" fillId="0" borderId="11" xfId="0" applyFont="1" applyBorder="1"/>
    <xf numFmtId="167" fontId="19" fillId="0" borderId="11" xfId="1" applyNumberFormat="1" applyFont="1" applyBorder="1"/>
    <xf numFmtId="0" fontId="18" fillId="0" borderId="11" xfId="0" applyFont="1" applyBorder="1"/>
    <xf numFmtId="167" fontId="18" fillId="0" borderId="11" xfId="1" applyNumberFormat="1" applyFont="1" applyBorder="1"/>
    <xf numFmtId="9" fontId="2" fillId="0" borderId="11" xfId="2" applyFont="1" applyFill="1" applyBorder="1" applyAlignment="1">
      <alignment horizontal="right" vertical="top"/>
    </xf>
    <xf numFmtId="43" fontId="19" fillId="0" borderId="11" xfId="1" applyFont="1" applyBorder="1"/>
    <xf numFmtId="167" fontId="2" fillId="0" borderId="11" xfId="0" applyNumberFormat="1" applyFont="1" applyBorder="1" applyAlignment="1">
      <alignment horizontal="right" vertical="top"/>
    </xf>
    <xf numFmtId="0" fontId="19" fillId="0" borderId="11" xfId="0" applyFont="1" applyBorder="1" applyAlignment="1">
      <alignment horizontal="center" vertical="top" wrapText="1"/>
    </xf>
    <xf numFmtId="0" fontId="19" fillId="0" borderId="13" xfId="0" applyFont="1" applyBorder="1" applyAlignment="1">
      <alignment vertical="top"/>
    </xf>
    <xf numFmtId="0" fontId="21" fillId="0" borderId="11" xfId="0" applyFont="1" applyBorder="1"/>
    <xf numFmtId="43" fontId="19" fillId="0" borderId="0" xfId="1" applyFont="1"/>
    <xf numFmtId="43" fontId="18" fillId="0" borderId="0" xfId="1" applyFont="1"/>
    <xf numFmtId="167" fontId="19" fillId="0" borderId="11" xfId="0" applyNumberFormat="1" applyFont="1" applyBorder="1" applyAlignment="1">
      <alignment horizontal="right" vertical="top"/>
    </xf>
    <xf numFmtId="167" fontId="19" fillId="0" borderId="14" xfId="0" applyNumberFormat="1" applyFont="1" applyBorder="1" applyAlignment="1">
      <alignment horizontal="right" vertical="top"/>
    </xf>
    <xf numFmtId="167" fontId="19" fillId="0" borderId="0" xfId="0" applyNumberFormat="1" applyFont="1"/>
    <xf numFmtId="167" fontId="19" fillId="0" borderId="11" xfId="0" applyNumberFormat="1" applyFont="1" applyBorder="1"/>
    <xf numFmtId="167" fontId="18" fillId="0" borderId="11" xfId="0" applyNumberFormat="1" applyFont="1" applyBorder="1" applyAlignment="1">
      <alignment horizontal="right" vertical="top"/>
    </xf>
    <xf numFmtId="43" fontId="19" fillId="0" borderId="11" xfId="1" applyFont="1" applyFill="1" applyBorder="1" applyAlignment="1">
      <alignment horizontal="right" vertical="top"/>
    </xf>
    <xf numFmtId="9" fontId="19" fillId="0" borderId="11" xfId="2" applyFont="1" applyFill="1" applyBorder="1" applyAlignment="1">
      <alignment horizontal="right" vertical="top"/>
    </xf>
    <xf numFmtId="43" fontId="19" fillId="0" borderId="14" xfId="1" applyFont="1" applyFill="1" applyBorder="1" applyAlignment="1">
      <alignment horizontal="right" vertical="top"/>
    </xf>
    <xf numFmtId="10" fontId="19" fillId="0" borderId="11" xfId="2" applyNumberFormat="1" applyFont="1" applyFill="1" applyBorder="1" applyAlignment="1">
      <alignment horizontal="right" vertical="top"/>
    </xf>
    <xf numFmtId="10" fontId="18" fillId="0" borderId="11" xfId="2" applyNumberFormat="1" applyFont="1" applyFill="1" applyBorder="1" applyAlignment="1">
      <alignment horizontal="right" vertical="top"/>
    </xf>
    <xf numFmtId="165" fontId="21" fillId="0" borderId="11" xfId="1" applyNumberFormat="1" applyFont="1" applyFill="1" applyBorder="1"/>
    <xf numFmtId="167" fontId="19" fillId="0" borderId="11" xfId="1" applyNumberFormat="1" applyFont="1" applyFill="1" applyBorder="1" applyAlignment="1">
      <alignment horizontal="right" vertical="top"/>
    </xf>
    <xf numFmtId="165" fontId="19" fillId="0" borderId="11" xfId="0" applyNumberFormat="1" applyFont="1" applyBorder="1"/>
    <xf numFmtId="167" fontId="18" fillId="0" borderId="11" xfId="1" applyNumberFormat="1" applyFont="1" applyFill="1" applyBorder="1" applyAlignment="1">
      <alignment horizontal="right" vertical="top"/>
    </xf>
    <xf numFmtId="165" fontId="18" fillId="0" borderId="11" xfId="0" applyNumberFormat="1" applyFont="1" applyBorder="1"/>
    <xf numFmtId="165" fontId="21" fillId="0" borderId="11" xfId="0" applyNumberFormat="1" applyFont="1" applyBorder="1"/>
    <xf numFmtId="43" fontId="18" fillId="0" borderId="11" xfId="1" applyFont="1" applyBorder="1"/>
    <xf numFmtId="0" fontId="18" fillId="0" borderId="11" xfId="0" applyFont="1" applyBorder="1" applyAlignment="1">
      <alignment horizontal="left"/>
    </xf>
    <xf numFmtId="168" fontId="19" fillId="0" borderId="11" xfId="1" applyNumberFormat="1" applyFont="1" applyFill="1" applyBorder="1" applyAlignment="1">
      <alignment horizontal="right" vertical="top"/>
    </xf>
    <xf numFmtId="165" fontId="19" fillId="0" borderId="11" xfId="1" applyNumberFormat="1" applyFont="1" applyBorder="1"/>
    <xf numFmtId="165" fontId="21" fillId="0" borderId="11" xfId="1" applyNumberFormat="1" applyFont="1" applyFill="1" applyBorder="1" applyAlignment="1"/>
    <xf numFmtId="169" fontId="19" fillId="0" borderId="11" xfId="1" applyNumberFormat="1" applyFont="1" applyBorder="1"/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/>
    </xf>
    <xf numFmtId="167" fontId="21" fillId="0" borderId="11" xfId="1" applyNumberFormat="1" applyFont="1" applyFill="1" applyBorder="1" applyAlignment="1"/>
    <xf numFmtId="10" fontId="19" fillId="0" borderId="11" xfId="2" applyNumberFormat="1" applyFont="1" applyFill="1" applyBorder="1" applyAlignment="1">
      <alignment horizontal="right"/>
    </xf>
    <xf numFmtId="10" fontId="18" fillId="0" borderId="11" xfId="2" applyNumberFormat="1" applyFont="1" applyFill="1" applyBorder="1" applyAlignment="1">
      <alignment horizontal="right"/>
    </xf>
    <xf numFmtId="169" fontId="19" fillId="0" borderId="11" xfId="1" applyNumberFormat="1" applyFont="1" applyBorder="1" applyAlignment="1">
      <alignment horizontal="left" indent="1"/>
    </xf>
    <xf numFmtId="43" fontId="19" fillId="0" borderId="11" xfId="1" applyFont="1" applyBorder="1" applyAlignment="1">
      <alignment horizontal="left" indent="1"/>
    </xf>
    <xf numFmtId="9" fontId="19" fillId="0" borderId="11" xfId="2" applyFont="1" applyFill="1" applyBorder="1" applyAlignment="1">
      <alignment horizontal="right"/>
    </xf>
    <xf numFmtId="9" fontId="18" fillId="0" borderId="11" xfId="2" applyFont="1" applyFill="1" applyBorder="1" applyAlignment="1">
      <alignment horizontal="right"/>
    </xf>
    <xf numFmtId="165" fontId="19" fillId="0" borderId="11" xfId="1" applyNumberFormat="1" applyFont="1" applyFill="1" applyBorder="1" applyAlignment="1">
      <alignment horizontal="right" vertical="top"/>
    </xf>
    <xf numFmtId="0" fontId="18" fillId="0" borderId="0" xfId="0" applyFont="1" applyAlignment="1">
      <alignment horizontal="left"/>
    </xf>
    <xf numFmtId="169" fontId="19" fillId="0" borderId="11" xfId="1" applyNumberFormat="1" applyFont="1" applyFill="1" applyBorder="1" applyAlignment="1">
      <alignment horizontal="right" vertical="top"/>
    </xf>
    <xf numFmtId="165" fontId="19" fillId="0" borderId="11" xfId="1" applyNumberFormat="1" applyFont="1" applyFill="1" applyBorder="1" applyAlignment="1">
      <alignment horizontal="right" vertical="top" indent="1"/>
    </xf>
    <xf numFmtId="43" fontId="19" fillId="0" borderId="11" xfId="1" applyFont="1" applyFill="1" applyBorder="1" applyAlignment="1">
      <alignment horizontal="right" vertical="top" indent="1"/>
    </xf>
    <xf numFmtId="167" fontId="19" fillId="0" borderId="11" xfId="1" applyNumberFormat="1" applyFont="1" applyFill="1" applyBorder="1" applyAlignment="1">
      <alignment horizontal="right" vertical="top" indent="1"/>
    </xf>
    <xf numFmtId="167" fontId="21" fillId="0" borderId="11" xfId="1" applyNumberFormat="1" applyFont="1" applyFill="1" applyBorder="1" applyAlignment="1">
      <alignment horizontal="left"/>
    </xf>
    <xf numFmtId="167" fontId="19" fillId="0" borderId="11" xfId="0" applyNumberFormat="1" applyFont="1" applyBorder="1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  <xf numFmtId="0" fontId="20" fillId="2" borderId="0" xfId="0" applyFont="1" applyFill="1" applyAlignment="1">
      <alignment horizontal="center" vertical="center" wrapText="1"/>
    </xf>
    <xf numFmtId="0" fontId="19" fillId="0" borderId="0" xfId="0" applyFont="1"/>
    <xf numFmtId="0" fontId="22" fillId="2" borderId="0" xfId="0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calcChain" Target="calcChain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theme" Target="theme/theme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57"/>
  <sheetViews>
    <sheetView workbookViewId="0">
      <selection activeCell="A7" sqref="A7:L7"/>
    </sheetView>
  </sheetViews>
  <sheetFormatPr baseColWidth="10" defaultRowHeight="14.5" x14ac:dyDescent="0.35"/>
  <cols>
    <col min="1" max="1" width="3.36328125" bestFit="1" customWidth="1"/>
    <col min="2" max="2" width="43.36328125" bestFit="1" customWidth="1"/>
    <col min="3" max="3" width="12.90625" customWidth="1"/>
    <col min="4" max="12" width="12" customWidth="1"/>
  </cols>
  <sheetData>
    <row r="2" spans="1:12" x14ac:dyDescent="0.35">
      <c r="A2" s="120" t="s">
        <v>106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2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2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2" ht="15" thickBot="1" x14ac:dyDescent="0.4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2" ht="15" thickBot="1" x14ac:dyDescent="0.4">
      <c r="A8" s="122" t="s">
        <v>0</v>
      </c>
      <c r="B8" s="123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4">
      <c r="A9" s="2" t="s">
        <v>11</v>
      </c>
      <c r="B9" s="2" t="s">
        <v>12</v>
      </c>
      <c r="C9" s="3">
        <v>6686003.2570699994</v>
      </c>
      <c r="D9" s="4">
        <v>353572.77836999996</v>
      </c>
      <c r="E9" s="5">
        <v>5.2882531577608871</v>
      </c>
      <c r="F9" s="4">
        <v>27310.011010000002</v>
      </c>
      <c r="G9" s="4">
        <v>3014.4057699999998</v>
      </c>
      <c r="H9" s="4">
        <v>21565.957409999999</v>
      </c>
      <c r="I9" s="4">
        <v>11610.308449999999</v>
      </c>
      <c r="J9" s="4">
        <v>204619.71169</v>
      </c>
      <c r="K9" s="4">
        <v>84744.651500000007</v>
      </c>
      <c r="L9" s="6">
        <v>707.73254000000009</v>
      </c>
    </row>
    <row r="10" spans="1:12" ht="13.5" customHeight="1" thickBot="1" x14ac:dyDescent="0.4">
      <c r="A10" s="2" t="s">
        <v>13</v>
      </c>
      <c r="B10" s="2" t="s">
        <v>14</v>
      </c>
      <c r="C10" s="7">
        <v>4764933.6012700005</v>
      </c>
      <c r="D10" s="5">
        <v>319120.02025</v>
      </c>
      <c r="E10" s="5">
        <v>6.6972605906815739</v>
      </c>
      <c r="F10" s="5">
        <v>69036.3174</v>
      </c>
      <c r="G10" s="5">
        <v>5159.8877799999991</v>
      </c>
      <c r="H10" s="5">
        <v>22744.463660000001</v>
      </c>
      <c r="I10" s="5">
        <v>50.98715</v>
      </c>
      <c r="J10" s="5">
        <v>184000.48765</v>
      </c>
      <c r="K10" s="5">
        <v>21080.381000000001</v>
      </c>
      <c r="L10" s="6">
        <v>17047.495609999998</v>
      </c>
    </row>
    <row r="11" spans="1:12" ht="13.5" customHeight="1" thickBot="1" x14ac:dyDescent="0.4">
      <c r="A11" s="2" t="s">
        <v>15</v>
      </c>
      <c r="B11" s="2" t="s">
        <v>16</v>
      </c>
      <c r="C11" s="7">
        <v>9306537.5531900004</v>
      </c>
      <c r="D11" s="5">
        <v>281678.28477999999</v>
      </c>
      <c r="E11" s="5">
        <v>3.0266711241437925</v>
      </c>
      <c r="F11" s="5">
        <v>75431.753040000011</v>
      </c>
      <c r="G11" s="5">
        <v>8919.848109999999</v>
      </c>
      <c r="H11" s="5">
        <v>33526.714449999999</v>
      </c>
      <c r="I11" s="5">
        <v>2438.3089300000001</v>
      </c>
      <c r="J11" s="5">
        <v>78702.058870000008</v>
      </c>
      <c r="K11" s="5">
        <v>82659.601379999993</v>
      </c>
      <c r="L11" s="6">
        <v>0</v>
      </c>
    </row>
    <row r="12" spans="1:12" ht="13.5" customHeight="1" thickBot="1" x14ac:dyDescent="0.4">
      <c r="A12" s="2" t="s">
        <v>17</v>
      </c>
      <c r="B12" s="2" t="s">
        <v>20</v>
      </c>
      <c r="C12" s="7">
        <v>3616025.1349999998</v>
      </c>
      <c r="D12" s="5">
        <v>275600.22846000001</v>
      </c>
      <c r="E12" s="5">
        <v>7.6216347555891657</v>
      </c>
      <c r="F12" s="5">
        <v>2860.77421</v>
      </c>
      <c r="G12" s="5">
        <v>2428.3435299999996</v>
      </c>
      <c r="H12" s="5">
        <v>5268.85124</v>
      </c>
      <c r="I12" s="5">
        <v>4846.4334700000009</v>
      </c>
      <c r="J12" s="5">
        <v>250211.87533000001</v>
      </c>
      <c r="K12" s="5">
        <v>9983.9506799999999</v>
      </c>
      <c r="L12" s="6">
        <v>0</v>
      </c>
    </row>
    <row r="13" spans="1:12" ht="13.5" customHeight="1" thickBot="1" x14ac:dyDescent="0.4">
      <c r="A13" s="2" t="s">
        <v>19</v>
      </c>
      <c r="B13" s="2" t="s">
        <v>18</v>
      </c>
      <c r="C13" s="7">
        <v>2664255.5354400002</v>
      </c>
      <c r="D13" s="5">
        <v>254767.79351000002</v>
      </c>
      <c r="E13" s="5">
        <v>9.5624383667809578</v>
      </c>
      <c r="F13" s="5">
        <v>46273.187870000002</v>
      </c>
      <c r="G13" s="5">
        <v>4125.8799500000005</v>
      </c>
      <c r="H13" s="5">
        <v>4082.1349700000001</v>
      </c>
      <c r="I13" s="5">
        <v>2024.1780800000001</v>
      </c>
      <c r="J13" s="5">
        <v>187566.83399000001</v>
      </c>
      <c r="K13" s="5">
        <v>9080.5786499999995</v>
      </c>
      <c r="L13" s="6">
        <v>1615</v>
      </c>
    </row>
    <row r="14" spans="1:12" ht="13.5" customHeight="1" thickBot="1" x14ac:dyDescent="0.4">
      <c r="A14" s="2" t="s">
        <v>21</v>
      </c>
      <c r="B14" s="2" t="s">
        <v>22</v>
      </c>
      <c r="C14" s="7">
        <v>460492.09036000003</v>
      </c>
      <c r="D14" s="5">
        <v>121330.43361000001</v>
      </c>
      <c r="E14" s="5">
        <v>26.347995144747699</v>
      </c>
      <c r="F14" s="5">
        <v>43052.643040000003</v>
      </c>
      <c r="G14" s="5">
        <v>0</v>
      </c>
      <c r="H14" s="5">
        <v>0</v>
      </c>
      <c r="I14" s="5">
        <v>0</v>
      </c>
      <c r="J14" s="5">
        <v>76877.790569999997</v>
      </c>
      <c r="K14" s="5">
        <v>1400</v>
      </c>
      <c r="L14" s="6">
        <v>0</v>
      </c>
    </row>
    <row r="15" spans="1:12" ht="13.5" customHeight="1" thickBot="1" x14ac:dyDescent="0.4">
      <c r="A15" s="2" t="s">
        <v>23</v>
      </c>
      <c r="B15" s="2" t="s">
        <v>24</v>
      </c>
      <c r="C15" s="7">
        <v>2391919.3633900001</v>
      </c>
      <c r="D15" s="5">
        <v>114225.53815000001</v>
      </c>
      <c r="E15" s="5">
        <v>4.7754761259222116</v>
      </c>
      <c r="F15" s="5">
        <v>3640.76566</v>
      </c>
      <c r="G15" s="5">
        <v>39729.270909999999</v>
      </c>
      <c r="H15" s="5">
        <v>9616.64149</v>
      </c>
      <c r="I15" s="5">
        <v>850.92094999999995</v>
      </c>
      <c r="J15" s="5">
        <v>50163.037609999999</v>
      </c>
      <c r="K15" s="5">
        <v>10224.901529999999</v>
      </c>
      <c r="L15" s="6">
        <v>0</v>
      </c>
    </row>
    <row r="16" spans="1:12" ht="13.5" customHeight="1" thickBot="1" x14ac:dyDescent="0.4">
      <c r="A16" s="2" t="s">
        <v>25</v>
      </c>
      <c r="B16" s="2" t="s">
        <v>40</v>
      </c>
      <c r="C16" s="7">
        <v>3323561.5260199998</v>
      </c>
      <c r="D16" s="5">
        <v>100669.90636000001</v>
      </c>
      <c r="E16" s="5">
        <v>3.0289767639882776</v>
      </c>
      <c r="F16" s="5">
        <v>26023.439340000001</v>
      </c>
      <c r="G16" s="5">
        <v>4.0943300000000002</v>
      </c>
      <c r="H16" s="5">
        <v>8365.2821899999999</v>
      </c>
      <c r="I16" s="5">
        <v>0</v>
      </c>
      <c r="J16" s="5">
        <v>61434.666740000001</v>
      </c>
      <c r="K16" s="5">
        <v>4842.4237599999997</v>
      </c>
      <c r="L16" s="6">
        <v>0</v>
      </c>
    </row>
    <row r="17" spans="1:12" ht="13.5" customHeight="1" thickBot="1" x14ac:dyDescent="0.4">
      <c r="A17" s="2" t="s">
        <v>27</v>
      </c>
      <c r="B17" s="2" t="s">
        <v>32</v>
      </c>
      <c r="C17" s="7">
        <v>453472.29911000002</v>
      </c>
      <c r="D17" s="5">
        <v>75449.977749999991</v>
      </c>
      <c r="E17" s="5">
        <v>16.638277111541466</v>
      </c>
      <c r="F17" s="5">
        <v>12200.27146</v>
      </c>
      <c r="G17" s="5">
        <v>200.21495000000002</v>
      </c>
      <c r="H17" s="5">
        <v>5330.4434900000006</v>
      </c>
      <c r="I17" s="5">
        <v>25853.957079999996</v>
      </c>
      <c r="J17" s="5">
        <v>30000</v>
      </c>
      <c r="K17" s="5">
        <v>1865.09077</v>
      </c>
      <c r="L17" s="6">
        <v>0</v>
      </c>
    </row>
    <row r="18" spans="1:12" ht="13.5" customHeight="1" thickBot="1" x14ac:dyDescent="0.4">
      <c r="A18" s="2" t="s">
        <v>29</v>
      </c>
      <c r="B18" s="2" t="s">
        <v>30</v>
      </c>
      <c r="C18" s="7">
        <v>373617.71606999997</v>
      </c>
      <c r="D18" s="5">
        <v>62117.694170000002</v>
      </c>
      <c r="E18" s="5">
        <v>16.626003398179815</v>
      </c>
      <c r="F18" s="5">
        <v>2161.5069800000001</v>
      </c>
      <c r="G18" s="5">
        <v>0</v>
      </c>
      <c r="H18" s="5">
        <v>3793.1097799999998</v>
      </c>
      <c r="I18" s="5">
        <v>22097.010200000004</v>
      </c>
      <c r="J18" s="5">
        <v>26900.06597</v>
      </c>
      <c r="K18" s="5">
        <v>7166.0012400000005</v>
      </c>
      <c r="L18" s="6">
        <v>0</v>
      </c>
    </row>
    <row r="19" spans="1:12" ht="13.5" customHeight="1" thickBot="1" x14ac:dyDescent="0.4">
      <c r="A19" s="2" t="s">
        <v>31</v>
      </c>
      <c r="B19" s="2" t="s">
        <v>38</v>
      </c>
      <c r="C19" s="7">
        <v>261418.47427999999</v>
      </c>
      <c r="D19" s="5">
        <v>53317.676720000003</v>
      </c>
      <c r="E19" s="5">
        <v>20.395527464861772</v>
      </c>
      <c r="F19" s="5">
        <v>17389.4643</v>
      </c>
      <c r="G19" s="5">
        <v>0</v>
      </c>
      <c r="H19" s="5">
        <v>6896.7976400000007</v>
      </c>
      <c r="I19" s="5">
        <v>9.8445499999999999</v>
      </c>
      <c r="J19" s="5">
        <v>29000</v>
      </c>
      <c r="K19" s="5">
        <v>14.47889</v>
      </c>
      <c r="L19" s="6">
        <v>7.0913399999999998</v>
      </c>
    </row>
    <row r="20" spans="1:12" ht="13.5" customHeight="1" thickBot="1" x14ac:dyDescent="0.4">
      <c r="A20" s="2" t="s">
        <v>33</v>
      </c>
      <c r="B20" s="2" t="s">
        <v>26</v>
      </c>
      <c r="C20" s="7">
        <v>1198471.45603</v>
      </c>
      <c r="D20" s="5">
        <v>51430.811039999993</v>
      </c>
      <c r="E20" s="5">
        <v>4.2913672062217714</v>
      </c>
      <c r="F20" s="5">
        <v>23506.362979999998</v>
      </c>
      <c r="G20" s="5">
        <v>1908.5196699999999</v>
      </c>
      <c r="H20" s="5">
        <v>3515.3869199999999</v>
      </c>
      <c r="I20" s="5">
        <v>0</v>
      </c>
      <c r="J20" s="5">
        <v>17921.279719999999</v>
      </c>
      <c r="K20" s="5">
        <v>4418.0732799999996</v>
      </c>
      <c r="L20" s="6">
        <v>161.18847</v>
      </c>
    </row>
    <row r="21" spans="1:12" ht="13.5" customHeight="1" thickBot="1" x14ac:dyDescent="0.4">
      <c r="A21" s="2" t="s">
        <v>35</v>
      </c>
      <c r="B21" s="2" t="s">
        <v>36</v>
      </c>
      <c r="C21" s="7">
        <v>703609.08964000002</v>
      </c>
      <c r="D21" s="5">
        <v>46938.611220000006</v>
      </c>
      <c r="E21" s="5">
        <v>6.6711206422896048</v>
      </c>
      <c r="F21" s="5">
        <v>7377.0964700000004</v>
      </c>
      <c r="G21" s="5">
        <v>503.87137999999999</v>
      </c>
      <c r="H21" s="5">
        <v>150</v>
      </c>
      <c r="I21" s="5">
        <v>714.77152000000001</v>
      </c>
      <c r="J21" s="5">
        <v>31618.83625</v>
      </c>
      <c r="K21" s="5">
        <v>6574.0355999999992</v>
      </c>
      <c r="L21" s="6">
        <v>0</v>
      </c>
    </row>
    <row r="22" spans="1:12" ht="13.5" customHeight="1" thickBot="1" x14ac:dyDescent="0.4">
      <c r="A22" s="2" t="s">
        <v>37</v>
      </c>
      <c r="B22" s="2" t="s">
        <v>34</v>
      </c>
      <c r="C22" s="7">
        <v>2029520.5124600001</v>
      </c>
      <c r="D22" s="5">
        <v>46904.099670000003</v>
      </c>
      <c r="E22" s="5">
        <v>2.3110926636137874</v>
      </c>
      <c r="F22" s="5">
        <v>19841.467499999999</v>
      </c>
      <c r="G22" s="5">
        <v>4669.1472899999999</v>
      </c>
      <c r="H22" s="5">
        <v>500</v>
      </c>
      <c r="I22" s="5">
        <v>11101.96624</v>
      </c>
      <c r="J22" s="5">
        <v>0</v>
      </c>
      <c r="K22" s="5">
        <v>10791.51864</v>
      </c>
      <c r="L22" s="6">
        <v>0</v>
      </c>
    </row>
    <row r="23" spans="1:12" ht="13.5" customHeight="1" thickBot="1" x14ac:dyDescent="0.4">
      <c r="A23" s="2" t="s">
        <v>39</v>
      </c>
      <c r="B23" s="2" t="s">
        <v>44</v>
      </c>
      <c r="C23" s="7">
        <v>618961.69171000004</v>
      </c>
      <c r="D23" s="5">
        <v>45985.51758</v>
      </c>
      <c r="E23" s="5">
        <v>7.4294610144540956</v>
      </c>
      <c r="F23" s="5">
        <v>11072.407349999999</v>
      </c>
      <c r="G23" s="5">
        <v>0</v>
      </c>
      <c r="H23" s="5">
        <v>10751.749559999998</v>
      </c>
      <c r="I23" s="5">
        <v>0</v>
      </c>
      <c r="J23" s="5">
        <v>3700</v>
      </c>
      <c r="K23" s="5">
        <v>20461.360669999998</v>
      </c>
      <c r="L23" s="6">
        <v>0</v>
      </c>
    </row>
    <row r="24" spans="1:12" ht="13.5" customHeight="1" thickBot="1" x14ac:dyDescent="0.4">
      <c r="A24" s="2" t="s">
        <v>41</v>
      </c>
      <c r="B24" s="2" t="s">
        <v>28</v>
      </c>
      <c r="C24" s="7">
        <v>2403667.6103600003</v>
      </c>
      <c r="D24" s="5">
        <v>43171.464780000002</v>
      </c>
      <c r="E24" s="5">
        <v>1.79606633604112</v>
      </c>
      <c r="F24" s="5">
        <v>0</v>
      </c>
      <c r="G24" s="5">
        <v>0</v>
      </c>
      <c r="H24" s="5">
        <v>0</v>
      </c>
      <c r="I24" s="5">
        <v>0</v>
      </c>
      <c r="J24" s="5">
        <v>43171.464780000002</v>
      </c>
      <c r="K24" s="5">
        <v>0</v>
      </c>
      <c r="L24" s="6">
        <v>0</v>
      </c>
    </row>
    <row r="25" spans="1:12" ht="13.5" customHeight="1" thickBot="1" x14ac:dyDescent="0.4">
      <c r="A25" s="2" t="s">
        <v>43</v>
      </c>
      <c r="B25" s="2" t="s">
        <v>42</v>
      </c>
      <c r="C25" s="7">
        <v>793791.78515000001</v>
      </c>
      <c r="D25" s="5">
        <v>33423.425069999998</v>
      </c>
      <c r="E25" s="5">
        <v>4.2106035480934203</v>
      </c>
      <c r="F25" s="5">
        <v>10562.502109999999</v>
      </c>
      <c r="G25" s="5">
        <v>348.39466999999996</v>
      </c>
      <c r="H25" s="5">
        <v>2629.0215400000002</v>
      </c>
      <c r="I25" s="5">
        <v>0.22299000000000002</v>
      </c>
      <c r="J25" s="5">
        <v>4934.5995700000003</v>
      </c>
      <c r="K25" s="5">
        <v>14948.684190000002</v>
      </c>
      <c r="L25" s="6">
        <v>0</v>
      </c>
    </row>
    <row r="26" spans="1:12" ht="13.5" customHeight="1" thickBot="1" x14ac:dyDescent="0.4">
      <c r="A26" s="2" t="s">
        <v>45</v>
      </c>
      <c r="B26" s="2" t="s">
        <v>46</v>
      </c>
      <c r="C26" s="7">
        <v>371876.57293999998</v>
      </c>
      <c r="D26" s="5">
        <v>27034.953750000001</v>
      </c>
      <c r="E26" s="5">
        <v>7.2698727796337748</v>
      </c>
      <c r="F26" s="5">
        <v>14751.148999999999</v>
      </c>
      <c r="G26" s="5">
        <v>0</v>
      </c>
      <c r="H26" s="5">
        <v>6140.1592000000001</v>
      </c>
      <c r="I26" s="5">
        <v>53.790109999999999</v>
      </c>
      <c r="J26" s="5">
        <v>4180.7760600000001</v>
      </c>
      <c r="K26" s="5">
        <v>1909.0793799999999</v>
      </c>
      <c r="L26" s="6">
        <v>0</v>
      </c>
    </row>
    <row r="27" spans="1:12" ht="13.5" customHeight="1" thickBot="1" x14ac:dyDescent="0.4">
      <c r="A27" s="2" t="s">
        <v>47</v>
      </c>
      <c r="B27" s="2" t="s">
        <v>48</v>
      </c>
      <c r="C27" s="7">
        <v>1101551.2535299999</v>
      </c>
      <c r="D27" s="5">
        <v>20158.330280000002</v>
      </c>
      <c r="E27" s="5">
        <v>1.8299947655999835</v>
      </c>
      <c r="F27" s="5">
        <v>472.49930999999998</v>
      </c>
      <c r="G27" s="5">
        <v>850.26412000000005</v>
      </c>
      <c r="H27" s="5">
        <v>4160.1504800000002</v>
      </c>
      <c r="I27" s="5">
        <v>609.79999999999995</v>
      </c>
      <c r="J27" s="5">
        <v>4000</v>
      </c>
      <c r="K27" s="5">
        <v>10065.616370000002</v>
      </c>
      <c r="L27" s="6">
        <v>0</v>
      </c>
    </row>
    <row r="28" spans="1:12" ht="13.5" customHeight="1" thickBot="1" x14ac:dyDescent="0.4">
      <c r="A28" s="2" t="s">
        <v>49</v>
      </c>
      <c r="B28" s="2" t="s">
        <v>60</v>
      </c>
      <c r="C28" s="7">
        <v>244995.87788999997</v>
      </c>
      <c r="D28" s="5">
        <v>15339.312780000002</v>
      </c>
      <c r="E28" s="5">
        <v>6.2610493336084438</v>
      </c>
      <c r="F28" s="5">
        <v>1496.1563999999998</v>
      </c>
      <c r="G28" s="5">
        <v>49.160820000000001</v>
      </c>
      <c r="H28" s="5">
        <v>383.61234000000002</v>
      </c>
      <c r="I28" s="5">
        <v>0</v>
      </c>
      <c r="J28" s="5">
        <v>1000</v>
      </c>
      <c r="K28" s="5">
        <v>12410.383220000002</v>
      </c>
      <c r="L28" s="6">
        <v>0</v>
      </c>
    </row>
    <row r="29" spans="1:12" ht="13.5" customHeight="1" thickBot="1" x14ac:dyDescent="0.4">
      <c r="A29" s="2" t="s">
        <v>51</v>
      </c>
      <c r="B29" s="2" t="s">
        <v>52</v>
      </c>
      <c r="C29" s="7">
        <v>302548.24110000004</v>
      </c>
      <c r="D29" s="5">
        <v>14955.37024</v>
      </c>
      <c r="E29" s="5">
        <v>4.943135741138506</v>
      </c>
      <c r="F29" s="5">
        <v>623.50331999999992</v>
      </c>
      <c r="G29" s="5">
        <v>3250</v>
      </c>
      <c r="H29" s="5">
        <v>0</v>
      </c>
      <c r="I29" s="5">
        <v>3795.8283799999999</v>
      </c>
      <c r="J29" s="5">
        <v>3302.5471899999998</v>
      </c>
      <c r="K29" s="5">
        <v>3983.4913500000002</v>
      </c>
      <c r="L29" s="6">
        <v>0</v>
      </c>
    </row>
    <row r="30" spans="1:12" ht="13.5" customHeight="1" thickBot="1" x14ac:dyDescent="0.4">
      <c r="A30" s="2" t="s">
        <v>53</v>
      </c>
      <c r="B30" s="2" t="s">
        <v>50</v>
      </c>
      <c r="C30" s="7">
        <v>1243974.5543499999</v>
      </c>
      <c r="D30" s="5">
        <v>12192.43038</v>
      </c>
      <c r="E30" s="5">
        <v>0.98011895318636766</v>
      </c>
      <c r="F30" s="5">
        <v>315.30504999999999</v>
      </c>
      <c r="G30" s="5">
        <v>1079.68533</v>
      </c>
      <c r="H30" s="5">
        <v>1984.9104399999999</v>
      </c>
      <c r="I30" s="5">
        <v>1735.3415600000001</v>
      </c>
      <c r="J30" s="5">
        <v>6151.8719499999997</v>
      </c>
      <c r="K30" s="5">
        <v>925.31605000000002</v>
      </c>
      <c r="L30" s="6">
        <v>0</v>
      </c>
    </row>
    <row r="31" spans="1:12" ht="13.5" customHeight="1" thickBot="1" x14ac:dyDescent="0.4">
      <c r="A31" s="2" t="s">
        <v>55</v>
      </c>
      <c r="B31" s="2" t="s">
        <v>54</v>
      </c>
      <c r="C31" s="7">
        <v>48544.751670000005</v>
      </c>
      <c r="D31" s="5">
        <v>9613.0827399999998</v>
      </c>
      <c r="E31" s="5">
        <v>19.802517078155649</v>
      </c>
      <c r="F31" s="5">
        <v>0</v>
      </c>
      <c r="G31" s="5">
        <v>151.62348</v>
      </c>
      <c r="H31" s="5">
        <v>0</v>
      </c>
      <c r="I31" s="5">
        <v>0</v>
      </c>
      <c r="J31" s="5">
        <v>0</v>
      </c>
      <c r="K31" s="5">
        <v>9461.4592599999996</v>
      </c>
      <c r="L31" s="6">
        <v>0</v>
      </c>
    </row>
    <row r="32" spans="1:12" ht="13.5" customHeight="1" thickBot="1" x14ac:dyDescent="0.4">
      <c r="A32" s="2" t="s">
        <v>57</v>
      </c>
      <c r="B32" s="2" t="s">
        <v>62</v>
      </c>
      <c r="C32" s="7">
        <v>181677.36466999998</v>
      </c>
      <c r="D32" s="5">
        <v>9457.2502299999996</v>
      </c>
      <c r="E32" s="5">
        <v>5.2055192715824639</v>
      </c>
      <c r="F32" s="5">
        <v>9457.2502299999996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6">
        <v>0</v>
      </c>
    </row>
    <row r="33" spans="1:12" ht="13.5" customHeight="1" thickBot="1" x14ac:dyDescent="0.4">
      <c r="A33" s="2" t="s">
        <v>59</v>
      </c>
      <c r="B33" s="2" t="s">
        <v>68</v>
      </c>
      <c r="C33" s="7">
        <v>58809.245750000002</v>
      </c>
      <c r="D33" s="5">
        <v>5558.9732700000013</v>
      </c>
      <c r="E33" s="5">
        <v>9.4525498484224322</v>
      </c>
      <c r="F33" s="5">
        <v>5558.9732700000013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6">
        <v>0</v>
      </c>
    </row>
    <row r="34" spans="1:12" ht="13.5" customHeight="1" thickBot="1" x14ac:dyDescent="0.4">
      <c r="A34" s="2" t="s">
        <v>61</v>
      </c>
      <c r="B34" s="2" t="s">
        <v>73</v>
      </c>
      <c r="C34" s="7">
        <v>263034.06309999997</v>
      </c>
      <c r="D34" s="5">
        <v>5235.366109999999</v>
      </c>
      <c r="E34" s="5">
        <v>1.9903757134335958</v>
      </c>
      <c r="F34" s="5">
        <v>0</v>
      </c>
      <c r="G34" s="5">
        <v>0</v>
      </c>
      <c r="H34" s="5">
        <v>1834.6998999999998</v>
      </c>
      <c r="I34" s="5">
        <v>0</v>
      </c>
      <c r="J34" s="5">
        <v>500</v>
      </c>
      <c r="K34" s="5">
        <v>2900.6662099999999</v>
      </c>
      <c r="L34" s="6">
        <v>0</v>
      </c>
    </row>
    <row r="35" spans="1:12" ht="13.5" customHeight="1" thickBot="1" x14ac:dyDescent="0.4">
      <c r="A35" s="2" t="s">
        <v>63</v>
      </c>
      <c r="B35" s="2" t="s">
        <v>66</v>
      </c>
      <c r="C35" s="7">
        <v>357228.33802999998</v>
      </c>
      <c r="D35" s="5">
        <v>4133.6771100000005</v>
      </c>
      <c r="E35" s="5">
        <v>1.1571526303864659</v>
      </c>
      <c r="F35" s="5">
        <v>1284.98605</v>
      </c>
      <c r="G35" s="5">
        <v>0</v>
      </c>
      <c r="H35" s="5">
        <v>2209.6501600000001</v>
      </c>
      <c r="I35" s="5">
        <v>0</v>
      </c>
      <c r="J35" s="5">
        <v>0</v>
      </c>
      <c r="K35" s="5">
        <v>639.04090000000008</v>
      </c>
      <c r="L35" s="6">
        <v>0</v>
      </c>
    </row>
    <row r="36" spans="1:12" ht="13.5" customHeight="1" thickBot="1" x14ac:dyDescent="0.4">
      <c r="A36" s="2" t="s">
        <v>65</v>
      </c>
      <c r="B36" s="2" t="s">
        <v>77</v>
      </c>
      <c r="C36" s="7">
        <v>33004.431149999997</v>
      </c>
      <c r="D36" s="5">
        <v>3957.3558699999999</v>
      </c>
      <c r="E36" s="5">
        <v>11.990377449665573</v>
      </c>
      <c r="F36" s="5">
        <v>0</v>
      </c>
      <c r="G36" s="5">
        <v>0</v>
      </c>
      <c r="H36" s="5">
        <v>0</v>
      </c>
      <c r="I36" s="5">
        <v>27.678789999999999</v>
      </c>
      <c r="J36" s="5">
        <v>3929.6770799999999</v>
      </c>
      <c r="K36" s="5">
        <v>0</v>
      </c>
      <c r="L36" s="6">
        <v>0</v>
      </c>
    </row>
    <row r="37" spans="1:12" ht="13.5" customHeight="1" thickBot="1" x14ac:dyDescent="0.4">
      <c r="A37" s="2" t="s">
        <v>67</v>
      </c>
      <c r="B37" s="2" t="s">
        <v>85</v>
      </c>
      <c r="C37" s="7">
        <v>129927.99673</v>
      </c>
      <c r="D37" s="5">
        <v>3933.326</v>
      </c>
      <c r="E37" s="5">
        <v>3.0273121259413727</v>
      </c>
      <c r="F37" s="5">
        <v>3000</v>
      </c>
      <c r="G37" s="5">
        <v>0</v>
      </c>
      <c r="H37" s="5">
        <v>0</v>
      </c>
      <c r="I37" s="5">
        <v>0</v>
      </c>
      <c r="J37" s="5">
        <v>0</v>
      </c>
      <c r="K37" s="5">
        <v>933.32600000000002</v>
      </c>
      <c r="L37" s="6">
        <v>0</v>
      </c>
    </row>
    <row r="38" spans="1:12" ht="13.5" customHeight="1" thickBot="1" x14ac:dyDescent="0.4">
      <c r="A38" s="2" t="s">
        <v>69</v>
      </c>
      <c r="B38" s="2" t="s">
        <v>83</v>
      </c>
      <c r="C38" s="7">
        <v>64169.000039999999</v>
      </c>
      <c r="D38" s="5">
        <v>3388.3025200000002</v>
      </c>
      <c r="E38" s="5">
        <v>5.2802794462869747</v>
      </c>
      <c r="F38" s="5">
        <v>2710</v>
      </c>
      <c r="G38" s="5">
        <v>0</v>
      </c>
      <c r="H38" s="5">
        <v>499.62377000000004</v>
      </c>
      <c r="I38" s="5">
        <v>44.201480000000004</v>
      </c>
      <c r="J38" s="5">
        <v>0</v>
      </c>
      <c r="K38" s="5">
        <v>134.47726999999998</v>
      </c>
      <c r="L38" s="6">
        <v>0</v>
      </c>
    </row>
    <row r="39" spans="1:12" ht="13.5" customHeight="1" thickBot="1" x14ac:dyDescent="0.4">
      <c r="A39" s="2" t="s">
        <v>71</v>
      </c>
      <c r="B39" s="2" t="s">
        <v>108</v>
      </c>
      <c r="C39" s="7">
        <v>194276.44487000001</v>
      </c>
      <c r="D39" s="5">
        <v>2975.7087900000001</v>
      </c>
      <c r="E39" s="5">
        <v>1.5316878955609849</v>
      </c>
      <c r="F39" s="5">
        <v>280</v>
      </c>
      <c r="G39" s="5">
        <v>0</v>
      </c>
      <c r="H39" s="5">
        <v>616.29206999999997</v>
      </c>
      <c r="I39" s="5">
        <v>2079.4167200000002</v>
      </c>
      <c r="J39" s="5">
        <v>0</v>
      </c>
      <c r="K39" s="5">
        <v>0</v>
      </c>
      <c r="L39" s="6">
        <v>0</v>
      </c>
    </row>
    <row r="40" spans="1:12" ht="13.5" customHeight="1" thickBot="1" x14ac:dyDescent="0.4">
      <c r="A40" s="2" t="s">
        <v>72</v>
      </c>
      <c r="B40" s="2" t="s">
        <v>64</v>
      </c>
      <c r="C40" s="7">
        <v>526429.80362000002</v>
      </c>
      <c r="D40" s="5">
        <v>2909.6923999999999</v>
      </c>
      <c r="E40" s="5">
        <v>0.55272182159738481</v>
      </c>
      <c r="F40" s="5">
        <v>2897.9744000000001</v>
      </c>
      <c r="G40" s="5">
        <v>0</v>
      </c>
      <c r="H40" s="5">
        <v>11.718</v>
      </c>
      <c r="I40" s="5">
        <v>0</v>
      </c>
      <c r="J40" s="5">
        <v>0</v>
      </c>
      <c r="K40" s="5">
        <v>0</v>
      </c>
      <c r="L40" s="6">
        <v>0</v>
      </c>
    </row>
    <row r="41" spans="1:12" ht="13.5" customHeight="1" thickBot="1" x14ac:dyDescent="0.4">
      <c r="A41" s="2" t="s">
        <v>74</v>
      </c>
      <c r="B41" s="2" t="s">
        <v>75</v>
      </c>
      <c r="C41" s="7">
        <v>177870.23300000001</v>
      </c>
      <c r="D41" s="5">
        <v>1845.1582500000002</v>
      </c>
      <c r="E41" s="5">
        <v>1.0373620244821966</v>
      </c>
      <c r="F41" s="5">
        <v>781.78654000000006</v>
      </c>
      <c r="G41" s="5">
        <v>277.36612000000002</v>
      </c>
      <c r="H41" s="5">
        <v>0</v>
      </c>
      <c r="I41" s="5">
        <v>0</v>
      </c>
      <c r="J41" s="5">
        <v>0</v>
      </c>
      <c r="K41" s="5">
        <v>786.00558999999998</v>
      </c>
      <c r="L41" s="6">
        <v>0</v>
      </c>
    </row>
    <row r="42" spans="1:12" ht="13.5" customHeight="1" thickBot="1" x14ac:dyDescent="0.4">
      <c r="A42" s="2" t="s">
        <v>76</v>
      </c>
      <c r="B42" s="2" t="s">
        <v>79</v>
      </c>
      <c r="C42" s="7">
        <v>20209.181630000003</v>
      </c>
      <c r="D42" s="5">
        <v>1349.1295</v>
      </c>
      <c r="E42" s="5">
        <v>6.6758245073974321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1349.1295</v>
      </c>
      <c r="L42" s="6">
        <v>0</v>
      </c>
    </row>
    <row r="43" spans="1:12" ht="13.5" customHeight="1" thickBot="1" x14ac:dyDescent="0.4">
      <c r="A43" s="2" t="s">
        <v>78</v>
      </c>
      <c r="B43" s="2" t="s">
        <v>70</v>
      </c>
      <c r="C43" s="7">
        <v>93411.997560000003</v>
      </c>
      <c r="D43" s="5">
        <v>1310.53485</v>
      </c>
      <c r="E43" s="5">
        <v>1.4029620222586747</v>
      </c>
      <c r="F43" s="5">
        <v>667.17804000000001</v>
      </c>
      <c r="G43" s="5">
        <v>0</v>
      </c>
      <c r="H43" s="5">
        <v>49.041699999999999</v>
      </c>
      <c r="I43" s="5">
        <v>187.97117</v>
      </c>
      <c r="J43" s="5">
        <v>353.91209000000003</v>
      </c>
      <c r="K43" s="5">
        <v>52.431849999999997</v>
      </c>
      <c r="L43" s="6">
        <v>0</v>
      </c>
    </row>
    <row r="44" spans="1:12" ht="13.5" customHeight="1" thickBot="1" x14ac:dyDescent="0.4">
      <c r="A44" s="2" t="s">
        <v>80</v>
      </c>
      <c r="B44" s="2" t="s">
        <v>56</v>
      </c>
      <c r="C44" s="7">
        <v>421582.01357999997</v>
      </c>
      <c r="D44" s="5">
        <v>1134.40264</v>
      </c>
      <c r="E44" s="5">
        <v>0.26908231458141518</v>
      </c>
      <c r="F44" s="5">
        <v>676.49756000000002</v>
      </c>
      <c r="G44" s="5">
        <v>244.96639999999999</v>
      </c>
      <c r="H44" s="5">
        <v>100</v>
      </c>
      <c r="I44" s="5">
        <v>22.938680000000002</v>
      </c>
      <c r="J44" s="5">
        <v>0</v>
      </c>
      <c r="K44" s="5">
        <v>90</v>
      </c>
      <c r="L44" s="6">
        <v>0</v>
      </c>
    </row>
    <row r="45" spans="1:12" ht="13.5" customHeight="1" thickBot="1" x14ac:dyDescent="0.4">
      <c r="A45" s="2" t="s">
        <v>82</v>
      </c>
      <c r="B45" s="2" t="s">
        <v>81</v>
      </c>
      <c r="C45" s="7">
        <v>23738.9192</v>
      </c>
      <c r="D45" s="5">
        <v>592.85717999999997</v>
      </c>
      <c r="E45" s="5">
        <v>2.4974059476136552</v>
      </c>
      <c r="F45" s="5">
        <v>592.85716000000002</v>
      </c>
      <c r="G45" s="5">
        <v>0</v>
      </c>
      <c r="H45" s="5">
        <v>0</v>
      </c>
      <c r="I45" s="5">
        <v>0</v>
      </c>
      <c r="J45" s="5">
        <v>0</v>
      </c>
      <c r="K45" s="5">
        <v>2.0000000000000002E-5</v>
      </c>
      <c r="L45" s="6">
        <v>0</v>
      </c>
    </row>
    <row r="46" spans="1:12" ht="13.5" customHeight="1" thickBot="1" x14ac:dyDescent="0.4">
      <c r="A46" s="2" t="s">
        <v>84</v>
      </c>
      <c r="B46" s="2" t="s">
        <v>87</v>
      </c>
      <c r="C46" s="7">
        <v>15300.89626</v>
      </c>
      <c r="D46" s="5">
        <v>326.57187000000005</v>
      </c>
      <c r="E46" s="5">
        <v>2.1343316394722098</v>
      </c>
      <c r="F46" s="5">
        <v>212.18048000000002</v>
      </c>
      <c r="G46" s="5">
        <v>1.0626600000000002</v>
      </c>
      <c r="H46" s="5">
        <v>68.891750000000002</v>
      </c>
      <c r="I46" s="5">
        <v>0</v>
      </c>
      <c r="J46" s="5">
        <v>22.913460000000001</v>
      </c>
      <c r="K46" s="5">
        <v>21.523520000000001</v>
      </c>
      <c r="L46" s="6">
        <v>0</v>
      </c>
    </row>
    <row r="47" spans="1:12" ht="13.5" customHeight="1" thickBot="1" x14ac:dyDescent="0.4">
      <c r="A47" s="2" t="s">
        <v>86</v>
      </c>
      <c r="B47" s="2" t="s">
        <v>58</v>
      </c>
      <c r="C47" s="7">
        <v>267156.01828999998</v>
      </c>
      <c r="D47" s="5">
        <v>275.63511</v>
      </c>
      <c r="E47" s="5">
        <v>0.10317383518599826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275.63511</v>
      </c>
      <c r="L47" s="6">
        <v>0</v>
      </c>
    </row>
    <row r="48" spans="1:12" ht="13.5" customHeight="1" thickBot="1" x14ac:dyDescent="0.4">
      <c r="A48" s="2" t="s">
        <v>88</v>
      </c>
      <c r="B48" s="2" t="s">
        <v>103</v>
      </c>
      <c r="C48" s="7">
        <v>7208.4834000000001</v>
      </c>
      <c r="D48" s="5">
        <v>202.33332999999999</v>
      </c>
      <c r="E48" s="5">
        <v>2.8068779349620194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202.33332999999999</v>
      </c>
      <c r="L48" s="6">
        <v>0</v>
      </c>
    </row>
    <row r="49" spans="1:12" ht="13.5" customHeight="1" thickBot="1" x14ac:dyDescent="0.4">
      <c r="A49" s="2" t="s">
        <v>89</v>
      </c>
      <c r="B49" s="2" t="s">
        <v>90</v>
      </c>
      <c r="C49" s="7">
        <v>8704.3248799999983</v>
      </c>
      <c r="D49" s="5">
        <v>17.808</v>
      </c>
      <c r="E49" s="5">
        <v>0.20458795191477278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17.808</v>
      </c>
      <c r="L49" s="6">
        <v>0</v>
      </c>
    </row>
    <row r="50" spans="1:12" ht="13.5" customHeight="1" thickBot="1" x14ac:dyDescent="0.4">
      <c r="A50" s="2" t="s">
        <v>91</v>
      </c>
      <c r="B50" s="2" t="s">
        <v>94</v>
      </c>
      <c r="C50" s="7">
        <v>110044.58623999999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</row>
    <row r="51" spans="1:12" ht="13.5" customHeight="1" thickBot="1" x14ac:dyDescent="0.4">
      <c r="A51" s="2" t="s">
        <v>93</v>
      </c>
      <c r="B51" s="2" t="s">
        <v>96</v>
      </c>
      <c r="C51" s="7">
        <v>24569.157589999999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4">
      <c r="A52" s="2" t="s">
        <v>95</v>
      </c>
      <c r="B52" s="2" t="s">
        <v>98</v>
      </c>
      <c r="C52" s="7">
        <v>190433.20336000001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4">
      <c r="A53" s="2" t="s">
        <v>97</v>
      </c>
      <c r="B53" s="2" t="s">
        <v>92</v>
      </c>
      <c r="C53" s="7">
        <v>2019.3388300000001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4">
      <c r="A54" s="2" t="s">
        <v>99</v>
      </c>
      <c r="B54" s="2" t="s">
        <v>100</v>
      </c>
      <c r="C54" s="7">
        <v>366000.72412999999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4">
      <c r="A55" s="2" t="s">
        <v>101</v>
      </c>
      <c r="B55" s="2" t="s">
        <v>102</v>
      </c>
      <c r="C55" s="7">
        <v>29367.90307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4">
      <c r="A56" s="124" t="s">
        <v>104</v>
      </c>
      <c r="B56" s="125"/>
      <c r="C56" s="7">
        <v>48929923.617010005</v>
      </c>
      <c r="D56" s="5">
        <v>2427601.8246900002</v>
      </c>
      <c r="E56" s="5">
        <v>4.9613848647948187</v>
      </c>
      <c r="F56" s="5">
        <v>443518.26752999995</v>
      </c>
      <c r="G56" s="5">
        <v>76916.007270000002</v>
      </c>
      <c r="H56" s="5">
        <v>156795.30415000001</v>
      </c>
      <c r="I56" s="5">
        <v>90155.876499999998</v>
      </c>
      <c r="J56" s="5">
        <v>1304264.4065699999</v>
      </c>
      <c r="K56" s="5">
        <v>336413.45470999996</v>
      </c>
      <c r="L56" s="6">
        <v>19538.507960000003</v>
      </c>
    </row>
    <row r="57" spans="1:12" ht="13.5" customHeight="1" x14ac:dyDescent="0.35">
      <c r="A57" s="8" t="s">
        <v>105</v>
      </c>
    </row>
  </sheetData>
  <sortState xmlns:xlrd2="http://schemas.microsoft.com/office/spreadsheetml/2017/richdata2" ref="B9:L55">
    <sortCondition descending="1" ref="D9:D55"/>
  </sortState>
  <mergeCells count="4">
    <mergeCell ref="A2:L6"/>
    <mergeCell ref="A7:L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58"/>
  <sheetViews>
    <sheetView topLeftCell="A4" workbookViewId="0">
      <selection activeCell="A23" sqref="A23:XFD23"/>
    </sheetView>
  </sheetViews>
  <sheetFormatPr baseColWidth="10" defaultColWidth="11.453125" defaultRowHeight="14.5" x14ac:dyDescent="0.35"/>
  <cols>
    <col min="1" max="1" width="3.36328125" bestFit="1" customWidth="1"/>
    <col min="2" max="2" width="43.36328125" bestFit="1" customWidth="1"/>
    <col min="3" max="3" width="12.6328125" bestFit="1" customWidth="1"/>
    <col min="4" max="4" width="10.453125" bestFit="1" customWidth="1"/>
    <col min="5" max="5" width="10.54296875" bestFit="1" customWidth="1"/>
    <col min="6" max="6" width="9.6328125" bestFit="1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1.90625" bestFit="1" customWidth="1"/>
    <col min="14" max="14" width="13.08984375" bestFit="1" customWidth="1"/>
  </cols>
  <sheetData>
    <row r="2" spans="1:15" x14ac:dyDescent="0.35">
      <c r="A2" s="120" t="s">
        <v>118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5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5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5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5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5" ht="15" thickBot="1" x14ac:dyDescent="0.4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5" ht="30.5" thickBot="1" x14ac:dyDescent="0.4">
      <c r="A8" s="9" t="s">
        <v>0</v>
      </c>
      <c r="B8" s="10"/>
      <c r="C8" s="14" t="s">
        <v>1</v>
      </c>
      <c r="D8" s="14" t="s">
        <v>2</v>
      </c>
      <c r="E8" s="14" t="s">
        <v>3</v>
      </c>
      <c r="F8" s="14" t="s">
        <v>4</v>
      </c>
      <c r="G8" s="14" t="s">
        <v>5</v>
      </c>
      <c r="H8" s="14" t="s">
        <v>6</v>
      </c>
      <c r="I8" s="14" t="s">
        <v>7</v>
      </c>
      <c r="J8" s="14" t="s">
        <v>8</v>
      </c>
      <c r="K8" s="14" t="s">
        <v>9</v>
      </c>
      <c r="L8" s="14" t="s">
        <v>10</v>
      </c>
    </row>
    <row r="9" spans="1:15" ht="13.5" customHeight="1" thickBot="1" x14ac:dyDescent="0.4">
      <c r="A9" s="2" t="s">
        <v>11</v>
      </c>
      <c r="B9" s="2" t="s">
        <v>12</v>
      </c>
      <c r="C9" s="3">
        <v>7059218.1024899995</v>
      </c>
      <c r="D9" s="4">
        <v>447627.02252</v>
      </c>
      <c r="E9" s="5">
        <v>6.3410283691632703</v>
      </c>
      <c r="F9" s="4">
        <v>77483.291270000002</v>
      </c>
      <c r="G9" s="4">
        <v>3754.9130200000009</v>
      </c>
      <c r="H9" s="4">
        <v>16690.290990000001</v>
      </c>
      <c r="I9" s="4">
        <v>10443.065349999999</v>
      </c>
      <c r="J9" s="4">
        <v>264271.86745999998</v>
      </c>
      <c r="K9" s="4">
        <v>73963.795840000006</v>
      </c>
      <c r="L9" s="6">
        <v>1019.79859</v>
      </c>
      <c r="N9" s="12"/>
      <c r="O9" s="13"/>
    </row>
    <row r="10" spans="1:15" ht="13.5" customHeight="1" thickBot="1" x14ac:dyDescent="0.4">
      <c r="A10" s="2" t="s">
        <v>13</v>
      </c>
      <c r="B10" s="2" t="s">
        <v>18</v>
      </c>
      <c r="C10" s="7">
        <v>2723771.9999299999</v>
      </c>
      <c r="D10" s="5">
        <v>410601.70876999997</v>
      </c>
      <c r="E10" s="5">
        <v>15.074745932499207</v>
      </c>
      <c r="F10" s="5">
        <v>33740.889499999997</v>
      </c>
      <c r="G10" s="5">
        <v>7844.1370499999994</v>
      </c>
      <c r="H10" s="5">
        <v>10910.308499999999</v>
      </c>
      <c r="I10" s="5">
        <v>2203.2639399999998</v>
      </c>
      <c r="J10" s="5">
        <v>346591.00462999998</v>
      </c>
      <c r="K10" s="5">
        <v>7951.2760299999991</v>
      </c>
      <c r="L10" s="6">
        <v>1360.8291200000001</v>
      </c>
      <c r="N10" s="12"/>
      <c r="O10" s="13"/>
    </row>
    <row r="11" spans="1:15" ht="13.5" customHeight="1" thickBot="1" x14ac:dyDescent="0.4">
      <c r="A11" s="2" t="s">
        <v>15</v>
      </c>
      <c r="B11" s="2" t="s">
        <v>14</v>
      </c>
      <c r="C11" s="7">
        <v>4803933.25361</v>
      </c>
      <c r="D11" s="5">
        <v>302914.53376999998</v>
      </c>
      <c r="E11" s="5">
        <v>6.3055525082986854</v>
      </c>
      <c r="F11" s="5">
        <v>71188.176930000001</v>
      </c>
      <c r="G11" s="5">
        <v>6424.1132500000003</v>
      </c>
      <c r="H11" s="5">
        <v>19614.107380000001</v>
      </c>
      <c r="I11" s="5">
        <v>23.87987</v>
      </c>
      <c r="J11" s="5">
        <v>171963.23730000001</v>
      </c>
      <c r="K11" s="5">
        <v>18142.997630000002</v>
      </c>
      <c r="L11" s="6">
        <v>15558.021409999999</v>
      </c>
      <c r="N11" s="12"/>
      <c r="O11" s="13"/>
    </row>
    <row r="12" spans="1:15" ht="13.5" customHeight="1" thickBot="1" x14ac:dyDescent="0.4">
      <c r="A12" s="2" t="s">
        <v>17</v>
      </c>
      <c r="B12" s="2" t="s">
        <v>16</v>
      </c>
      <c r="C12" s="7">
        <v>9948010.6192300003</v>
      </c>
      <c r="D12" s="5">
        <v>298850.14135000005</v>
      </c>
      <c r="E12" s="5">
        <v>3.0041196455129211</v>
      </c>
      <c r="F12" s="5">
        <v>91394.163799999995</v>
      </c>
      <c r="G12" s="5">
        <v>7787.3953499999998</v>
      </c>
      <c r="H12" s="5">
        <v>32781.977800000001</v>
      </c>
      <c r="I12" s="5">
        <v>2032.74333</v>
      </c>
      <c r="J12" s="5">
        <v>95339.088629999998</v>
      </c>
      <c r="K12" s="5">
        <v>69514.772440000001</v>
      </c>
      <c r="L12" s="6">
        <v>0</v>
      </c>
      <c r="N12" s="12"/>
      <c r="O12" s="13"/>
    </row>
    <row r="13" spans="1:15" ht="13.5" customHeight="1" thickBot="1" x14ac:dyDescent="0.4">
      <c r="A13" s="2" t="s">
        <v>19</v>
      </c>
      <c r="B13" s="2" t="s">
        <v>20</v>
      </c>
      <c r="C13" s="7">
        <v>3797990.0879899999</v>
      </c>
      <c r="D13" s="5">
        <v>219172.83613000001</v>
      </c>
      <c r="E13" s="5">
        <v>5.7707585078504575</v>
      </c>
      <c r="F13" s="5">
        <v>2793.8935799999999</v>
      </c>
      <c r="G13" s="5">
        <v>1680.9068500000001</v>
      </c>
      <c r="H13" s="5">
        <v>8608.4143999999997</v>
      </c>
      <c r="I13" s="5">
        <v>4703.02844</v>
      </c>
      <c r="J13" s="5">
        <v>189213.44752000002</v>
      </c>
      <c r="K13" s="5">
        <v>12173.145339999999</v>
      </c>
      <c r="L13" s="6">
        <v>0</v>
      </c>
      <c r="N13" s="12"/>
      <c r="O13" s="13"/>
    </row>
    <row r="14" spans="1:15" ht="13.5" customHeight="1" thickBot="1" x14ac:dyDescent="0.4">
      <c r="A14" s="2" t="s">
        <v>21</v>
      </c>
      <c r="B14" s="2" t="s">
        <v>40</v>
      </c>
      <c r="C14" s="7">
        <v>3537048.6079699998</v>
      </c>
      <c r="D14" s="5">
        <v>169820.34018</v>
      </c>
      <c r="E14" s="5">
        <v>4.8011876285031923</v>
      </c>
      <c r="F14" s="5">
        <v>22827.723630000004</v>
      </c>
      <c r="G14" s="5">
        <v>12.283760000000001</v>
      </c>
      <c r="H14" s="5">
        <v>41370.851849999999</v>
      </c>
      <c r="I14" s="5">
        <v>0</v>
      </c>
      <c r="J14" s="5">
        <v>101165.64495</v>
      </c>
      <c r="K14" s="5">
        <v>4443.8359900000005</v>
      </c>
      <c r="L14" s="6">
        <v>0</v>
      </c>
      <c r="N14" s="12"/>
      <c r="O14" s="13"/>
    </row>
    <row r="15" spans="1:15" ht="13.5" customHeight="1" thickBot="1" x14ac:dyDescent="0.4">
      <c r="A15" s="2" t="s">
        <v>23</v>
      </c>
      <c r="B15" s="2" t="s">
        <v>22</v>
      </c>
      <c r="C15" s="7">
        <v>395117.82032999996</v>
      </c>
      <c r="D15" s="5">
        <v>90513.104389999993</v>
      </c>
      <c r="E15" s="5">
        <v>22.907877026251057</v>
      </c>
      <c r="F15" s="5">
        <v>40143.394289999997</v>
      </c>
      <c r="G15" s="5">
        <v>0</v>
      </c>
      <c r="H15" s="5">
        <v>0</v>
      </c>
      <c r="I15" s="5">
        <v>0</v>
      </c>
      <c r="J15" s="5">
        <v>47719.710100000004</v>
      </c>
      <c r="K15" s="5">
        <v>2650</v>
      </c>
      <c r="L15" s="6">
        <v>0</v>
      </c>
      <c r="N15" s="12"/>
      <c r="O15" s="13"/>
    </row>
    <row r="16" spans="1:15" ht="13.5" customHeight="1" thickBot="1" x14ac:dyDescent="0.4">
      <c r="A16" s="2" t="s">
        <v>25</v>
      </c>
      <c r="B16" s="2" t="s">
        <v>32</v>
      </c>
      <c r="C16" s="7">
        <v>460333.02636000002</v>
      </c>
      <c r="D16" s="5">
        <v>85706.786780000009</v>
      </c>
      <c r="E16" s="5">
        <v>18.618430977614377</v>
      </c>
      <c r="F16" s="5">
        <v>10759.44915</v>
      </c>
      <c r="G16" s="5">
        <v>204.07014000000001</v>
      </c>
      <c r="H16" s="5">
        <v>6698.9295000000002</v>
      </c>
      <c r="I16" s="5">
        <v>24479.773929999999</v>
      </c>
      <c r="J16" s="5">
        <v>30000</v>
      </c>
      <c r="K16" s="5">
        <v>13564.564059999999</v>
      </c>
      <c r="L16" s="6">
        <v>0</v>
      </c>
      <c r="N16" s="12"/>
      <c r="O16" s="13"/>
    </row>
    <row r="17" spans="1:15" ht="13.5" customHeight="1" thickBot="1" x14ac:dyDescent="0.4">
      <c r="A17" s="2" t="s">
        <v>27</v>
      </c>
      <c r="B17" s="2" t="s">
        <v>24</v>
      </c>
      <c r="C17" s="7">
        <v>2654939.1727199997</v>
      </c>
      <c r="D17" s="5">
        <v>80074.960759999987</v>
      </c>
      <c r="E17" s="5">
        <v>3.0160751546696547</v>
      </c>
      <c r="F17" s="5">
        <v>3744.0145699999998</v>
      </c>
      <c r="G17" s="5">
        <v>1598.15319</v>
      </c>
      <c r="H17" s="5">
        <v>12365.9753</v>
      </c>
      <c r="I17" s="5">
        <v>55.724110000000003</v>
      </c>
      <c r="J17" s="5">
        <v>45062.889869999999</v>
      </c>
      <c r="K17" s="5">
        <v>17173.203719999998</v>
      </c>
      <c r="L17" s="6">
        <v>75</v>
      </c>
      <c r="N17" s="12"/>
      <c r="O17" s="13"/>
    </row>
    <row r="18" spans="1:15" ht="13.5" customHeight="1" thickBot="1" x14ac:dyDescent="0.4">
      <c r="A18" s="2" t="s">
        <v>29</v>
      </c>
      <c r="B18" s="2" t="s">
        <v>38</v>
      </c>
      <c r="C18" s="7">
        <v>227290.37080999999</v>
      </c>
      <c r="D18" s="5">
        <v>65376.733890000003</v>
      </c>
      <c r="E18" s="5">
        <v>28.763529953783529</v>
      </c>
      <c r="F18" s="5">
        <v>10127.581559999999</v>
      </c>
      <c r="G18" s="5">
        <v>0</v>
      </c>
      <c r="H18" s="5">
        <v>13168.502500000001</v>
      </c>
      <c r="I18" s="5">
        <v>53.726039999999998</v>
      </c>
      <c r="J18" s="5">
        <v>42000</v>
      </c>
      <c r="K18" s="5">
        <v>13.64236</v>
      </c>
      <c r="L18" s="6">
        <v>13.28143</v>
      </c>
      <c r="N18" s="12"/>
      <c r="O18" s="13"/>
    </row>
    <row r="19" spans="1:15" ht="13.5" customHeight="1" thickBot="1" x14ac:dyDescent="0.4">
      <c r="A19" s="2" t="s">
        <v>31</v>
      </c>
      <c r="B19" s="2" t="s">
        <v>26</v>
      </c>
      <c r="C19" s="7">
        <v>1285547.83819</v>
      </c>
      <c r="D19" s="5">
        <v>52103.156970000004</v>
      </c>
      <c r="E19" s="5">
        <v>4.0529924614364541</v>
      </c>
      <c r="F19" s="5">
        <v>15845.246740000001</v>
      </c>
      <c r="G19" s="5">
        <v>661.32001000000002</v>
      </c>
      <c r="H19" s="5">
        <v>11949.645040000001</v>
      </c>
      <c r="I19" s="5">
        <v>0</v>
      </c>
      <c r="J19" s="5">
        <v>17522.88364</v>
      </c>
      <c r="K19" s="5">
        <v>5996.3072599999996</v>
      </c>
      <c r="L19" s="6">
        <v>127.75427999999999</v>
      </c>
      <c r="N19" s="12"/>
      <c r="O19" s="13"/>
    </row>
    <row r="20" spans="1:15" ht="13.5" customHeight="1" thickBot="1" x14ac:dyDescent="0.4">
      <c r="A20" s="2" t="s">
        <v>33</v>
      </c>
      <c r="B20" s="2" t="s">
        <v>44</v>
      </c>
      <c r="C20" s="7">
        <v>691418.87640999991</v>
      </c>
      <c r="D20" s="5">
        <v>51595.885569999999</v>
      </c>
      <c r="E20" s="5">
        <v>7.4623194897277418</v>
      </c>
      <c r="F20" s="5">
        <v>15660.235050000001</v>
      </c>
      <c r="G20" s="5">
        <v>0</v>
      </c>
      <c r="H20" s="5">
        <v>14117.234630000001</v>
      </c>
      <c r="I20" s="5">
        <v>0</v>
      </c>
      <c r="J20" s="5">
        <v>3700</v>
      </c>
      <c r="K20" s="5">
        <v>18118.41589</v>
      </c>
      <c r="L20" s="6">
        <v>0</v>
      </c>
      <c r="N20" s="12"/>
      <c r="O20" s="13"/>
    </row>
    <row r="21" spans="1:15" ht="13.5" customHeight="1" thickBot="1" x14ac:dyDescent="0.4">
      <c r="A21" s="2" t="s">
        <v>35</v>
      </c>
      <c r="B21" s="2" t="s">
        <v>30</v>
      </c>
      <c r="C21" s="7">
        <v>373536.84417</v>
      </c>
      <c r="D21" s="5">
        <v>44718.658780000005</v>
      </c>
      <c r="E21" s="5">
        <v>11.971686187841792</v>
      </c>
      <c r="F21" s="5">
        <v>4123.5067700000009</v>
      </c>
      <c r="G21" s="5">
        <v>628.27337</v>
      </c>
      <c r="H21" s="5">
        <v>2706.6912000000002</v>
      </c>
      <c r="I21" s="5">
        <v>5421.4518100000014</v>
      </c>
      <c r="J21" s="5">
        <v>27770.835500000001</v>
      </c>
      <c r="K21" s="5">
        <v>4067.90013</v>
      </c>
      <c r="L21" s="6">
        <v>0</v>
      </c>
      <c r="N21" s="12"/>
      <c r="O21" s="13"/>
    </row>
    <row r="22" spans="1:15" ht="13.5" customHeight="1" thickBot="1" x14ac:dyDescent="0.4">
      <c r="A22" s="2" t="s">
        <v>37</v>
      </c>
      <c r="B22" s="2" t="s">
        <v>36</v>
      </c>
      <c r="C22" s="7">
        <v>726287.74123000004</v>
      </c>
      <c r="D22" s="5">
        <v>43119.381689999995</v>
      </c>
      <c r="E22" s="5">
        <v>5.9369557328580864</v>
      </c>
      <c r="F22" s="5">
        <v>14124.540459999998</v>
      </c>
      <c r="G22" s="5">
        <v>0</v>
      </c>
      <c r="H22" s="5">
        <v>150</v>
      </c>
      <c r="I22" s="5">
        <v>740.73275999999998</v>
      </c>
      <c r="J22" s="5">
        <v>20673.102630000001</v>
      </c>
      <c r="K22" s="5">
        <v>7431.0058400000007</v>
      </c>
      <c r="L22" s="6">
        <v>0</v>
      </c>
      <c r="N22" s="12"/>
      <c r="O22" s="13"/>
    </row>
    <row r="23" spans="1:15" ht="13.5" customHeight="1" thickBot="1" x14ac:dyDescent="0.4">
      <c r="A23" s="2" t="s">
        <v>39</v>
      </c>
      <c r="B23" s="2" t="s">
        <v>34</v>
      </c>
      <c r="C23" s="7">
        <v>2143384.1310100001</v>
      </c>
      <c r="D23" s="5">
        <v>41285.688120000006</v>
      </c>
      <c r="E23" s="5">
        <v>1.9261917414936478</v>
      </c>
      <c r="F23" s="5">
        <v>13607.484669999998</v>
      </c>
      <c r="G23" s="5">
        <v>4415.9480800000001</v>
      </c>
      <c r="H23" s="5">
        <v>6728.1706900000008</v>
      </c>
      <c r="I23" s="5">
        <v>174.07525000000001</v>
      </c>
      <c r="J23" s="5">
        <v>0</v>
      </c>
      <c r="K23" s="5">
        <v>16360.009430000002</v>
      </c>
      <c r="L23" s="6">
        <v>0</v>
      </c>
      <c r="N23" s="12"/>
      <c r="O23" s="13"/>
    </row>
    <row r="24" spans="1:15" ht="13.5" customHeight="1" thickBot="1" x14ac:dyDescent="0.4">
      <c r="A24" s="2" t="s">
        <v>41</v>
      </c>
      <c r="B24" s="2" t="s">
        <v>46</v>
      </c>
      <c r="C24" s="7">
        <v>430983.81176000001</v>
      </c>
      <c r="D24" s="5">
        <v>39493.470360000007</v>
      </c>
      <c r="E24" s="5">
        <v>9.1635623618254485</v>
      </c>
      <c r="F24" s="5">
        <v>14466.06848</v>
      </c>
      <c r="G24" s="5">
        <v>0</v>
      </c>
      <c r="H24" s="5">
        <v>19673.193059999998</v>
      </c>
      <c r="I24" s="5">
        <v>1.1810000000000001E-2</v>
      </c>
      <c r="J24" s="5">
        <v>3570.70939</v>
      </c>
      <c r="K24" s="5">
        <v>1783.4876200000001</v>
      </c>
      <c r="L24" s="6">
        <v>0</v>
      </c>
      <c r="N24" s="12"/>
      <c r="O24" s="13"/>
    </row>
    <row r="25" spans="1:15" ht="13.5" customHeight="1" thickBot="1" x14ac:dyDescent="0.4">
      <c r="A25" s="2" t="s">
        <v>43</v>
      </c>
      <c r="B25" s="2" t="s">
        <v>42</v>
      </c>
      <c r="C25" s="7">
        <v>850151.34696</v>
      </c>
      <c r="D25" s="5">
        <v>39428.678140000004</v>
      </c>
      <c r="E25" s="5">
        <v>4.6378422243275157</v>
      </c>
      <c r="F25" s="5">
        <v>13350.54932</v>
      </c>
      <c r="G25" s="5">
        <v>441.39289000000002</v>
      </c>
      <c r="H25" s="5">
        <v>5007.7667200000005</v>
      </c>
      <c r="I25" s="5">
        <v>0.21452000000000002</v>
      </c>
      <c r="J25" s="5">
        <v>4850.5296200000003</v>
      </c>
      <c r="K25" s="5">
        <v>15778.225069999999</v>
      </c>
      <c r="L25" s="6">
        <v>0</v>
      </c>
      <c r="N25" s="12"/>
      <c r="O25" s="13"/>
    </row>
    <row r="26" spans="1:15" ht="13.5" customHeight="1" thickBot="1" x14ac:dyDescent="0.4">
      <c r="A26" s="2" t="s">
        <v>45</v>
      </c>
      <c r="B26" s="2" t="s">
        <v>28</v>
      </c>
      <c r="C26" s="7">
        <v>2592361.1533300001</v>
      </c>
      <c r="D26" s="5">
        <v>29684.781300000002</v>
      </c>
      <c r="E26" s="5">
        <v>1.1450866428031687</v>
      </c>
      <c r="F26" s="5">
        <v>0</v>
      </c>
      <c r="G26" s="5">
        <v>0</v>
      </c>
      <c r="H26" s="5">
        <v>0</v>
      </c>
      <c r="I26" s="5">
        <v>0</v>
      </c>
      <c r="J26" s="5">
        <v>29684.781300000002</v>
      </c>
      <c r="K26" s="5">
        <v>0</v>
      </c>
      <c r="L26" s="6">
        <v>0</v>
      </c>
      <c r="N26" s="12"/>
      <c r="O26" s="13"/>
    </row>
    <row r="27" spans="1:15" ht="13.5" customHeight="1" thickBot="1" x14ac:dyDescent="0.4">
      <c r="A27" s="2" t="s">
        <v>47</v>
      </c>
      <c r="B27" s="2" t="s">
        <v>102</v>
      </c>
      <c r="C27" s="7">
        <v>64829.477930000001</v>
      </c>
      <c r="D27" s="5">
        <v>27917.480649999998</v>
      </c>
      <c r="E27" s="5">
        <v>43.062942262382641</v>
      </c>
      <c r="F27" s="5">
        <v>0</v>
      </c>
      <c r="G27" s="5">
        <v>0</v>
      </c>
      <c r="H27" s="5">
        <v>0</v>
      </c>
      <c r="I27" s="5">
        <v>0</v>
      </c>
      <c r="J27" s="5">
        <v>27917.480649999998</v>
      </c>
      <c r="K27" s="5">
        <v>0</v>
      </c>
      <c r="L27" s="6">
        <v>0</v>
      </c>
      <c r="N27" s="12"/>
      <c r="O27" s="13"/>
    </row>
    <row r="28" spans="1:15" ht="13.5" customHeight="1" thickBot="1" x14ac:dyDescent="0.4">
      <c r="A28" s="2" t="s">
        <v>49</v>
      </c>
      <c r="B28" s="2" t="s">
        <v>48</v>
      </c>
      <c r="C28" s="7">
        <v>1157299.9230299999</v>
      </c>
      <c r="D28" s="5">
        <v>16376.810300000001</v>
      </c>
      <c r="E28" s="5">
        <v>1.4150878241763674</v>
      </c>
      <c r="F28" s="5">
        <v>2158.0045299999997</v>
      </c>
      <c r="G28" s="5">
        <v>792.03171999999995</v>
      </c>
      <c r="H28" s="5">
        <v>436.36342999999999</v>
      </c>
      <c r="I28" s="5">
        <v>554</v>
      </c>
      <c r="J28" s="5">
        <v>4000</v>
      </c>
      <c r="K28" s="5">
        <v>8436.4106200000006</v>
      </c>
      <c r="L28" s="6">
        <v>0</v>
      </c>
      <c r="N28" s="12"/>
      <c r="O28" s="13"/>
    </row>
    <row r="29" spans="1:15" ht="13.5" customHeight="1" thickBot="1" x14ac:dyDescent="0.4">
      <c r="A29" s="2" t="s">
        <v>51</v>
      </c>
      <c r="B29" s="2" t="s">
        <v>60</v>
      </c>
      <c r="C29" s="7">
        <v>224768.2959</v>
      </c>
      <c r="D29" s="5">
        <v>14188.718139999999</v>
      </c>
      <c r="E29" s="5">
        <v>6.3125976389092688</v>
      </c>
      <c r="F29" s="5">
        <v>3076.5079500000002</v>
      </c>
      <c r="G29" s="5">
        <v>65.507300000000001</v>
      </c>
      <c r="H29" s="5">
        <v>325.70744000000002</v>
      </c>
      <c r="I29" s="5">
        <v>0</v>
      </c>
      <c r="J29" s="5">
        <v>0</v>
      </c>
      <c r="K29" s="5">
        <v>10720.995449999999</v>
      </c>
      <c r="L29" s="6">
        <v>0</v>
      </c>
      <c r="N29" s="12"/>
      <c r="O29" s="13"/>
    </row>
    <row r="30" spans="1:15" ht="13.5" customHeight="1" thickBot="1" x14ac:dyDescent="0.4">
      <c r="A30" s="2" t="s">
        <v>53</v>
      </c>
      <c r="B30" s="2" t="s">
        <v>62</v>
      </c>
      <c r="C30" s="7">
        <v>247698.17474000002</v>
      </c>
      <c r="D30" s="5">
        <v>12090.608620000001</v>
      </c>
      <c r="E30" s="5">
        <v>4.8811859969057441</v>
      </c>
      <c r="F30" s="5">
        <v>11490.60842</v>
      </c>
      <c r="G30" s="5">
        <v>0</v>
      </c>
      <c r="H30" s="5">
        <v>0</v>
      </c>
      <c r="I30" s="5">
        <v>0</v>
      </c>
      <c r="J30" s="5">
        <v>0</v>
      </c>
      <c r="K30" s="5">
        <v>600.00019999999995</v>
      </c>
      <c r="L30" s="6">
        <v>0</v>
      </c>
      <c r="N30" s="12"/>
      <c r="O30" s="13"/>
    </row>
    <row r="31" spans="1:15" ht="13.5" customHeight="1" thickBot="1" x14ac:dyDescent="0.4">
      <c r="A31" s="2" t="s">
        <v>55</v>
      </c>
      <c r="B31" s="2" t="s">
        <v>50</v>
      </c>
      <c r="C31" s="7">
        <v>1292050.80278</v>
      </c>
      <c r="D31" s="5">
        <v>12030.466269999999</v>
      </c>
      <c r="E31" s="5">
        <v>0.93111402772360263</v>
      </c>
      <c r="F31" s="5">
        <v>557.84146999999996</v>
      </c>
      <c r="G31" s="5">
        <v>1209.5343799999998</v>
      </c>
      <c r="H31" s="5">
        <v>1765.61436</v>
      </c>
      <c r="I31" s="5">
        <v>1421.9292</v>
      </c>
      <c r="J31" s="5">
        <v>6151.8719499999997</v>
      </c>
      <c r="K31" s="5">
        <v>923.67491000000007</v>
      </c>
      <c r="L31" s="6">
        <v>0</v>
      </c>
      <c r="N31" s="12"/>
      <c r="O31" s="13"/>
    </row>
    <row r="32" spans="1:15" ht="13.5" customHeight="1" thickBot="1" x14ac:dyDescent="0.4">
      <c r="A32" s="2" t="s">
        <v>57</v>
      </c>
      <c r="B32" s="2" t="s">
        <v>52</v>
      </c>
      <c r="C32" s="7">
        <v>350991.25307999999</v>
      </c>
      <c r="D32" s="5">
        <v>10551.53169</v>
      </c>
      <c r="E32" s="5">
        <v>3.0062092993511245</v>
      </c>
      <c r="F32" s="5">
        <v>308.08464000000004</v>
      </c>
      <c r="G32" s="5">
        <v>0</v>
      </c>
      <c r="H32" s="5">
        <v>0</v>
      </c>
      <c r="I32" s="5">
        <v>3951.9778999999999</v>
      </c>
      <c r="J32" s="5">
        <v>1865.6</v>
      </c>
      <c r="K32" s="5">
        <v>4425.8691500000004</v>
      </c>
      <c r="L32" s="6">
        <v>0</v>
      </c>
      <c r="N32" s="12"/>
      <c r="O32" s="13"/>
    </row>
    <row r="33" spans="1:15" ht="13.5" customHeight="1" thickBot="1" x14ac:dyDescent="0.4">
      <c r="A33" s="2" t="s">
        <v>59</v>
      </c>
      <c r="B33" s="2" t="s">
        <v>112</v>
      </c>
      <c r="C33" s="7">
        <v>52260.834459999998</v>
      </c>
      <c r="D33" s="5">
        <v>8593.5451699999994</v>
      </c>
      <c r="E33" s="5">
        <v>16.44356669539486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8593.5451699999994</v>
      </c>
      <c r="L33" s="6">
        <v>0</v>
      </c>
      <c r="N33" s="12"/>
      <c r="O33" s="13"/>
    </row>
    <row r="34" spans="1:15" ht="13.5" customHeight="1" thickBot="1" x14ac:dyDescent="0.4">
      <c r="A34" s="2" t="s">
        <v>61</v>
      </c>
      <c r="B34" s="2" t="s">
        <v>108</v>
      </c>
      <c r="C34" s="7">
        <v>254203.48011999999</v>
      </c>
      <c r="D34" s="5">
        <v>7767.3937499999993</v>
      </c>
      <c r="E34" s="5">
        <v>3.0555812006717225</v>
      </c>
      <c r="F34" s="5">
        <v>1000.1394300000001</v>
      </c>
      <c r="G34" s="5">
        <v>62.982889999999998</v>
      </c>
      <c r="H34" s="5">
        <v>532.00894999999991</v>
      </c>
      <c r="I34" s="5">
        <v>1697.02125</v>
      </c>
      <c r="J34" s="5">
        <v>3000</v>
      </c>
      <c r="K34" s="5">
        <v>1475.2412300000001</v>
      </c>
      <c r="L34" s="6">
        <v>0</v>
      </c>
      <c r="N34" s="12"/>
      <c r="O34" s="13"/>
    </row>
    <row r="35" spans="1:15" ht="13.5" customHeight="1" thickBot="1" x14ac:dyDescent="0.4">
      <c r="A35" s="2" t="s">
        <v>63</v>
      </c>
      <c r="B35" s="2" t="s">
        <v>85</v>
      </c>
      <c r="C35" s="7">
        <v>125750.45606</v>
      </c>
      <c r="D35" s="5">
        <v>6684.6542900000004</v>
      </c>
      <c r="E35" s="5">
        <v>5.3158091822828188</v>
      </c>
      <c r="F35" s="5">
        <v>3000</v>
      </c>
      <c r="G35" s="5">
        <v>0</v>
      </c>
      <c r="H35" s="5">
        <v>350.42309</v>
      </c>
      <c r="I35" s="5">
        <v>0</v>
      </c>
      <c r="J35" s="5">
        <v>0</v>
      </c>
      <c r="K35" s="5">
        <v>3334.2312000000002</v>
      </c>
      <c r="L35" s="6">
        <v>0</v>
      </c>
      <c r="N35" s="12"/>
      <c r="O35" s="13"/>
    </row>
    <row r="36" spans="1:15" ht="13.5" customHeight="1" thickBot="1" x14ac:dyDescent="0.4">
      <c r="A36" s="2" t="s">
        <v>65</v>
      </c>
      <c r="B36" s="2" t="s">
        <v>68</v>
      </c>
      <c r="C36" s="7">
        <v>68196.993799999997</v>
      </c>
      <c r="D36" s="5">
        <v>6559.3429599999999</v>
      </c>
      <c r="E36" s="5">
        <v>9.6182288903180364</v>
      </c>
      <c r="F36" s="5">
        <v>6559.3429599999999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6">
        <v>0</v>
      </c>
      <c r="N36" s="12"/>
      <c r="O36" s="13"/>
    </row>
    <row r="37" spans="1:15" ht="13.5" customHeight="1" thickBot="1" x14ac:dyDescent="0.4">
      <c r="A37" s="2" t="s">
        <v>67</v>
      </c>
      <c r="B37" s="2" t="s">
        <v>83</v>
      </c>
      <c r="C37" s="7">
        <v>75401.41906</v>
      </c>
      <c r="D37" s="5">
        <v>5416.8156199999994</v>
      </c>
      <c r="E37" s="5">
        <v>7.1839703914453086</v>
      </c>
      <c r="F37" s="5">
        <v>2512.2767999999996</v>
      </c>
      <c r="G37" s="5">
        <v>0</v>
      </c>
      <c r="H37" s="5">
        <v>1080.1325200000001</v>
      </c>
      <c r="I37" s="5">
        <v>27.318650000000002</v>
      </c>
      <c r="J37" s="5">
        <v>0</v>
      </c>
      <c r="K37" s="5">
        <v>1797.0876499999999</v>
      </c>
      <c r="L37" s="6">
        <v>0</v>
      </c>
      <c r="N37" s="12"/>
      <c r="O37" s="13"/>
    </row>
    <row r="38" spans="1:15" ht="13.5" customHeight="1" thickBot="1" x14ac:dyDescent="0.4">
      <c r="A38" s="2" t="s">
        <v>69</v>
      </c>
      <c r="B38" s="2" t="s">
        <v>66</v>
      </c>
      <c r="C38" s="7">
        <v>357228.33802999998</v>
      </c>
      <c r="D38" s="5">
        <v>4133.6771100000005</v>
      </c>
      <c r="E38" s="5">
        <v>1.1571526303864659</v>
      </c>
      <c r="F38" s="5">
        <v>1284.98605</v>
      </c>
      <c r="G38" s="5">
        <v>0</v>
      </c>
      <c r="H38" s="5">
        <v>2209.6501600000001</v>
      </c>
      <c r="I38" s="5">
        <v>0</v>
      </c>
      <c r="J38" s="5">
        <v>0</v>
      </c>
      <c r="K38" s="5">
        <v>639.04090000000008</v>
      </c>
      <c r="L38" s="6">
        <v>0</v>
      </c>
      <c r="N38" s="12"/>
      <c r="O38" s="13"/>
    </row>
    <row r="39" spans="1:15" ht="13.5" customHeight="1" thickBot="1" x14ac:dyDescent="0.4">
      <c r="A39" s="2" t="s">
        <v>71</v>
      </c>
      <c r="B39" s="2" t="s">
        <v>103</v>
      </c>
      <c r="C39" s="7">
        <v>42711.255109999998</v>
      </c>
      <c r="D39" s="5">
        <v>2631</v>
      </c>
      <c r="E39" s="5">
        <v>6.1599688260718031</v>
      </c>
      <c r="F39" s="5">
        <v>931</v>
      </c>
      <c r="G39" s="5">
        <v>0</v>
      </c>
      <c r="H39" s="5">
        <v>0</v>
      </c>
      <c r="I39" s="5">
        <v>0</v>
      </c>
      <c r="J39" s="5">
        <v>1700</v>
      </c>
      <c r="K39" s="5">
        <v>0</v>
      </c>
      <c r="L39" s="6">
        <v>0</v>
      </c>
      <c r="N39" s="12"/>
      <c r="O39" s="13"/>
    </row>
    <row r="40" spans="1:15" ht="13.5" customHeight="1" thickBot="1" x14ac:dyDescent="0.4">
      <c r="A40" s="2" t="s">
        <v>72</v>
      </c>
      <c r="B40" s="2" t="s">
        <v>75</v>
      </c>
      <c r="C40" s="7">
        <v>188657.38913999998</v>
      </c>
      <c r="D40" s="5">
        <v>2260.04466</v>
      </c>
      <c r="E40" s="5">
        <v>1.1979624388434913</v>
      </c>
      <c r="F40" s="5">
        <v>876.87135000000001</v>
      </c>
      <c r="G40" s="5">
        <v>297.10467999999997</v>
      </c>
      <c r="H40" s="5">
        <v>0</v>
      </c>
      <c r="I40" s="5">
        <v>0</v>
      </c>
      <c r="J40" s="5">
        <v>0</v>
      </c>
      <c r="K40" s="5">
        <v>1086.06863</v>
      </c>
      <c r="L40" s="6">
        <v>0</v>
      </c>
      <c r="N40" s="12"/>
      <c r="O40" s="13"/>
    </row>
    <row r="41" spans="1:15" ht="13.5" customHeight="1" thickBot="1" x14ac:dyDescent="0.4">
      <c r="A41" s="2" t="s">
        <v>74</v>
      </c>
      <c r="B41" s="2" t="s">
        <v>73</v>
      </c>
      <c r="C41" s="7">
        <v>273450.29551999999</v>
      </c>
      <c r="D41" s="5">
        <v>2017.9992099999999</v>
      </c>
      <c r="E41" s="5">
        <v>0.73797660600897197</v>
      </c>
      <c r="F41" s="5">
        <v>267.46128999999996</v>
      </c>
      <c r="G41" s="5">
        <v>0</v>
      </c>
      <c r="H41" s="5">
        <v>1250.53792</v>
      </c>
      <c r="I41" s="5">
        <v>0</v>
      </c>
      <c r="J41" s="5">
        <v>500</v>
      </c>
      <c r="K41" s="5">
        <v>0</v>
      </c>
      <c r="L41" s="6">
        <v>0</v>
      </c>
      <c r="N41" s="12"/>
      <c r="O41" s="13"/>
    </row>
    <row r="42" spans="1:15" ht="13.5" customHeight="1" thickBot="1" x14ac:dyDescent="0.4">
      <c r="A42" s="2" t="s">
        <v>76</v>
      </c>
      <c r="B42" s="2" t="s">
        <v>64</v>
      </c>
      <c r="C42" s="7">
        <v>542881.44260000007</v>
      </c>
      <c r="D42" s="5">
        <v>1784.1537700000001</v>
      </c>
      <c r="E42" s="5">
        <v>0.32864519395896546</v>
      </c>
      <c r="F42" s="5">
        <v>1784.11976</v>
      </c>
      <c r="G42" s="5">
        <v>0</v>
      </c>
      <c r="H42" s="5">
        <v>0</v>
      </c>
      <c r="I42" s="5">
        <v>3.4009999999999999E-2</v>
      </c>
      <c r="J42" s="5">
        <v>0</v>
      </c>
      <c r="K42" s="5">
        <v>0</v>
      </c>
      <c r="L42" s="6">
        <v>0</v>
      </c>
      <c r="N42" s="12"/>
      <c r="O42" s="13"/>
    </row>
    <row r="43" spans="1:15" ht="13.5" customHeight="1" thickBot="1" x14ac:dyDescent="0.4">
      <c r="A43" s="2" t="s">
        <v>78</v>
      </c>
      <c r="B43" s="2" t="s">
        <v>56</v>
      </c>
      <c r="C43" s="7">
        <v>423065.4204</v>
      </c>
      <c r="D43" s="5">
        <v>1083.9078399999999</v>
      </c>
      <c r="E43" s="5">
        <v>0.2562033642397874</v>
      </c>
      <c r="F43" s="5">
        <v>629.73724000000004</v>
      </c>
      <c r="G43" s="5">
        <v>255.73052999999999</v>
      </c>
      <c r="H43" s="5">
        <v>50</v>
      </c>
      <c r="I43" s="5">
        <v>4.3026</v>
      </c>
      <c r="J43" s="5">
        <v>0</v>
      </c>
      <c r="K43" s="5">
        <v>144.13747000000001</v>
      </c>
      <c r="L43" s="6">
        <v>0</v>
      </c>
      <c r="N43" s="12"/>
      <c r="O43" s="13"/>
    </row>
    <row r="44" spans="1:15" ht="13.5" customHeight="1" thickBot="1" x14ac:dyDescent="0.4">
      <c r="A44" s="2" t="s">
        <v>80</v>
      </c>
      <c r="B44" s="2" t="s">
        <v>70</v>
      </c>
      <c r="C44" s="7">
        <v>96803.816819999993</v>
      </c>
      <c r="D44" s="5">
        <v>857.91152000000011</v>
      </c>
      <c r="E44" s="5">
        <v>0.88623728710534966</v>
      </c>
      <c r="F44" s="5">
        <v>0</v>
      </c>
      <c r="G44" s="5">
        <v>0</v>
      </c>
      <c r="H44" s="5">
        <v>86.405940000000001</v>
      </c>
      <c r="I44" s="5">
        <v>0</v>
      </c>
      <c r="J44" s="5">
        <v>476.32400999999999</v>
      </c>
      <c r="K44" s="5">
        <v>295.18157000000002</v>
      </c>
      <c r="L44" s="6">
        <v>0</v>
      </c>
      <c r="N44" s="12"/>
      <c r="O44" s="13"/>
    </row>
    <row r="45" spans="1:15" ht="13.5" customHeight="1" thickBot="1" x14ac:dyDescent="0.4">
      <c r="A45" s="2" t="s">
        <v>82</v>
      </c>
      <c r="B45" s="2" t="s">
        <v>79</v>
      </c>
      <c r="C45" s="7">
        <v>19294.093280000001</v>
      </c>
      <c r="D45" s="5">
        <v>843.79228000000001</v>
      </c>
      <c r="E45" s="5">
        <v>4.3733191695235751</v>
      </c>
      <c r="F45" s="5">
        <v>800</v>
      </c>
      <c r="G45" s="5">
        <v>0</v>
      </c>
      <c r="H45" s="5">
        <v>0</v>
      </c>
      <c r="I45" s="5">
        <v>0</v>
      </c>
      <c r="J45" s="5">
        <v>0</v>
      </c>
      <c r="K45" s="5">
        <v>43.792279999999998</v>
      </c>
      <c r="L45" s="6">
        <v>0</v>
      </c>
      <c r="N45" s="12"/>
      <c r="O45" s="13"/>
    </row>
    <row r="46" spans="1:15" ht="13.5" customHeight="1" thickBot="1" x14ac:dyDescent="0.4">
      <c r="A46" s="2" t="s">
        <v>84</v>
      </c>
      <c r="B46" s="2" t="s">
        <v>92</v>
      </c>
      <c r="C46" s="7">
        <v>10152.487570000001</v>
      </c>
      <c r="D46" s="5">
        <v>309.63332000000003</v>
      </c>
      <c r="E46" s="5">
        <v>3.049827127244638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218.74999</v>
      </c>
      <c r="L46" s="6">
        <v>90.883330000000001</v>
      </c>
      <c r="N46" s="12"/>
      <c r="O46" s="13"/>
    </row>
    <row r="47" spans="1:15" ht="13.5" customHeight="1" thickBot="1" x14ac:dyDescent="0.4">
      <c r="A47" s="2" t="s">
        <v>86</v>
      </c>
      <c r="B47" s="2" t="s">
        <v>87</v>
      </c>
      <c r="C47" s="7">
        <v>12570.816150000001</v>
      </c>
      <c r="D47" s="5">
        <v>220.52259999999998</v>
      </c>
      <c r="E47" s="5">
        <v>1.7542425039761635</v>
      </c>
      <c r="F47" s="5">
        <v>165.25587999999999</v>
      </c>
      <c r="G47" s="5">
        <v>0</v>
      </c>
      <c r="H47" s="5">
        <v>19.106900000000003</v>
      </c>
      <c r="I47" s="5">
        <v>0</v>
      </c>
      <c r="J47" s="5">
        <v>18.99774</v>
      </c>
      <c r="K47" s="5">
        <v>17.162080000000003</v>
      </c>
      <c r="L47" s="6">
        <v>0</v>
      </c>
      <c r="N47" s="12"/>
      <c r="O47" s="13"/>
    </row>
    <row r="48" spans="1:15" ht="13.5" customHeight="1" thickBot="1" x14ac:dyDescent="0.4">
      <c r="A48" s="2" t="s">
        <v>88</v>
      </c>
      <c r="B48" s="2" t="s">
        <v>77</v>
      </c>
      <c r="C48" s="7">
        <v>43066.03645</v>
      </c>
      <c r="D48" s="5">
        <v>35.386580000000002</v>
      </c>
      <c r="E48" s="5">
        <v>8.2168183833411498E-2</v>
      </c>
      <c r="F48" s="5">
        <v>0</v>
      </c>
      <c r="G48" s="5">
        <v>0</v>
      </c>
      <c r="H48" s="5">
        <v>0</v>
      </c>
      <c r="I48" s="5">
        <v>29.74757</v>
      </c>
      <c r="J48" s="5">
        <v>0</v>
      </c>
      <c r="K48" s="5">
        <v>5.6390099999999999</v>
      </c>
      <c r="L48" s="6">
        <v>0</v>
      </c>
      <c r="N48" s="12"/>
      <c r="O48" s="13"/>
    </row>
    <row r="49" spans="1:15" ht="13.5" customHeight="1" thickBot="1" x14ac:dyDescent="0.4">
      <c r="A49" s="2" t="s">
        <v>89</v>
      </c>
      <c r="B49" s="2" t="s">
        <v>58</v>
      </c>
      <c r="C49" s="7">
        <v>183472.10574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6">
        <v>0</v>
      </c>
      <c r="N49" s="12"/>
      <c r="O49" s="13"/>
    </row>
    <row r="50" spans="1:15" ht="13.5" customHeight="1" thickBot="1" x14ac:dyDescent="0.4">
      <c r="A50" s="2" t="s">
        <v>91</v>
      </c>
      <c r="B50" s="2" t="s">
        <v>94</v>
      </c>
      <c r="C50" s="7">
        <v>94749.756629999989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  <c r="N50" s="12"/>
      <c r="O50" s="13"/>
    </row>
    <row r="51" spans="1:15" ht="13.5" customHeight="1" thickBot="1" x14ac:dyDescent="0.4">
      <c r="A51" s="2" t="s">
        <v>93</v>
      </c>
      <c r="B51" s="2" t="s">
        <v>96</v>
      </c>
      <c r="C51" s="7">
        <v>25583.397200000003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  <c r="N51" s="12"/>
      <c r="O51" s="13"/>
    </row>
    <row r="52" spans="1:15" ht="13.5" customHeight="1" thickBot="1" x14ac:dyDescent="0.4">
      <c r="A52" s="2" t="s">
        <v>95</v>
      </c>
      <c r="B52" s="2" t="s">
        <v>98</v>
      </c>
      <c r="C52" s="7">
        <v>235347.0846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  <c r="N52" s="12"/>
      <c r="O52" s="13"/>
    </row>
    <row r="53" spans="1:15" ht="13.5" customHeight="1" thickBot="1" x14ac:dyDescent="0.4">
      <c r="A53" s="2" t="s">
        <v>97</v>
      </c>
      <c r="B53" s="2" t="s">
        <v>100</v>
      </c>
      <c r="C53" s="7">
        <v>422037.54314999998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  <c r="N53" s="12"/>
      <c r="O53" s="13"/>
    </row>
    <row r="54" spans="1:15" ht="13.5" customHeight="1" thickBot="1" x14ac:dyDescent="0.4">
      <c r="A54" s="2" t="s">
        <v>99</v>
      </c>
      <c r="B54" s="2" t="s">
        <v>81</v>
      </c>
      <c r="C54" s="7">
        <v>9923.8987099999995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  <c r="N54" s="12"/>
      <c r="O54" s="13"/>
    </row>
    <row r="55" spans="1:15" ht="13.5" customHeight="1" thickBot="1" x14ac:dyDescent="0.4">
      <c r="A55" s="2" t="s">
        <v>101</v>
      </c>
      <c r="B55" s="2" t="s">
        <v>90</v>
      </c>
      <c r="C55" s="7">
        <v>8484.1709499999997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  <c r="N55" s="12"/>
      <c r="O55" s="13"/>
    </row>
    <row r="56" spans="1:15" ht="13.5" customHeight="1" thickBot="1" x14ac:dyDescent="0.4">
      <c r="A56" s="2" t="s">
        <v>104</v>
      </c>
      <c r="B56" s="2"/>
      <c r="C56" s="7">
        <v>51604255.263510004</v>
      </c>
      <c r="D56" s="5">
        <v>2656443.2658199999</v>
      </c>
      <c r="E56" s="5">
        <v>5.1477213502166421</v>
      </c>
      <c r="F56" s="5">
        <v>492782.44754000002</v>
      </c>
      <c r="G56" s="5">
        <v>38135.798459999998</v>
      </c>
      <c r="H56" s="5">
        <v>230648.01027</v>
      </c>
      <c r="I56" s="5">
        <v>58018.022340000003</v>
      </c>
      <c r="J56" s="5">
        <v>1486730.0068900001</v>
      </c>
      <c r="K56" s="5">
        <v>331883.41216000001</v>
      </c>
      <c r="L56" s="6">
        <v>18245.568159999999</v>
      </c>
      <c r="N56" s="12"/>
      <c r="O56" s="13"/>
    </row>
    <row r="57" spans="1:15" ht="13.5" customHeight="1" x14ac:dyDescent="0.35">
      <c r="A57" s="8" t="s">
        <v>105</v>
      </c>
      <c r="N57" s="12"/>
      <c r="O57" s="13"/>
    </row>
    <row r="58" spans="1:15" x14ac:dyDescent="0.35">
      <c r="C58" s="11"/>
      <c r="D58" s="11"/>
      <c r="E58" s="11"/>
      <c r="F58" s="11"/>
      <c r="G58" s="11"/>
      <c r="H58" s="11"/>
      <c r="I58" s="11"/>
      <c r="J58" s="11"/>
      <c r="K58" s="11"/>
      <c r="L58" s="11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N58"/>
  <sheetViews>
    <sheetView workbookViewId="0">
      <selection activeCell="A23" sqref="A23:XFD23"/>
    </sheetView>
  </sheetViews>
  <sheetFormatPr baseColWidth="10" defaultColWidth="11.453125" defaultRowHeight="14.5" x14ac:dyDescent="0.35"/>
  <cols>
    <col min="1" max="1" width="3.36328125" bestFit="1" customWidth="1"/>
    <col min="2" max="2" width="43.36328125" bestFit="1" customWidth="1"/>
    <col min="3" max="3" width="12.6328125" bestFit="1" customWidth="1"/>
    <col min="4" max="4" width="10.453125" bestFit="1" customWidth="1"/>
    <col min="5" max="5" width="10.54296875" bestFit="1" customWidth="1"/>
    <col min="6" max="6" width="9.6328125" bestFit="1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120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ht="15" thickBot="1" x14ac:dyDescent="0.4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.5" thickBot="1" x14ac:dyDescent="0.4">
      <c r="A8" s="9" t="s">
        <v>0</v>
      </c>
      <c r="B8" s="10"/>
      <c r="C8" s="14" t="s">
        <v>1</v>
      </c>
      <c r="D8" s="14" t="s">
        <v>2</v>
      </c>
      <c r="E8" s="14" t="s">
        <v>3</v>
      </c>
      <c r="F8" s="14" t="s">
        <v>4</v>
      </c>
      <c r="G8" s="14" t="s">
        <v>5</v>
      </c>
      <c r="H8" s="14" t="s">
        <v>6</v>
      </c>
      <c r="I8" s="14" t="s">
        <v>7</v>
      </c>
      <c r="J8" s="14" t="s">
        <v>8</v>
      </c>
      <c r="K8" s="14" t="s">
        <v>9</v>
      </c>
      <c r="L8" s="14" t="s">
        <v>10</v>
      </c>
    </row>
    <row r="9" spans="1:14" ht="13.5" customHeight="1" thickBot="1" x14ac:dyDescent="0.4">
      <c r="A9" s="2" t="s">
        <v>11</v>
      </c>
      <c r="B9" s="2" t="s">
        <v>12</v>
      </c>
      <c r="C9" s="3">
        <v>7022655.93506</v>
      </c>
      <c r="D9" s="4">
        <v>446666.81744000001</v>
      </c>
      <c r="E9" s="5">
        <v>6.3603688059108059</v>
      </c>
      <c r="F9" s="4">
        <v>77678.581019999998</v>
      </c>
      <c r="G9" s="4">
        <v>3198.5996800000003</v>
      </c>
      <c r="H9" s="4">
        <v>10470.195970000001</v>
      </c>
      <c r="I9" s="4">
        <v>11542.592490000001</v>
      </c>
      <c r="J9" s="4">
        <v>271043.58442999999</v>
      </c>
      <c r="K9" s="4">
        <v>71714.591560000001</v>
      </c>
      <c r="L9" s="6">
        <v>1018.6722900000001</v>
      </c>
      <c r="M9" s="12"/>
      <c r="N9" s="13"/>
    </row>
    <row r="10" spans="1:14" ht="13.5" customHeight="1" thickBot="1" x14ac:dyDescent="0.4">
      <c r="A10" s="2" t="s">
        <v>13</v>
      </c>
      <c r="B10" s="2" t="s">
        <v>16</v>
      </c>
      <c r="C10" s="7">
        <v>10024232.093120001</v>
      </c>
      <c r="D10" s="5">
        <v>305983.97684000002</v>
      </c>
      <c r="E10" s="5">
        <v>3.0524430599527723</v>
      </c>
      <c r="F10" s="5">
        <v>91201.052490000002</v>
      </c>
      <c r="G10" s="5">
        <v>7821.8146299999999</v>
      </c>
      <c r="H10" s="5">
        <v>37786.025670000003</v>
      </c>
      <c r="I10" s="5">
        <v>1728.9432099999999</v>
      </c>
      <c r="J10" s="5">
        <v>97287.886150000006</v>
      </c>
      <c r="K10" s="5">
        <v>70158.254690000002</v>
      </c>
      <c r="L10" s="6">
        <v>0</v>
      </c>
      <c r="M10" s="12"/>
      <c r="N10" s="13"/>
    </row>
    <row r="11" spans="1:14" ht="13.5" customHeight="1" thickBot="1" x14ac:dyDescent="0.4">
      <c r="A11" s="2" t="s">
        <v>15</v>
      </c>
      <c r="B11" s="2" t="s">
        <v>14</v>
      </c>
      <c r="C11" s="7">
        <v>4804601.1256499998</v>
      </c>
      <c r="D11" s="5">
        <v>302692.51633000001</v>
      </c>
      <c r="E11" s="5">
        <v>6.3000550600139498</v>
      </c>
      <c r="F11" s="5">
        <v>71407.643559999997</v>
      </c>
      <c r="G11" s="5">
        <v>6810.4151700000002</v>
      </c>
      <c r="H11" s="5">
        <v>19177.704859999998</v>
      </c>
      <c r="I11" s="5">
        <v>22.182590000000001</v>
      </c>
      <c r="J11" s="5">
        <v>171894.44577000002</v>
      </c>
      <c r="K11" s="5">
        <v>18030.467639999999</v>
      </c>
      <c r="L11" s="6">
        <v>15349.65674</v>
      </c>
      <c r="M11" s="12"/>
      <c r="N11" s="13"/>
    </row>
    <row r="12" spans="1:14" ht="13.5" customHeight="1" thickBot="1" x14ac:dyDescent="0.4">
      <c r="A12" s="2" t="s">
        <v>17</v>
      </c>
      <c r="B12" s="2" t="s">
        <v>18</v>
      </c>
      <c r="C12" s="7">
        <v>2744962.5257899999</v>
      </c>
      <c r="D12" s="5">
        <v>244892.25715999998</v>
      </c>
      <c r="E12" s="5">
        <v>8.921515498267869</v>
      </c>
      <c r="F12" s="5">
        <v>25808.409609999999</v>
      </c>
      <c r="G12" s="5">
        <v>8385.6581299999998</v>
      </c>
      <c r="H12" s="5">
        <v>21011.81021</v>
      </c>
      <c r="I12" s="5">
        <v>2198.9805899999997</v>
      </c>
      <c r="J12" s="5">
        <v>178328.53477</v>
      </c>
      <c r="K12" s="5">
        <v>7798.8638499999997</v>
      </c>
      <c r="L12" s="6">
        <v>1360</v>
      </c>
      <c r="M12" s="12"/>
      <c r="N12" s="13"/>
    </row>
    <row r="13" spans="1:14" ht="13.5" customHeight="1" thickBot="1" x14ac:dyDescent="0.4">
      <c r="A13" s="2" t="s">
        <v>19</v>
      </c>
      <c r="B13" s="2" t="s">
        <v>20</v>
      </c>
      <c r="C13" s="7">
        <v>3817034.3617800004</v>
      </c>
      <c r="D13" s="5">
        <v>220928.39994</v>
      </c>
      <c r="E13" s="5">
        <v>5.7879594208571472</v>
      </c>
      <c r="F13" s="5">
        <v>2603.0251400000002</v>
      </c>
      <c r="G13" s="5">
        <v>1653.3206499999999</v>
      </c>
      <c r="H13" s="5">
        <v>8760.7073199999995</v>
      </c>
      <c r="I13" s="5">
        <v>4670.4205999999995</v>
      </c>
      <c r="J13" s="5">
        <v>191573.02116</v>
      </c>
      <c r="K13" s="5">
        <v>11667.905070000001</v>
      </c>
      <c r="L13" s="6">
        <v>0</v>
      </c>
      <c r="M13" s="12"/>
      <c r="N13" s="13"/>
    </row>
    <row r="14" spans="1:14" ht="13.5" customHeight="1" thickBot="1" x14ac:dyDescent="0.4">
      <c r="A14" s="2" t="s">
        <v>21</v>
      </c>
      <c r="B14" s="2" t="s">
        <v>40</v>
      </c>
      <c r="C14" s="7">
        <v>3625783.7258099997</v>
      </c>
      <c r="D14" s="5">
        <v>192454.20409999997</v>
      </c>
      <c r="E14" s="5">
        <v>5.3079339159151226</v>
      </c>
      <c r="F14" s="5">
        <v>25392.72421</v>
      </c>
      <c r="G14" s="5">
        <v>11.880370000000001</v>
      </c>
      <c r="H14" s="5">
        <v>46081.965680000001</v>
      </c>
      <c r="I14" s="5">
        <v>0</v>
      </c>
      <c r="J14" s="5">
        <v>116156.07351999999</v>
      </c>
      <c r="K14" s="5">
        <v>4811.5603200000005</v>
      </c>
      <c r="L14" s="6">
        <v>0</v>
      </c>
      <c r="M14" s="12"/>
      <c r="N14" s="13"/>
    </row>
    <row r="15" spans="1:14" ht="13.5" customHeight="1" thickBot="1" x14ac:dyDescent="0.4">
      <c r="A15" s="2" t="s">
        <v>23</v>
      </c>
      <c r="B15" s="2" t="s">
        <v>22</v>
      </c>
      <c r="C15" s="7">
        <v>407353.39961000002</v>
      </c>
      <c r="D15" s="5">
        <v>104441.06612</v>
      </c>
      <c r="E15" s="5">
        <v>25.638933226037107</v>
      </c>
      <c r="F15" s="5">
        <v>42223.533289999999</v>
      </c>
      <c r="G15" s="5">
        <v>0</v>
      </c>
      <c r="H15" s="5">
        <v>0</v>
      </c>
      <c r="I15" s="5">
        <v>0</v>
      </c>
      <c r="J15" s="5">
        <v>59567.532829999996</v>
      </c>
      <c r="K15" s="5">
        <v>2650</v>
      </c>
      <c r="L15" s="6">
        <v>0</v>
      </c>
      <c r="M15" s="12"/>
      <c r="N15" s="13"/>
    </row>
    <row r="16" spans="1:14" ht="13.5" customHeight="1" thickBot="1" x14ac:dyDescent="0.4">
      <c r="A16" s="2" t="s">
        <v>25</v>
      </c>
      <c r="B16" s="2" t="s">
        <v>24</v>
      </c>
      <c r="C16" s="7">
        <v>2679453.7782700001</v>
      </c>
      <c r="D16" s="5">
        <v>80895.33855</v>
      </c>
      <c r="E16" s="5">
        <v>3.0190981164164881</v>
      </c>
      <c r="F16" s="5">
        <v>4188.4002799999998</v>
      </c>
      <c r="G16" s="5">
        <v>1564.54684</v>
      </c>
      <c r="H16" s="5">
        <v>12296.249029999999</v>
      </c>
      <c r="I16" s="5">
        <v>30.516400000000001</v>
      </c>
      <c r="J16" s="5">
        <v>45035.252289999997</v>
      </c>
      <c r="K16" s="5">
        <v>17680.37371</v>
      </c>
      <c r="L16" s="6">
        <v>100</v>
      </c>
      <c r="M16" s="12"/>
      <c r="N16" s="13"/>
    </row>
    <row r="17" spans="1:14" ht="13.5" customHeight="1" thickBot="1" x14ac:dyDescent="0.4">
      <c r="A17" s="2" t="s">
        <v>27</v>
      </c>
      <c r="B17" s="2" t="s">
        <v>38</v>
      </c>
      <c r="C17" s="7">
        <v>227177.04269</v>
      </c>
      <c r="D17" s="5">
        <v>76147.663090000002</v>
      </c>
      <c r="E17" s="5">
        <v>33.519083701564497</v>
      </c>
      <c r="F17" s="5">
        <v>10206.267820000001</v>
      </c>
      <c r="G17" s="5">
        <v>0</v>
      </c>
      <c r="H17" s="5">
        <v>11859.898349999999</v>
      </c>
      <c r="I17" s="5">
        <v>56.473559999999999</v>
      </c>
      <c r="J17" s="5">
        <v>54000</v>
      </c>
      <c r="K17" s="5">
        <v>15.346159999999999</v>
      </c>
      <c r="L17" s="6">
        <v>9.6772000000000009</v>
      </c>
      <c r="M17" s="12"/>
      <c r="N17" s="13"/>
    </row>
    <row r="18" spans="1:14" ht="13.5" customHeight="1" thickBot="1" x14ac:dyDescent="0.4">
      <c r="A18" s="2" t="s">
        <v>29</v>
      </c>
      <c r="B18" s="2" t="s">
        <v>32</v>
      </c>
      <c r="C18" s="7">
        <v>441784.30702000001</v>
      </c>
      <c r="D18" s="5">
        <v>75408.639490000001</v>
      </c>
      <c r="E18" s="5">
        <v>17.069107773125623</v>
      </c>
      <c r="F18" s="5">
        <v>10718.419390000001</v>
      </c>
      <c r="G18" s="5">
        <v>204.93812</v>
      </c>
      <c r="H18" s="5">
        <v>6542.8634400000001</v>
      </c>
      <c r="I18" s="5">
        <v>24371.138790000001</v>
      </c>
      <c r="J18" s="5">
        <v>20000</v>
      </c>
      <c r="K18" s="5">
        <v>13571.27975</v>
      </c>
      <c r="L18" s="6">
        <v>0</v>
      </c>
      <c r="M18" s="12"/>
      <c r="N18" s="13"/>
    </row>
    <row r="19" spans="1:14" ht="13.5" customHeight="1" thickBot="1" x14ac:dyDescent="0.4">
      <c r="A19" s="2" t="s">
        <v>31</v>
      </c>
      <c r="B19" s="2" t="s">
        <v>26</v>
      </c>
      <c r="C19" s="7">
        <v>1292294.99441</v>
      </c>
      <c r="D19" s="5">
        <v>50821.822809999998</v>
      </c>
      <c r="E19" s="5">
        <v>3.9326796923176826</v>
      </c>
      <c r="F19" s="5">
        <v>15931.389969999998</v>
      </c>
      <c r="G19" s="5">
        <v>630.94141000000002</v>
      </c>
      <c r="H19" s="5">
        <v>11712.61436</v>
      </c>
      <c r="I19" s="5">
        <v>0</v>
      </c>
      <c r="J19" s="5">
        <v>17478.371149999999</v>
      </c>
      <c r="K19" s="5">
        <v>4944.1515600000012</v>
      </c>
      <c r="L19" s="6">
        <v>124.35436</v>
      </c>
      <c r="M19" s="12"/>
      <c r="N19" s="13"/>
    </row>
    <row r="20" spans="1:14" ht="13.5" customHeight="1" thickBot="1" x14ac:dyDescent="0.4">
      <c r="A20" s="2" t="s">
        <v>33</v>
      </c>
      <c r="B20" s="2" t="s">
        <v>44</v>
      </c>
      <c r="C20" s="7">
        <v>687886.73003999994</v>
      </c>
      <c r="D20" s="5">
        <v>49087.128209999995</v>
      </c>
      <c r="E20" s="5">
        <v>7.1359318426081035</v>
      </c>
      <c r="F20" s="5">
        <v>12578.552300000001</v>
      </c>
      <c r="G20" s="5">
        <v>2.2813400000000001</v>
      </c>
      <c r="H20" s="5">
        <v>14781.986309999998</v>
      </c>
      <c r="I20" s="5">
        <v>0</v>
      </c>
      <c r="J20" s="5">
        <v>3700</v>
      </c>
      <c r="K20" s="5">
        <v>18024.308259999998</v>
      </c>
      <c r="L20" s="6">
        <v>0</v>
      </c>
      <c r="M20" s="12"/>
      <c r="N20" s="13"/>
    </row>
    <row r="21" spans="1:14" ht="13.5" customHeight="1" thickBot="1" x14ac:dyDescent="0.4">
      <c r="A21" s="2" t="s">
        <v>35</v>
      </c>
      <c r="B21" s="2" t="s">
        <v>30</v>
      </c>
      <c r="C21" s="7">
        <v>377897.92241</v>
      </c>
      <c r="D21" s="5">
        <v>45716.662190000003</v>
      </c>
      <c r="E21" s="5">
        <v>12.097621997614413</v>
      </c>
      <c r="F21" s="5">
        <v>5119.1810099999993</v>
      </c>
      <c r="G21" s="5">
        <v>736.79144999999994</v>
      </c>
      <c r="H21" s="5">
        <v>2700.6972599999999</v>
      </c>
      <c r="I21" s="5">
        <v>5105.1835499999997</v>
      </c>
      <c r="J21" s="5">
        <v>28035.8534</v>
      </c>
      <c r="K21" s="5">
        <v>4018.9555200000009</v>
      </c>
      <c r="L21" s="6">
        <v>0</v>
      </c>
      <c r="M21" s="12"/>
      <c r="N21" s="13"/>
    </row>
    <row r="22" spans="1:14" ht="13.5" customHeight="1" thickBot="1" x14ac:dyDescent="0.4">
      <c r="A22" s="2" t="s">
        <v>37</v>
      </c>
      <c r="B22" s="2" t="s">
        <v>36</v>
      </c>
      <c r="C22" s="7">
        <v>734664.62307000009</v>
      </c>
      <c r="D22" s="5">
        <v>44228.014930000005</v>
      </c>
      <c r="E22" s="5">
        <v>6.0201639688571049</v>
      </c>
      <c r="F22" s="5">
        <v>14159.488290000001</v>
      </c>
      <c r="G22" s="5">
        <v>0</v>
      </c>
      <c r="H22" s="5">
        <v>75</v>
      </c>
      <c r="I22" s="5">
        <v>718.15833999999995</v>
      </c>
      <c r="J22" s="5">
        <v>20673.102630000001</v>
      </c>
      <c r="K22" s="5">
        <v>8602.2656700000007</v>
      </c>
      <c r="L22" s="6">
        <v>0</v>
      </c>
      <c r="M22" s="12"/>
      <c r="N22" s="13"/>
    </row>
    <row r="23" spans="1:14" ht="13.5" customHeight="1" thickBot="1" x14ac:dyDescent="0.4">
      <c r="A23" s="2" t="s">
        <v>39</v>
      </c>
      <c r="B23" s="2" t="s">
        <v>34</v>
      </c>
      <c r="C23" s="7">
        <v>2159483.2111300002</v>
      </c>
      <c r="D23" s="5">
        <v>42247.163110000001</v>
      </c>
      <c r="E23" s="5">
        <v>1.9563552470451107</v>
      </c>
      <c r="F23" s="5">
        <v>13573.535300000001</v>
      </c>
      <c r="G23" s="5">
        <v>4389.7471500000001</v>
      </c>
      <c r="H23" s="5">
        <v>7971.6220400000011</v>
      </c>
      <c r="I23" s="5">
        <v>0</v>
      </c>
      <c r="J23" s="5">
        <v>0</v>
      </c>
      <c r="K23" s="5">
        <v>16312.258619999999</v>
      </c>
      <c r="L23" s="6">
        <v>0</v>
      </c>
      <c r="M23" s="12"/>
      <c r="N23" s="13"/>
    </row>
    <row r="24" spans="1:14" ht="13.5" customHeight="1" thickBot="1" x14ac:dyDescent="0.4">
      <c r="A24" s="2" t="s">
        <v>41</v>
      </c>
      <c r="B24" s="2" t="s">
        <v>42</v>
      </c>
      <c r="C24" s="7">
        <v>848054.09932000004</v>
      </c>
      <c r="D24" s="5">
        <v>40377.112429999994</v>
      </c>
      <c r="E24" s="5">
        <v>4.7611481935381006</v>
      </c>
      <c r="F24" s="5">
        <v>13292.302019999999</v>
      </c>
      <c r="G24" s="5">
        <v>467.45193999999998</v>
      </c>
      <c r="H24" s="5">
        <v>5111.8021600000002</v>
      </c>
      <c r="I24" s="5">
        <v>0.32264999999999999</v>
      </c>
      <c r="J24" s="5">
        <v>4904.1833499999993</v>
      </c>
      <c r="K24" s="5">
        <v>16601.050309999999</v>
      </c>
      <c r="L24" s="6">
        <v>0</v>
      </c>
      <c r="M24" s="12"/>
      <c r="N24" s="13"/>
    </row>
    <row r="25" spans="1:14" ht="13.5" customHeight="1" thickBot="1" x14ac:dyDescent="0.4">
      <c r="A25" s="2" t="s">
        <v>43</v>
      </c>
      <c r="B25" s="2" t="s">
        <v>46</v>
      </c>
      <c r="C25" s="7">
        <v>433083.05839999998</v>
      </c>
      <c r="D25" s="5">
        <v>35206.79509</v>
      </c>
      <c r="E25" s="5">
        <v>8.129340182474337</v>
      </c>
      <c r="F25" s="5">
        <v>10391.24476</v>
      </c>
      <c r="G25" s="5">
        <v>0</v>
      </c>
      <c r="H25" s="5">
        <v>19559.827580000001</v>
      </c>
      <c r="I25" s="5">
        <v>0</v>
      </c>
      <c r="J25" s="5">
        <v>3570.70939</v>
      </c>
      <c r="K25" s="5">
        <v>1685.0133600000001</v>
      </c>
      <c r="L25" s="6">
        <v>0</v>
      </c>
      <c r="M25" s="12"/>
      <c r="N25" s="13"/>
    </row>
    <row r="26" spans="1:14" ht="13.5" customHeight="1" thickBot="1" x14ac:dyDescent="0.4">
      <c r="A26" s="2" t="s">
        <v>45</v>
      </c>
      <c r="B26" s="2" t="s">
        <v>102</v>
      </c>
      <c r="C26" s="7">
        <v>66632.701329999996</v>
      </c>
      <c r="D26" s="5">
        <v>33929.958079999997</v>
      </c>
      <c r="E26" s="5">
        <v>50.920880292637541</v>
      </c>
      <c r="F26" s="5">
        <v>0</v>
      </c>
      <c r="G26" s="5">
        <v>0</v>
      </c>
      <c r="H26" s="5">
        <v>0</v>
      </c>
      <c r="I26" s="5">
        <v>0</v>
      </c>
      <c r="J26" s="5">
        <v>33929.958079999997</v>
      </c>
      <c r="K26" s="5">
        <v>0</v>
      </c>
      <c r="L26" s="6">
        <v>0</v>
      </c>
      <c r="M26" s="12"/>
      <c r="N26" s="13"/>
    </row>
    <row r="27" spans="1:14" ht="13.5" customHeight="1" thickBot="1" x14ac:dyDescent="0.4">
      <c r="A27" s="2" t="s">
        <v>47</v>
      </c>
      <c r="B27" s="2" t="s">
        <v>28</v>
      </c>
      <c r="C27" s="7">
        <v>2596482.42851</v>
      </c>
      <c r="D27" s="5">
        <v>29484.604870000003</v>
      </c>
      <c r="E27" s="5">
        <v>1.1355595765352373</v>
      </c>
      <c r="F27" s="5">
        <v>0</v>
      </c>
      <c r="G27" s="5">
        <v>0</v>
      </c>
      <c r="H27" s="5">
        <v>0</v>
      </c>
      <c r="I27" s="5">
        <v>0</v>
      </c>
      <c r="J27" s="5">
        <v>29484.604870000003</v>
      </c>
      <c r="K27" s="5">
        <v>0</v>
      </c>
      <c r="L27" s="6">
        <v>0</v>
      </c>
      <c r="M27" s="12"/>
      <c r="N27" s="13"/>
    </row>
    <row r="28" spans="1:14" ht="13.5" customHeight="1" thickBot="1" x14ac:dyDescent="0.4">
      <c r="A28" s="2" t="s">
        <v>49</v>
      </c>
      <c r="B28" s="2" t="s">
        <v>48</v>
      </c>
      <c r="C28" s="7">
        <v>1155663.44527</v>
      </c>
      <c r="D28" s="5">
        <v>16327.7076</v>
      </c>
      <c r="E28" s="5">
        <v>1.4128427845344995</v>
      </c>
      <c r="F28" s="5">
        <v>2164.8973599999999</v>
      </c>
      <c r="G28" s="5">
        <v>805.87396999999999</v>
      </c>
      <c r="H28" s="5">
        <v>428.81331</v>
      </c>
      <c r="I28" s="5">
        <v>547.79999999999995</v>
      </c>
      <c r="J28" s="5">
        <v>4000</v>
      </c>
      <c r="K28" s="5">
        <v>8380.3229599999995</v>
      </c>
      <c r="L28" s="6">
        <v>0</v>
      </c>
      <c r="M28" s="12"/>
      <c r="N28" s="13"/>
    </row>
    <row r="29" spans="1:14" ht="13.5" customHeight="1" thickBot="1" x14ac:dyDescent="0.4">
      <c r="A29" s="2" t="s">
        <v>51</v>
      </c>
      <c r="B29" s="2" t="s">
        <v>60</v>
      </c>
      <c r="C29" s="7">
        <v>223317.95916</v>
      </c>
      <c r="D29" s="5">
        <v>15322.538739999998</v>
      </c>
      <c r="E29" s="5">
        <v>6.8613105715433758</v>
      </c>
      <c r="F29" s="5">
        <v>2349.8649700000001</v>
      </c>
      <c r="G29" s="5">
        <v>89.818119999999993</v>
      </c>
      <c r="H29" s="5">
        <v>320.69362000000001</v>
      </c>
      <c r="I29" s="5">
        <v>0</v>
      </c>
      <c r="J29" s="5">
        <v>2.6749999999999999E-2</v>
      </c>
      <c r="K29" s="5">
        <v>12562.135279999999</v>
      </c>
      <c r="L29" s="6">
        <v>0</v>
      </c>
      <c r="M29" s="12"/>
      <c r="N29" s="13"/>
    </row>
    <row r="30" spans="1:14" ht="13.5" customHeight="1" thickBot="1" x14ac:dyDescent="0.4">
      <c r="A30" s="2" t="s">
        <v>53</v>
      </c>
      <c r="B30" s="2" t="s">
        <v>62</v>
      </c>
      <c r="C30" s="7">
        <v>252512.25769999999</v>
      </c>
      <c r="D30" s="5">
        <v>12031.43079</v>
      </c>
      <c r="E30" s="5">
        <v>4.7646917815348502</v>
      </c>
      <c r="F30" s="5">
        <v>11031.43079</v>
      </c>
      <c r="G30" s="5">
        <v>0</v>
      </c>
      <c r="H30" s="5">
        <v>0</v>
      </c>
      <c r="I30" s="5">
        <v>0</v>
      </c>
      <c r="J30" s="5">
        <v>0</v>
      </c>
      <c r="K30" s="5">
        <v>1000</v>
      </c>
      <c r="L30" s="6">
        <v>0</v>
      </c>
      <c r="M30" s="12"/>
      <c r="N30" s="13"/>
    </row>
    <row r="31" spans="1:14" ht="13.5" customHeight="1" thickBot="1" x14ac:dyDescent="0.4">
      <c r="A31" s="2" t="s">
        <v>55</v>
      </c>
      <c r="B31" s="2" t="s">
        <v>50</v>
      </c>
      <c r="C31" s="7">
        <v>1297329.3061500001</v>
      </c>
      <c r="D31" s="5">
        <v>11969.43289</v>
      </c>
      <c r="E31" s="5">
        <v>0.92262102098972143</v>
      </c>
      <c r="F31" s="5">
        <v>556.1249499999999</v>
      </c>
      <c r="G31" s="5">
        <v>1211.73615</v>
      </c>
      <c r="H31" s="5">
        <v>1735.1653999999999</v>
      </c>
      <c r="I31" s="5">
        <v>1389.9275500000001</v>
      </c>
      <c r="J31" s="5">
        <v>6151.8719499999997</v>
      </c>
      <c r="K31" s="5">
        <v>924.60689000000002</v>
      </c>
      <c r="L31" s="6">
        <v>0</v>
      </c>
      <c r="M31" s="12"/>
      <c r="N31" s="13"/>
    </row>
    <row r="32" spans="1:14" ht="13.5" customHeight="1" thickBot="1" x14ac:dyDescent="0.4">
      <c r="A32" s="2" t="s">
        <v>57</v>
      </c>
      <c r="B32" s="2" t="s">
        <v>112</v>
      </c>
      <c r="C32" s="7">
        <v>52645.027679999999</v>
      </c>
      <c r="D32" s="5">
        <v>9136.9678000000004</v>
      </c>
      <c r="E32" s="5">
        <v>17.355803962225213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9136.9678000000004</v>
      </c>
      <c r="L32" s="6">
        <v>0</v>
      </c>
      <c r="M32" s="12"/>
      <c r="N32" s="13"/>
    </row>
    <row r="33" spans="1:14" ht="13.5" customHeight="1" thickBot="1" x14ac:dyDescent="0.4">
      <c r="A33" s="2" t="s">
        <v>59</v>
      </c>
      <c r="B33" s="2" t="s">
        <v>108</v>
      </c>
      <c r="C33" s="7">
        <v>251614.05446000001</v>
      </c>
      <c r="D33" s="5">
        <v>7914.5449799999997</v>
      </c>
      <c r="E33" s="5">
        <v>3.1455098949006457</v>
      </c>
      <c r="F33" s="5">
        <v>1020.18583</v>
      </c>
      <c r="G33" s="5">
        <v>62.982889999999998</v>
      </c>
      <c r="H33" s="5">
        <v>519.41332999999997</v>
      </c>
      <c r="I33" s="5">
        <v>1650.9079199999999</v>
      </c>
      <c r="J33" s="5">
        <v>3000.1561299999998</v>
      </c>
      <c r="K33" s="5">
        <v>1660.89888</v>
      </c>
      <c r="L33" s="6">
        <v>0</v>
      </c>
      <c r="M33" s="12"/>
      <c r="N33" s="13"/>
    </row>
    <row r="34" spans="1:14" ht="13.5" customHeight="1" thickBot="1" x14ac:dyDescent="0.4">
      <c r="A34" s="2" t="s">
        <v>61</v>
      </c>
      <c r="B34" s="2" t="s">
        <v>52</v>
      </c>
      <c r="C34" s="7">
        <v>357767.22311999998</v>
      </c>
      <c r="D34" s="5">
        <v>7801.1417400000009</v>
      </c>
      <c r="E34" s="5">
        <v>2.1805076697546975</v>
      </c>
      <c r="F34" s="5">
        <v>105.49210000000001</v>
      </c>
      <c r="G34" s="5">
        <v>0</v>
      </c>
      <c r="H34" s="5">
        <v>0</v>
      </c>
      <c r="I34" s="5">
        <v>3983.3640200000009</v>
      </c>
      <c r="J34" s="5">
        <v>250</v>
      </c>
      <c r="K34" s="5">
        <v>3462.2856200000001</v>
      </c>
      <c r="L34" s="6">
        <v>0</v>
      </c>
      <c r="M34" s="12"/>
      <c r="N34" s="13"/>
    </row>
    <row r="35" spans="1:14" ht="13.5" customHeight="1" thickBot="1" x14ac:dyDescent="0.4">
      <c r="A35" s="2" t="s">
        <v>63</v>
      </c>
      <c r="B35" s="2" t="s">
        <v>85</v>
      </c>
      <c r="C35" s="7">
        <v>125002.78747</v>
      </c>
      <c r="D35" s="5">
        <v>6667.5904799999998</v>
      </c>
      <c r="E35" s="5">
        <v>5.3339534381184786</v>
      </c>
      <c r="F35" s="5">
        <v>3000</v>
      </c>
      <c r="G35" s="5">
        <v>0</v>
      </c>
      <c r="H35" s="5">
        <v>350.10045000000002</v>
      </c>
      <c r="I35" s="5">
        <v>0</v>
      </c>
      <c r="J35" s="5">
        <v>0</v>
      </c>
      <c r="K35" s="5">
        <v>3317.4900299999999</v>
      </c>
      <c r="L35" s="6">
        <v>0</v>
      </c>
      <c r="M35" s="12"/>
      <c r="N35" s="13"/>
    </row>
    <row r="36" spans="1:14" ht="13.5" customHeight="1" thickBot="1" x14ac:dyDescent="0.4">
      <c r="A36" s="2" t="s">
        <v>65</v>
      </c>
      <c r="B36" s="2" t="s">
        <v>68</v>
      </c>
      <c r="C36" s="7">
        <v>71014.283439999999</v>
      </c>
      <c r="D36" s="5">
        <v>6503.0359500000004</v>
      </c>
      <c r="E36" s="5">
        <v>9.1573633288779401</v>
      </c>
      <c r="F36" s="5">
        <v>6502.9117100000003</v>
      </c>
      <c r="G36" s="5">
        <v>0</v>
      </c>
      <c r="H36" s="5">
        <v>0</v>
      </c>
      <c r="I36" s="5">
        <v>0</v>
      </c>
      <c r="J36" s="5">
        <v>0.12423999999999999</v>
      </c>
      <c r="K36" s="5">
        <v>0</v>
      </c>
      <c r="L36" s="6">
        <v>0</v>
      </c>
      <c r="M36" s="12"/>
      <c r="N36" s="13"/>
    </row>
    <row r="37" spans="1:14" ht="13.5" customHeight="1" thickBot="1" x14ac:dyDescent="0.4">
      <c r="A37" s="2" t="s">
        <v>67</v>
      </c>
      <c r="B37" s="2" t="s">
        <v>83</v>
      </c>
      <c r="C37" s="7">
        <v>74620.936600000001</v>
      </c>
      <c r="D37" s="5">
        <v>4884.3468899999998</v>
      </c>
      <c r="E37" s="5">
        <v>6.5455448732601411</v>
      </c>
      <c r="F37" s="5">
        <v>1985.38804</v>
      </c>
      <c r="G37" s="5">
        <v>0</v>
      </c>
      <c r="H37" s="5">
        <v>1075.0987399999999</v>
      </c>
      <c r="I37" s="5">
        <v>27.08915</v>
      </c>
      <c r="J37" s="5">
        <v>0</v>
      </c>
      <c r="K37" s="5">
        <v>1796.7709600000001</v>
      </c>
      <c r="L37" s="6">
        <v>0</v>
      </c>
      <c r="M37" s="12"/>
      <c r="N37" s="13"/>
    </row>
    <row r="38" spans="1:14" ht="13.5" customHeight="1" thickBot="1" x14ac:dyDescent="0.4">
      <c r="A38" s="2" t="s">
        <v>69</v>
      </c>
      <c r="B38" s="2" t="s">
        <v>66</v>
      </c>
      <c r="C38" s="7">
        <v>357228.33802999998</v>
      </c>
      <c r="D38" s="5">
        <v>4133.6771100000005</v>
      </c>
      <c r="E38" s="5">
        <v>1.1571526303864659</v>
      </c>
      <c r="F38" s="5">
        <v>1284.98605</v>
      </c>
      <c r="G38" s="5">
        <v>0</v>
      </c>
      <c r="H38" s="5">
        <v>2209.6501600000001</v>
      </c>
      <c r="I38" s="5">
        <v>0</v>
      </c>
      <c r="J38" s="5">
        <v>0</v>
      </c>
      <c r="K38" s="5">
        <v>639.04090000000008</v>
      </c>
      <c r="L38" s="6">
        <v>0</v>
      </c>
      <c r="M38" s="12"/>
      <c r="N38" s="13"/>
    </row>
    <row r="39" spans="1:14" ht="13.5" customHeight="1" thickBot="1" x14ac:dyDescent="0.4">
      <c r="A39" s="2" t="s">
        <v>71</v>
      </c>
      <c r="B39" s="2" t="s">
        <v>103</v>
      </c>
      <c r="C39" s="7">
        <v>43679.115239999999</v>
      </c>
      <c r="D39" s="5">
        <v>2800</v>
      </c>
      <c r="E39" s="5">
        <v>6.4103862557999918</v>
      </c>
      <c r="F39" s="5">
        <v>1100</v>
      </c>
      <c r="G39" s="5">
        <v>0</v>
      </c>
      <c r="H39" s="5">
        <v>0</v>
      </c>
      <c r="I39" s="5">
        <v>0</v>
      </c>
      <c r="J39" s="5">
        <v>1700</v>
      </c>
      <c r="K39" s="5">
        <v>0</v>
      </c>
      <c r="L39" s="6">
        <v>0</v>
      </c>
      <c r="M39" s="12"/>
      <c r="N39" s="13"/>
    </row>
    <row r="40" spans="1:14" ht="13.5" customHeight="1" thickBot="1" x14ac:dyDescent="0.4">
      <c r="A40" s="2" t="s">
        <v>72</v>
      </c>
      <c r="B40" s="2" t="s">
        <v>75</v>
      </c>
      <c r="C40" s="7">
        <v>189191.92190000002</v>
      </c>
      <c r="D40" s="5">
        <v>2388.3206100000002</v>
      </c>
      <c r="E40" s="5">
        <v>1.2623798024856367</v>
      </c>
      <c r="F40" s="5">
        <v>903.61122999999998</v>
      </c>
      <c r="G40" s="5">
        <v>338.53452000000004</v>
      </c>
      <c r="H40" s="5">
        <v>0</v>
      </c>
      <c r="I40" s="5">
        <v>0</v>
      </c>
      <c r="J40" s="5">
        <v>0</v>
      </c>
      <c r="K40" s="5">
        <v>1146.1748600000001</v>
      </c>
      <c r="L40" s="6">
        <v>0</v>
      </c>
      <c r="M40" s="12"/>
      <c r="N40" s="13"/>
    </row>
    <row r="41" spans="1:14" ht="13.5" customHeight="1" thickBot="1" x14ac:dyDescent="0.4">
      <c r="A41" s="2" t="s">
        <v>74</v>
      </c>
      <c r="B41" s="2" t="s">
        <v>73</v>
      </c>
      <c r="C41" s="7">
        <v>274612.23819999996</v>
      </c>
      <c r="D41" s="5">
        <v>2000.1884399999999</v>
      </c>
      <c r="E41" s="5">
        <v>0.72836828143954158</v>
      </c>
      <c r="F41" s="5">
        <v>316.58135999999996</v>
      </c>
      <c r="G41" s="5">
        <v>0</v>
      </c>
      <c r="H41" s="5">
        <v>1183.60708</v>
      </c>
      <c r="I41" s="5">
        <v>0</v>
      </c>
      <c r="J41" s="5">
        <v>500</v>
      </c>
      <c r="K41" s="5">
        <v>0</v>
      </c>
      <c r="L41" s="6">
        <v>0</v>
      </c>
      <c r="M41" s="12"/>
      <c r="N41" s="13"/>
    </row>
    <row r="42" spans="1:14" ht="13.5" customHeight="1" thickBot="1" x14ac:dyDescent="0.4">
      <c r="A42" s="2" t="s">
        <v>76</v>
      </c>
      <c r="B42" s="2" t="s">
        <v>64</v>
      </c>
      <c r="C42" s="7">
        <v>548748.16708000004</v>
      </c>
      <c r="D42" s="5">
        <v>1815.5919200000001</v>
      </c>
      <c r="E42" s="5">
        <v>0.33086068053058504</v>
      </c>
      <c r="F42" s="5">
        <v>1737.3690200000001</v>
      </c>
      <c r="G42" s="5">
        <v>78.213390000000004</v>
      </c>
      <c r="H42" s="5">
        <v>0</v>
      </c>
      <c r="I42" s="5">
        <v>9.5099999999999994E-3</v>
      </c>
      <c r="J42" s="5">
        <v>0</v>
      </c>
      <c r="K42" s="5">
        <v>0</v>
      </c>
      <c r="L42" s="6">
        <v>0</v>
      </c>
      <c r="M42" s="12"/>
      <c r="N42" s="13"/>
    </row>
    <row r="43" spans="1:14" ht="13.5" customHeight="1" thickBot="1" x14ac:dyDescent="0.4">
      <c r="A43" s="2" t="s">
        <v>78</v>
      </c>
      <c r="B43" s="2" t="s">
        <v>56</v>
      </c>
      <c r="C43" s="7">
        <v>426525.70455999998</v>
      </c>
      <c r="D43" s="5">
        <v>1062.1369299999999</v>
      </c>
      <c r="E43" s="5">
        <v>0.24902061438376633</v>
      </c>
      <c r="F43" s="5">
        <v>612.02662999999995</v>
      </c>
      <c r="G43" s="5">
        <v>254.16319000000001</v>
      </c>
      <c r="H43" s="5">
        <v>50</v>
      </c>
      <c r="I43" s="5">
        <v>2.6508600000000002</v>
      </c>
      <c r="J43" s="5">
        <v>0</v>
      </c>
      <c r="K43" s="5">
        <v>143.29624999999999</v>
      </c>
      <c r="L43" s="6">
        <v>0</v>
      </c>
      <c r="M43" s="12"/>
      <c r="N43" s="13"/>
    </row>
    <row r="44" spans="1:14" ht="13.5" customHeight="1" thickBot="1" x14ac:dyDescent="0.4">
      <c r="A44" s="2" t="s">
        <v>80</v>
      </c>
      <c r="B44" s="2" t="s">
        <v>70</v>
      </c>
      <c r="C44" s="7">
        <v>103497.20406</v>
      </c>
      <c r="D44" s="5">
        <v>980.34077000000002</v>
      </c>
      <c r="E44" s="5">
        <v>0.94721473773501275</v>
      </c>
      <c r="F44" s="5">
        <v>0.34826000000000001</v>
      </c>
      <c r="G44" s="5">
        <v>0</v>
      </c>
      <c r="H44" s="5">
        <v>82.368220000000008</v>
      </c>
      <c r="I44" s="5">
        <v>0</v>
      </c>
      <c r="J44" s="5">
        <v>613.84766000000002</v>
      </c>
      <c r="K44" s="5">
        <v>283.77663000000001</v>
      </c>
      <c r="L44" s="6">
        <v>0</v>
      </c>
      <c r="M44" s="12"/>
      <c r="N44" s="13"/>
    </row>
    <row r="45" spans="1:14" ht="13.5" customHeight="1" thickBot="1" x14ac:dyDescent="0.4">
      <c r="A45" s="2" t="s">
        <v>82</v>
      </c>
      <c r="B45" s="2" t="s">
        <v>79</v>
      </c>
      <c r="C45" s="7">
        <v>19283.860909999999</v>
      </c>
      <c r="D45" s="5">
        <v>840.93624999999997</v>
      </c>
      <c r="E45" s="5">
        <v>4.3608292650768758</v>
      </c>
      <c r="F45" s="5">
        <v>800</v>
      </c>
      <c r="G45" s="5">
        <v>0</v>
      </c>
      <c r="H45" s="5">
        <v>0</v>
      </c>
      <c r="I45" s="5">
        <v>0</v>
      </c>
      <c r="J45" s="5">
        <v>0</v>
      </c>
      <c r="K45" s="5">
        <v>40.936250000000001</v>
      </c>
      <c r="L45" s="6">
        <v>0</v>
      </c>
      <c r="M45" s="12"/>
      <c r="N45" s="13"/>
    </row>
    <row r="46" spans="1:14" ht="13.5" customHeight="1" thickBot="1" x14ac:dyDescent="0.4">
      <c r="A46" s="2" t="s">
        <v>84</v>
      </c>
      <c r="B46" s="2" t="s">
        <v>92</v>
      </c>
      <c r="C46" s="7">
        <v>11113.77815</v>
      </c>
      <c r="D46" s="5">
        <v>291.66347999999999</v>
      </c>
      <c r="E46" s="5">
        <v>2.6243413901509269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208.33014</v>
      </c>
      <c r="L46" s="6">
        <v>83.333339999999993</v>
      </c>
      <c r="M46" s="12"/>
      <c r="N46" s="13"/>
    </row>
    <row r="47" spans="1:14" ht="13.5" customHeight="1" thickBot="1" x14ac:dyDescent="0.4">
      <c r="A47" s="2" t="s">
        <v>86</v>
      </c>
      <c r="B47" s="2" t="s">
        <v>87</v>
      </c>
      <c r="C47" s="7">
        <v>12212.204760000001</v>
      </c>
      <c r="D47" s="5">
        <v>212.27649</v>
      </c>
      <c r="E47" s="5">
        <v>1.7382323189936426</v>
      </c>
      <c r="F47" s="5">
        <v>161.52370999999999</v>
      </c>
      <c r="G47" s="5">
        <v>0</v>
      </c>
      <c r="H47" s="5">
        <v>15.645670000000001</v>
      </c>
      <c r="I47" s="5">
        <v>0</v>
      </c>
      <c r="J47" s="5">
        <v>18.548310000000001</v>
      </c>
      <c r="K47" s="5">
        <v>16.558799999999998</v>
      </c>
      <c r="L47" s="6">
        <v>0</v>
      </c>
      <c r="M47" s="12"/>
      <c r="N47" s="13"/>
    </row>
    <row r="48" spans="1:14" ht="13.5" customHeight="1" thickBot="1" x14ac:dyDescent="0.4">
      <c r="A48" s="2" t="s">
        <v>88</v>
      </c>
      <c r="B48" s="2" t="s">
        <v>77</v>
      </c>
      <c r="C48" s="7">
        <v>49127.326719999997</v>
      </c>
      <c r="D48" s="5">
        <v>33.643889999999999</v>
      </c>
      <c r="E48" s="5">
        <v>6.8483046496204708E-2</v>
      </c>
      <c r="F48" s="5">
        <v>0</v>
      </c>
      <c r="G48" s="5">
        <v>0</v>
      </c>
      <c r="H48" s="5">
        <v>0</v>
      </c>
      <c r="I48" s="5">
        <v>29.909689999999998</v>
      </c>
      <c r="J48" s="5">
        <v>0</v>
      </c>
      <c r="K48" s="5">
        <v>3.7342</v>
      </c>
      <c r="L48" s="6">
        <v>0</v>
      </c>
      <c r="M48" s="12"/>
      <c r="N48" s="13"/>
    </row>
    <row r="49" spans="1:14" ht="13.5" customHeight="1" thickBot="1" x14ac:dyDescent="0.4">
      <c r="A49" s="2" t="s">
        <v>89</v>
      </c>
      <c r="B49" s="2" t="s">
        <v>58</v>
      </c>
      <c r="C49" s="7">
        <v>176021.40127999999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6">
        <v>0</v>
      </c>
      <c r="M49" s="12"/>
      <c r="N49" s="13"/>
    </row>
    <row r="50" spans="1:14" ht="13.5" customHeight="1" thickBot="1" x14ac:dyDescent="0.4">
      <c r="A50" s="2" t="s">
        <v>91</v>
      </c>
      <c r="B50" s="2" t="s">
        <v>94</v>
      </c>
      <c r="C50" s="7">
        <v>92975.396840000001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  <c r="M50" s="12"/>
      <c r="N50" s="13"/>
    </row>
    <row r="51" spans="1:14" ht="13.5" customHeight="1" thickBot="1" x14ac:dyDescent="0.4">
      <c r="A51" s="2" t="s">
        <v>93</v>
      </c>
      <c r="B51" s="2" t="s">
        <v>96</v>
      </c>
      <c r="C51" s="7">
        <v>25984.736530000002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  <c r="M51" s="12"/>
      <c r="N51" s="13"/>
    </row>
    <row r="52" spans="1:14" ht="13.5" customHeight="1" thickBot="1" x14ac:dyDescent="0.4">
      <c r="A52" s="2" t="s">
        <v>95</v>
      </c>
      <c r="B52" s="2" t="s">
        <v>98</v>
      </c>
      <c r="C52" s="7">
        <v>240549.52124999999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  <c r="M52" s="12"/>
      <c r="N52" s="13"/>
    </row>
    <row r="53" spans="1:14" ht="13.5" customHeight="1" thickBot="1" x14ac:dyDescent="0.4">
      <c r="A53" s="2" t="s">
        <v>97</v>
      </c>
      <c r="B53" s="2" t="s">
        <v>100</v>
      </c>
      <c r="C53" s="7">
        <v>431260.23038999998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  <c r="M53" s="12"/>
      <c r="N53" s="13"/>
    </row>
    <row r="54" spans="1:14" ht="13.5" customHeight="1" thickBot="1" x14ac:dyDescent="0.4">
      <c r="A54" s="2" t="s">
        <v>99</v>
      </c>
      <c r="B54" s="2" t="s">
        <v>81</v>
      </c>
      <c r="C54" s="7">
        <v>9851.16158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  <c r="M54" s="12"/>
      <c r="N54" s="13"/>
    </row>
    <row r="55" spans="1:14" ht="13.5" customHeight="1" thickBot="1" x14ac:dyDescent="0.4">
      <c r="A55" s="2" t="s">
        <v>101</v>
      </c>
      <c r="B55" s="2" t="s">
        <v>90</v>
      </c>
      <c r="C55" s="7">
        <v>8237.2565299999987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  <c r="M55" s="12"/>
      <c r="N55" s="13"/>
    </row>
    <row r="56" spans="1:14" ht="13.5" customHeight="1" thickBot="1" x14ac:dyDescent="0.4">
      <c r="A56" s="2" t="s">
        <v>104</v>
      </c>
      <c r="B56" s="2" t="s">
        <v>119</v>
      </c>
      <c r="C56" s="7">
        <v>51873104.908480003</v>
      </c>
      <c r="D56" s="5">
        <v>2536727.6545299999</v>
      </c>
      <c r="E56" s="5">
        <v>4.8902560565934161</v>
      </c>
      <c r="F56" s="5">
        <v>482106.49247000006</v>
      </c>
      <c r="G56" s="5">
        <v>38719.709109999996</v>
      </c>
      <c r="H56" s="5">
        <v>243871.52622</v>
      </c>
      <c r="I56" s="5">
        <v>58076.571469999995</v>
      </c>
      <c r="J56" s="5">
        <v>1362897.6888299999</v>
      </c>
      <c r="K56" s="5">
        <v>333009.97249999997</v>
      </c>
      <c r="L56" s="6">
        <v>18045.693930000001</v>
      </c>
      <c r="M56" s="12"/>
      <c r="N56" s="13"/>
    </row>
    <row r="57" spans="1:14" ht="13.5" customHeight="1" x14ac:dyDescent="0.35">
      <c r="A57" s="8" t="s">
        <v>105</v>
      </c>
      <c r="M57" s="12"/>
      <c r="N57" s="13"/>
    </row>
    <row r="58" spans="1:14" x14ac:dyDescent="0.35">
      <c r="C58" s="11"/>
      <c r="D58" s="11"/>
      <c r="E58" s="11"/>
      <c r="F58" s="11"/>
      <c r="G58" s="11"/>
      <c r="H58" s="11"/>
      <c r="I58" s="11"/>
      <c r="J58" s="11"/>
      <c r="K58" s="11"/>
      <c r="L58" s="11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N58"/>
  <sheetViews>
    <sheetView workbookViewId="0">
      <selection activeCell="A22" sqref="A22:XFD22"/>
    </sheetView>
  </sheetViews>
  <sheetFormatPr baseColWidth="10" defaultColWidth="11.453125" defaultRowHeight="14.5" x14ac:dyDescent="0.35"/>
  <cols>
    <col min="1" max="1" width="3.36328125" bestFit="1" customWidth="1"/>
    <col min="2" max="2" width="43.36328125" bestFit="1" customWidth="1"/>
    <col min="3" max="3" width="12.6328125" bestFit="1" customWidth="1"/>
    <col min="4" max="4" width="10.453125" bestFit="1" customWidth="1"/>
    <col min="5" max="5" width="10.54296875" bestFit="1" customWidth="1"/>
    <col min="6" max="6" width="9.6328125" bestFit="1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121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ht="15" thickBot="1" x14ac:dyDescent="0.4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.5" thickBot="1" x14ac:dyDescent="0.4">
      <c r="A8" s="9" t="s">
        <v>0</v>
      </c>
      <c r="B8" s="10"/>
      <c r="C8" s="14" t="s">
        <v>1</v>
      </c>
      <c r="D8" s="14" t="s">
        <v>2</v>
      </c>
      <c r="E8" s="14" t="s">
        <v>3</v>
      </c>
      <c r="F8" s="14" t="s">
        <v>4</v>
      </c>
      <c r="G8" s="14" t="s">
        <v>5</v>
      </c>
      <c r="H8" s="14" t="s">
        <v>6</v>
      </c>
      <c r="I8" s="14" t="s">
        <v>7</v>
      </c>
      <c r="J8" s="14" t="s">
        <v>8</v>
      </c>
      <c r="K8" s="14" t="s">
        <v>9</v>
      </c>
      <c r="L8" s="14" t="s">
        <v>10</v>
      </c>
    </row>
    <row r="9" spans="1:14" ht="13.5" customHeight="1" thickBot="1" x14ac:dyDescent="0.4">
      <c r="A9" s="2" t="s">
        <v>11</v>
      </c>
      <c r="B9" s="2" t="s">
        <v>12</v>
      </c>
      <c r="C9" s="7">
        <v>6936033.1677000001</v>
      </c>
      <c r="D9" s="5">
        <v>448511.26149999996</v>
      </c>
      <c r="E9" s="5">
        <v>6.4663944167488312</v>
      </c>
      <c r="F9" s="5">
        <v>83395.208530000004</v>
      </c>
      <c r="G9" s="5">
        <v>2718.2380699999999</v>
      </c>
      <c r="H9" s="5">
        <v>17928.80214</v>
      </c>
      <c r="I9" s="5">
        <v>11807.90509</v>
      </c>
      <c r="J9" s="5">
        <v>258838.80187</v>
      </c>
      <c r="K9" s="5">
        <v>72803.456900000005</v>
      </c>
      <c r="L9" s="6">
        <v>1018.8489000000001</v>
      </c>
      <c r="M9" s="12"/>
      <c r="N9" s="13"/>
    </row>
    <row r="10" spans="1:14" ht="13.5" customHeight="1" thickBot="1" x14ac:dyDescent="0.4">
      <c r="A10" s="2" t="s">
        <v>13</v>
      </c>
      <c r="B10" s="2" t="s">
        <v>18</v>
      </c>
      <c r="C10" s="7">
        <v>2709540.21196</v>
      </c>
      <c r="D10" s="5">
        <v>443508.14853000001</v>
      </c>
      <c r="E10" s="5">
        <v>16.36839145521223</v>
      </c>
      <c r="F10" s="5">
        <v>36544.565149999995</v>
      </c>
      <c r="G10" s="5">
        <v>6176.2775099999999</v>
      </c>
      <c r="H10" s="5">
        <v>15642.165169999998</v>
      </c>
      <c r="I10" s="5">
        <v>2196.4703999999997</v>
      </c>
      <c r="J10" s="5">
        <v>374029.20244000002</v>
      </c>
      <c r="K10" s="5">
        <v>7559.4678599999997</v>
      </c>
      <c r="L10" s="6">
        <v>1360</v>
      </c>
      <c r="M10" s="12"/>
      <c r="N10" s="13"/>
    </row>
    <row r="11" spans="1:14" ht="13.5" customHeight="1" thickBot="1" x14ac:dyDescent="0.4">
      <c r="A11" s="2" t="s">
        <v>15</v>
      </c>
      <c r="B11" s="2" t="s">
        <v>16</v>
      </c>
      <c r="C11" s="7">
        <v>10022954.947120002</v>
      </c>
      <c r="D11" s="5">
        <v>316475.74929000001</v>
      </c>
      <c r="E11" s="5">
        <v>3.1575094466620968</v>
      </c>
      <c r="F11" s="5">
        <v>92345.337349999987</v>
      </c>
      <c r="G11" s="5">
        <v>8258.5872700000018</v>
      </c>
      <c r="H11" s="5">
        <v>42140.268329999999</v>
      </c>
      <c r="I11" s="5">
        <v>1754.9123200000001</v>
      </c>
      <c r="J11" s="5">
        <v>97365.065780000004</v>
      </c>
      <c r="K11" s="5">
        <v>74611.578239999988</v>
      </c>
      <c r="L11" s="6">
        <v>0</v>
      </c>
      <c r="M11" s="12"/>
      <c r="N11" s="13"/>
    </row>
    <row r="12" spans="1:14" ht="13.5" customHeight="1" thickBot="1" x14ac:dyDescent="0.4">
      <c r="A12" s="2" t="s">
        <v>17</v>
      </c>
      <c r="B12" s="2" t="s">
        <v>14</v>
      </c>
      <c r="C12" s="7">
        <v>4782032.8523599999</v>
      </c>
      <c r="D12" s="5">
        <v>299093.11859999999</v>
      </c>
      <c r="E12" s="5">
        <v>6.2545182735913949</v>
      </c>
      <c r="F12" s="5">
        <v>71384.19786</v>
      </c>
      <c r="G12" s="5">
        <v>6875.8222500000002</v>
      </c>
      <c r="H12" s="5">
        <v>18913.421180000001</v>
      </c>
      <c r="I12" s="5">
        <v>20.03847</v>
      </c>
      <c r="J12" s="5">
        <v>169292.04958000002</v>
      </c>
      <c r="K12" s="5">
        <v>17125.143680000001</v>
      </c>
      <c r="L12" s="6">
        <v>15482.445580000001</v>
      </c>
      <c r="M12" s="12"/>
      <c r="N12" s="13"/>
    </row>
    <row r="13" spans="1:14" ht="13.5" customHeight="1" thickBot="1" x14ac:dyDescent="0.4">
      <c r="A13" s="2" t="s">
        <v>19</v>
      </c>
      <c r="B13" s="2" t="s">
        <v>20</v>
      </c>
      <c r="C13" s="7">
        <v>3640845.9524599998</v>
      </c>
      <c r="D13" s="5">
        <v>240186.19805999997</v>
      </c>
      <c r="E13" s="5">
        <v>6.5969887547072421</v>
      </c>
      <c r="F13" s="5">
        <v>2543.0962500000001</v>
      </c>
      <c r="G13" s="5">
        <v>2035.1408300000001</v>
      </c>
      <c r="H13" s="5">
        <v>8767.7972399999999</v>
      </c>
      <c r="I13" s="5">
        <v>5093.05062</v>
      </c>
      <c r="J13" s="5">
        <v>210572.76953999998</v>
      </c>
      <c r="K13" s="5">
        <v>11174.343580000001</v>
      </c>
      <c r="L13" s="6">
        <v>0</v>
      </c>
      <c r="M13" s="12"/>
      <c r="N13" s="13"/>
    </row>
    <row r="14" spans="1:14" ht="13.5" customHeight="1" thickBot="1" x14ac:dyDescent="0.4">
      <c r="A14" s="2" t="s">
        <v>21</v>
      </c>
      <c r="B14" s="2" t="s">
        <v>40</v>
      </c>
      <c r="C14" s="7">
        <v>3569881.2150400002</v>
      </c>
      <c r="D14" s="5">
        <v>172867.81932000001</v>
      </c>
      <c r="E14" s="5">
        <v>4.8423969568428076</v>
      </c>
      <c r="F14" s="5">
        <v>23427.732090000001</v>
      </c>
      <c r="G14" s="5">
        <v>12.766290000000001</v>
      </c>
      <c r="H14" s="5">
        <v>49965.053520000001</v>
      </c>
      <c r="I14" s="5">
        <v>0</v>
      </c>
      <c r="J14" s="5">
        <v>89617.864489999993</v>
      </c>
      <c r="K14" s="5">
        <v>9844.4029300000002</v>
      </c>
      <c r="L14" s="6">
        <v>0</v>
      </c>
      <c r="M14" s="12"/>
      <c r="N14" s="13"/>
    </row>
    <row r="15" spans="1:14" ht="13.5" customHeight="1" thickBot="1" x14ac:dyDescent="0.4">
      <c r="A15" s="2" t="s">
        <v>23</v>
      </c>
      <c r="B15" s="2" t="s">
        <v>22</v>
      </c>
      <c r="C15" s="7">
        <v>388189.94839999999</v>
      </c>
      <c r="D15" s="5">
        <v>103236.46346999999</v>
      </c>
      <c r="E15" s="5">
        <v>26.594316492611171</v>
      </c>
      <c r="F15" s="5">
        <v>41018.930639999999</v>
      </c>
      <c r="G15" s="5">
        <v>0</v>
      </c>
      <c r="H15" s="5">
        <v>0</v>
      </c>
      <c r="I15" s="5">
        <v>0</v>
      </c>
      <c r="J15" s="5">
        <v>59567.532829999996</v>
      </c>
      <c r="K15" s="5">
        <v>2650</v>
      </c>
      <c r="L15" s="6">
        <v>0</v>
      </c>
      <c r="M15" s="12"/>
      <c r="N15" s="13"/>
    </row>
    <row r="16" spans="1:14" ht="13.5" customHeight="1" thickBot="1" x14ac:dyDescent="0.4">
      <c r="A16" s="2" t="s">
        <v>25</v>
      </c>
      <c r="B16" s="2" t="s">
        <v>32</v>
      </c>
      <c r="C16" s="7">
        <v>449092.81618000002</v>
      </c>
      <c r="D16" s="5">
        <v>89206.596249999988</v>
      </c>
      <c r="E16" s="5">
        <v>19.863732626318669</v>
      </c>
      <c r="F16" s="5">
        <v>10672.653400000001</v>
      </c>
      <c r="G16" s="5">
        <v>226.60826999999998</v>
      </c>
      <c r="H16" s="5">
        <v>10680.43318</v>
      </c>
      <c r="I16" s="5">
        <v>24059.046269999999</v>
      </c>
      <c r="J16" s="5">
        <v>30000</v>
      </c>
      <c r="K16" s="5">
        <v>13567.85513</v>
      </c>
      <c r="L16" s="6">
        <v>0</v>
      </c>
      <c r="M16" s="12"/>
      <c r="N16" s="13"/>
    </row>
    <row r="17" spans="1:14" ht="13.5" customHeight="1" thickBot="1" x14ac:dyDescent="0.4">
      <c r="A17" s="2" t="s">
        <v>27</v>
      </c>
      <c r="B17" s="2" t="s">
        <v>38</v>
      </c>
      <c r="C17" s="7">
        <v>210366.69159</v>
      </c>
      <c r="D17" s="5">
        <v>85328.188049999997</v>
      </c>
      <c r="E17" s="5">
        <v>40.561643768350329</v>
      </c>
      <c r="F17" s="5">
        <v>19890.921109999999</v>
      </c>
      <c r="G17" s="5">
        <v>0</v>
      </c>
      <c r="H17" s="5">
        <v>12359.324430000001</v>
      </c>
      <c r="I17" s="5">
        <v>49.262309999999999</v>
      </c>
      <c r="J17" s="5">
        <v>53000</v>
      </c>
      <c r="K17" s="5">
        <v>13.536379999999999</v>
      </c>
      <c r="L17" s="6">
        <v>15.14382</v>
      </c>
      <c r="M17" s="12"/>
      <c r="N17" s="13"/>
    </row>
    <row r="18" spans="1:14" ht="13.5" customHeight="1" thickBot="1" x14ac:dyDescent="0.4">
      <c r="A18" s="2" t="s">
        <v>29</v>
      </c>
      <c r="B18" s="2" t="s">
        <v>24</v>
      </c>
      <c r="C18" s="7">
        <v>2670919.1236900003</v>
      </c>
      <c r="D18" s="5">
        <v>78104.280469999998</v>
      </c>
      <c r="E18" s="5">
        <v>2.9242473041300956</v>
      </c>
      <c r="F18" s="5">
        <v>3744.9293700000003</v>
      </c>
      <c r="G18" s="5">
        <v>1530.59077</v>
      </c>
      <c r="H18" s="5">
        <v>12241.923120000001</v>
      </c>
      <c r="I18" s="5">
        <v>23.743209999999998</v>
      </c>
      <c r="J18" s="5">
        <v>45424.506930000003</v>
      </c>
      <c r="K18" s="5">
        <v>15038.587069999998</v>
      </c>
      <c r="L18" s="6">
        <v>100</v>
      </c>
      <c r="M18" s="12"/>
      <c r="N18" s="13"/>
    </row>
    <row r="19" spans="1:14" ht="13.5" customHeight="1" thickBot="1" x14ac:dyDescent="0.4">
      <c r="A19" s="2" t="s">
        <v>31</v>
      </c>
      <c r="B19" s="2" t="s">
        <v>44</v>
      </c>
      <c r="C19" s="7">
        <v>696429.88738999993</v>
      </c>
      <c r="D19" s="5">
        <v>52602.838170000003</v>
      </c>
      <c r="E19" s="5">
        <v>7.5532137724787898</v>
      </c>
      <c r="F19" s="5">
        <v>14984.75699</v>
      </c>
      <c r="G19" s="5">
        <v>0</v>
      </c>
      <c r="H19" s="5">
        <v>15747.29976</v>
      </c>
      <c r="I19" s="5">
        <v>0</v>
      </c>
      <c r="J19" s="5">
        <v>3700</v>
      </c>
      <c r="K19" s="5">
        <v>18170.781419999999</v>
      </c>
      <c r="L19" s="6">
        <v>0</v>
      </c>
      <c r="M19" s="12"/>
      <c r="N19" s="13"/>
    </row>
    <row r="20" spans="1:14" ht="13.5" customHeight="1" thickBot="1" x14ac:dyDescent="0.4">
      <c r="A20" s="2" t="s">
        <v>33</v>
      </c>
      <c r="B20" s="2" t="s">
        <v>30</v>
      </c>
      <c r="C20" s="7">
        <v>380330.78717999998</v>
      </c>
      <c r="D20" s="5">
        <v>51834.931140000001</v>
      </c>
      <c r="E20" s="5">
        <v>13.628907489802547</v>
      </c>
      <c r="F20" s="5">
        <v>7625.1577500000003</v>
      </c>
      <c r="G20" s="5">
        <v>2045.5059199999998</v>
      </c>
      <c r="H20" s="5">
        <v>2698.2179700000002</v>
      </c>
      <c r="I20" s="5">
        <v>5094.1347799999994</v>
      </c>
      <c r="J20" s="5">
        <v>28304.179070000002</v>
      </c>
      <c r="K20" s="5">
        <v>6067.7356500000005</v>
      </c>
      <c r="L20" s="6">
        <v>0</v>
      </c>
      <c r="M20" s="12"/>
      <c r="N20" s="13"/>
    </row>
    <row r="21" spans="1:14" ht="13.5" customHeight="1" thickBot="1" x14ac:dyDescent="0.4">
      <c r="A21" s="2" t="s">
        <v>35</v>
      </c>
      <c r="B21" s="2" t="s">
        <v>26</v>
      </c>
      <c r="C21" s="7">
        <v>1281502.4130599999</v>
      </c>
      <c r="D21" s="5">
        <v>48079.546340000001</v>
      </c>
      <c r="E21" s="5">
        <v>3.7518108315687511</v>
      </c>
      <c r="F21" s="5">
        <v>15415.530330000001</v>
      </c>
      <c r="G21" s="5">
        <v>901.98506000000009</v>
      </c>
      <c r="H21" s="5">
        <v>11300.798929999999</v>
      </c>
      <c r="I21" s="5">
        <v>0</v>
      </c>
      <c r="J21" s="5">
        <v>17432.407159999999</v>
      </c>
      <c r="K21" s="5">
        <v>2909.7452799999996</v>
      </c>
      <c r="L21" s="6">
        <v>119.07958000000001</v>
      </c>
      <c r="M21" s="12"/>
      <c r="N21" s="13"/>
    </row>
    <row r="22" spans="1:14" ht="13.5" customHeight="1" thickBot="1" x14ac:dyDescent="0.4">
      <c r="A22" s="2" t="s">
        <v>37</v>
      </c>
      <c r="B22" s="2" t="s">
        <v>34</v>
      </c>
      <c r="C22" s="7">
        <v>2189079.6867300002</v>
      </c>
      <c r="D22" s="5">
        <v>45956.001579999996</v>
      </c>
      <c r="E22" s="5">
        <v>2.0993297712541508</v>
      </c>
      <c r="F22" s="5">
        <v>14538.6049</v>
      </c>
      <c r="G22" s="5">
        <v>4362.8958899999998</v>
      </c>
      <c r="H22" s="5">
        <v>10952.87601</v>
      </c>
      <c r="I22" s="5">
        <v>0</v>
      </c>
      <c r="J22" s="5">
        <v>0</v>
      </c>
      <c r="K22" s="5">
        <v>16101.624780000002</v>
      </c>
      <c r="L22" s="6">
        <v>0</v>
      </c>
      <c r="M22" s="12"/>
      <c r="N22" s="13"/>
    </row>
    <row r="23" spans="1:14" ht="13.5" customHeight="1" thickBot="1" x14ac:dyDescent="0.4">
      <c r="A23" s="2" t="s">
        <v>39</v>
      </c>
      <c r="B23" s="2" t="s">
        <v>36</v>
      </c>
      <c r="C23" s="7">
        <v>744605.24019000004</v>
      </c>
      <c r="D23" s="5">
        <v>42402.847529999999</v>
      </c>
      <c r="E23" s="5">
        <v>5.6946748748612244</v>
      </c>
      <c r="F23" s="5">
        <v>11399.016089999999</v>
      </c>
      <c r="G23" s="5">
        <v>0</v>
      </c>
      <c r="H23" s="5">
        <v>150</v>
      </c>
      <c r="I23" s="5">
        <v>757.37397999999996</v>
      </c>
      <c r="J23" s="5">
        <v>21258.102630000001</v>
      </c>
      <c r="K23" s="5">
        <v>8838.3548300000002</v>
      </c>
      <c r="L23" s="6">
        <v>0</v>
      </c>
      <c r="M23" s="12"/>
      <c r="N23" s="13"/>
    </row>
    <row r="24" spans="1:14" ht="13.5" customHeight="1" thickBot="1" x14ac:dyDescent="0.4">
      <c r="A24" s="2" t="s">
        <v>41</v>
      </c>
      <c r="B24" s="2" t="s">
        <v>42</v>
      </c>
      <c r="C24" s="7">
        <v>836501.56803999993</v>
      </c>
      <c r="D24" s="5">
        <v>40351.01872</v>
      </c>
      <c r="E24" s="5">
        <v>4.8237827951173058</v>
      </c>
      <c r="F24" s="5">
        <v>13632.91538</v>
      </c>
      <c r="G24" s="5">
        <v>499.44074999999998</v>
      </c>
      <c r="H24" s="5">
        <v>4989.4873299999999</v>
      </c>
      <c r="I24" s="5">
        <v>0.43080000000000002</v>
      </c>
      <c r="J24" s="5">
        <v>4988.6218799999997</v>
      </c>
      <c r="K24" s="5">
        <v>16240.122580000001</v>
      </c>
      <c r="L24" s="6">
        <v>0</v>
      </c>
      <c r="M24" s="12"/>
      <c r="N24" s="13"/>
    </row>
    <row r="25" spans="1:14" ht="13.5" customHeight="1" thickBot="1" x14ac:dyDescent="0.4">
      <c r="A25" s="2" t="s">
        <v>43</v>
      </c>
      <c r="B25" s="2" t="s">
        <v>46</v>
      </c>
      <c r="C25" s="7">
        <v>440192.14698000002</v>
      </c>
      <c r="D25" s="5">
        <v>38203.199070000002</v>
      </c>
      <c r="E25" s="5">
        <v>8.6787552508826895</v>
      </c>
      <c r="F25" s="5">
        <v>13951.071</v>
      </c>
      <c r="G25" s="5">
        <v>0</v>
      </c>
      <c r="H25" s="5">
        <v>19214.573089999998</v>
      </c>
      <c r="I25" s="5">
        <v>0</v>
      </c>
      <c r="J25" s="5">
        <v>3367.3627799999999</v>
      </c>
      <c r="K25" s="5">
        <v>1670.1922</v>
      </c>
      <c r="L25" s="6">
        <v>0</v>
      </c>
      <c r="M25" s="12"/>
      <c r="N25" s="13"/>
    </row>
    <row r="26" spans="1:14" ht="13.5" customHeight="1" thickBot="1" x14ac:dyDescent="0.4">
      <c r="A26" s="2" t="s">
        <v>45</v>
      </c>
      <c r="B26" s="2" t="s">
        <v>102</v>
      </c>
      <c r="C26" s="7">
        <v>62925.958079999997</v>
      </c>
      <c r="D26" s="5">
        <v>33929.958079999997</v>
      </c>
      <c r="E26" s="5">
        <v>53.920447324558239</v>
      </c>
      <c r="F26" s="5">
        <v>0</v>
      </c>
      <c r="G26" s="5">
        <v>0</v>
      </c>
      <c r="H26" s="5">
        <v>0</v>
      </c>
      <c r="I26" s="5">
        <v>0</v>
      </c>
      <c r="J26" s="5">
        <v>33929.958079999997</v>
      </c>
      <c r="K26" s="5">
        <v>0</v>
      </c>
      <c r="L26" s="6">
        <v>0</v>
      </c>
      <c r="M26" s="12"/>
      <c r="N26" s="13"/>
    </row>
    <row r="27" spans="1:14" ht="13.5" customHeight="1" thickBot="1" x14ac:dyDescent="0.4">
      <c r="A27" s="2" t="s">
        <v>47</v>
      </c>
      <c r="B27" s="2" t="s">
        <v>28</v>
      </c>
      <c r="C27" s="7">
        <v>2599222.4122500001</v>
      </c>
      <c r="D27" s="5">
        <v>29284.42844</v>
      </c>
      <c r="E27" s="5">
        <v>1.126661123803181</v>
      </c>
      <c r="F27" s="5">
        <v>0</v>
      </c>
      <c r="G27" s="5">
        <v>0</v>
      </c>
      <c r="H27" s="5">
        <v>0</v>
      </c>
      <c r="I27" s="5">
        <v>0</v>
      </c>
      <c r="J27" s="5">
        <v>29284.42844</v>
      </c>
      <c r="K27" s="5">
        <v>0</v>
      </c>
      <c r="L27" s="6">
        <v>0</v>
      </c>
      <c r="M27" s="12"/>
      <c r="N27" s="13"/>
    </row>
    <row r="28" spans="1:14" ht="13.5" customHeight="1" thickBot="1" x14ac:dyDescent="0.4">
      <c r="A28" s="2" t="s">
        <v>49</v>
      </c>
      <c r="B28" s="2" t="s">
        <v>60</v>
      </c>
      <c r="C28" s="7">
        <v>224746.56862000001</v>
      </c>
      <c r="D28" s="5">
        <v>16055.70253</v>
      </c>
      <c r="E28" s="5">
        <v>7.143914422625457</v>
      </c>
      <c r="F28" s="5">
        <v>2352.64813</v>
      </c>
      <c r="G28" s="5">
        <v>89.88627000000001</v>
      </c>
      <c r="H28" s="5">
        <v>315.70564000000002</v>
      </c>
      <c r="I28" s="5">
        <v>0</v>
      </c>
      <c r="J28" s="5">
        <v>0</v>
      </c>
      <c r="K28" s="5">
        <v>13297.46249</v>
      </c>
      <c r="L28" s="6">
        <v>0</v>
      </c>
      <c r="M28" s="12"/>
      <c r="N28" s="13"/>
    </row>
    <row r="29" spans="1:14" ht="13.5" customHeight="1" thickBot="1" x14ac:dyDescent="0.4">
      <c r="A29" s="2" t="s">
        <v>51</v>
      </c>
      <c r="B29" s="2" t="s">
        <v>48</v>
      </c>
      <c r="C29" s="7">
        <v>1147960.6834</v>
      </c>
      <c r="D29" s="5">
        <v>15647.60168</v>
      </c>
      <c r="E29" s="5">
        <v>1.3630781878047722</v>
      </c>
      <c r="F29" s="5">
        <v>2133.2794199999998</v>
      </c>
      <c r="G29" s="5">
        <v>794.07940000000008</v>
      </c>
      <c r="H29" s="5">
        <v>407.75218000000001</v>
      </c>
      <c r="I29" s="5">
        <v>544.44384000000002</v>
      </c>
      <c r="J29" s="5">
        <v>4000</v>
      </c>
      <c r="K29" s="5">
        <v>7768.0468400000009</v>
      </c>
      <c r="L29" s="6">
        <v>0</v>
      </c>
      <c r="M29" s="12"/>
      <c r="N29" s="13"/>
    </row>
    <row r="30" spans="1:14" ht="13.5" customHeight="1" thickBot="1" x14ac:dyDescent="0.4">
      <c r="A30" s="2" t="s">
        <v>53</v>
      </c>
      <c r="B30" s="2" t="s">
        <v>62</v>
      </c>
      <c r="C30" s="7">
        <v>261968.94300999999</v>
      </c>
      <c r="D30" s="5">
        <v>13751.611949999999</v>
      </c>
      <c r="E30" s="5">
        <v>5.2493290967987249</v>
      </c>
      <c r="F30" s="5">
        <v>12751.611949999999</v>
      </c>
      <c r="G30" s="5">
        <v>0</v>
      </c>
      <c r="H30" s="5">
        <v>0</v>
      </c>
      <c r="I30" s="5">
        <v>0</v>
      </c>
      <c r="J30" s="5">
        <v>0</v>
      </c>
      <c r="K30" s="5">
        <v>1000</v>
      </c>
      <c r="L30" s="6">
        <v>0</v>
      </c>
      <c r="M30" s="12"/>
      <c r="N30" s="13"/>
    </row>
    <row r="31" spans="1:14" ht="13.5" customHeight="1" thickBot="1" x14ac:dyDescent="0.4">
      <c r="A31" s="2" t="s">
        <v>55</v>
      </c>
      <c r="B31" s="2" t="s">
        <v>50</v>
      </c>
      <c r="C31" s="7">
        <v>1313152.40527</v>
      </c>
      <c r="D31" s="5">
        <v>12551.71247</v>
      </c>
      <c r="E31" s="5">
        <v>0.95584582715813671</v>
      </c>
      <c r="F31" s="5">
        <v>704.45262000000002</v>
      </c>
      <c r="G31" s="5">
        <v>1201.6268600000001</v>
      </c>
      <c r="H31" s="5">
        <v>2314.08689</v>
      </c>
      <c r="I31" s="5">
        <v>1389.9275500000001</v>
      </c>
      <c r="J31" s="5">
        <v>6151.8719499999997</v>
      </c>
      <c r="K31" s="5">
        <v>789.74659999999994</v>
      </c>
      <c r="L31" s="6">
        <v>0</v>
      </c>
      <c r="M31" s="12"/>
      <c r="N31" s="13"/>
    </row>
    <row r="32" spans="1:14" ht="13.5" customHeight="1" thickBot="1" x14ac:dyDescent="0.4">
      <c r="A32" s="2" t="s">
        <v>57</v>
      </c>
      <c r="B32" s="2" t="s">
        <v>112</v>
      </c>
      <c r="C32" s="7">
        <v>52873.136250000003</v>
      </c>
      <c r="D32" s="5">
        <v>9136.9678000000004</v>
      </c>
      <c r="E32" s="5">
        <v>17.280926474264142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9136.9678000000004</v>
      </c>
      <c r="L32" s="6">
        <v>0</v>
      </c>
      <c r="M32" s="12"/>
      <c r="N32" s="13"/>
    </row>
    <row r="33" spans="1:14" ht="13.5" customHeight="1" thickBot="1" x14ac:dyDescent="0.4">
      <c r="A33" s="2" t="s">
        <v>59</v>
      </c>
      <c r="B33" s="2" t="s">
        <v>73</v>
      </c>
      <c r="C33" s="7">
        <v>285828.21256000001</v>
      </c>
      <c r="D33" s="5">
        <v>9022.8593799999999</v>
      </c>
      <c r="E33" s="5">
        <v>3.1567420511738167</v>
      </c>
      <c r="F33" s="5">
        <v>370.05263000000002</v>
      </c>
      <c r="G33" s="5">
        <v>0</v>
      </c>
      <c r="H33" s="5">
        <v>1116.0241799999999</v>
      </c>
      <c r="I33" s="5">
        <v>0</v>
      </c>
      <c r="J33" s="5">
        <v>497.80565999999999</v>
      </c>
      <c r="K33" s="5">
        <v>7038.9769099999994</v>
      </c>
      <c r="L33" s="6">
        <v>0</v>
      </c>
      <c r="M33" s="12"/>
      <c r="N33" s="13"/>
    </row>
    <row r="34" spans="1:14" ht="13.5" customHeight="1" thickBot="1" x14ac:dyDescent="0.4">
      <c r="A34" s="2" t="s">
        <v>61</v>
      </c>
      <c r="B34" s="2" t="s">
        <v>108</v>
      </c>
      <c r="C34" s="7">
        <v>251569.04621</v>
      </c>
      <c r="D34" s="5">
        <v>7890.4176900000002</v>
      </c>
      <c r="E34" s="5">
        <v>3.1364819356246985</v>
      </c>
      <c r="F34" s="5">
        <v>1020.03035</v>
      </c>
      <c r="G34" s="5">
        <v>62.982889999999998</v>
      </c>
      <c r="H34" s="5">
        <v>527.40776000000005</v>
      </c>
      <c r="I34" s="5">
        <v>1605.2008899999998</v>
      </c>
      <c r="J34" s="5">
        <v>3014.3469799999998</v>
      </c>
      <c r="K34" s="5">
        <v>1660.4488200000001</v>
      </c>
      <c r="L34" s="6">
        <v>0</v>
      </c>
      <c r="M34" s="12"/>
      <c r="N34" s="13"/>
    </row>
    <row r="35" spans="1:14" ht="13.5" customHeight="1" thickBot="1" x14ac:dyDescent="0.4">
      <c r="A35" s="2" t="s">
        <v>63</v>
      </c>
      <c r="B35" s="2" t="s">
        <v>52</v>
      </c>
      <c r="C35" s="7">
        <v>371065.62176999997</v>
      </c>
      <c r="D35" s="5">
        <v>7812.2664299999997</v>
      </c>
      <c r="E35" s="5">
        <v>2.1053597993624775</v>
      </c>
      <c r="F35" s="5">
        <v>102.84922</v>
      </c>
      <c r="G35" s="5">
        <v>0</v>
      </c>
      <c r="H35" s="5">
        <v>0</v>
      </c>
      <c r="I35" s="5">
        <v>3997.13159</v>
      </c>
      <c r="J35" s="5">
        <v>250</v>
      </c>
      <c r="K35" s="5">
        <v>3462.2856200000001</v>
      </c>
      <c r="L35" s="6">
        <v>0</v>
      </c>
      <c r="M35" s="12"/>
      <c r="N35" s="13"/>
    </row>
    <row r="36" spans="1:14" ht="13.5" customHeight="1" thickBot="1" x14ac:dyDescent="0.4">
      <c r="A36" s="2" t="s">
        <v>65</v>
      </c>
      <c r="B36" s="2" t="s">
        <v>68</v>
      </c>
      <c r="C36" s="7">
        <v>73934.852910000001</v>
      </c>
      <c r="D36" s="5">
        <v>6445.8030399999998</v>
      </c>
      <c r="E36" s="5">
        <v>8.7182198737128722</v>
      </c>
      <c r="F36" s="5">
        <v>6445.8030399999998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6">
        <v>0</v>
      </c>
      <c r="M36" s="12"/>
      <c r="N36" s="13"/>
    </row>
    <row r="37" spans="1:14" ht="13.5" customHeight="1" thickBot="1" x14ac:dyDescent="0.4">
      <c r="A37" s="2" t="s">
        <v>67</v>
      </c>
      <c r="B37" s="2" t="s">
        <v>66</v>
      </c>
      <c r="C37" s="7">
        <v>357228.33802999998</v>
      </c>
      <c r="D37" s="5">
        <v>4133.6771100000005</v>
      </c>
      <c r="E37" s="5">
        <v>1.1571526303864659</v>
      </c>
      <c r="F37" s="5">
        <v>1284.98605</v>
      </c>
      <c r="G37" s="5">
        <v>0</v>
      </c>
      <c r="H37" s="5">
        <v>2209.6501600000001</v>
      </c>
      <c r="I37" s="5">
        <v>0</v>
      </c>
      <c r="J37" s="5">
        <v>0</v>
      </c>
      <c r="K37" s="5">
        <v>639.04090000000008</v>
      </c>
      <c r="L37" s="6">
        <v>0</v>
      </c>
      <c r="M37" s="12"/>
      <c r="N37" s="13"/>
    </row>
    <row r="38" spans="1:14" ht="13.5" customHeight="1" thickBot="1" x14ac:dyDescent="0.4">
      <c r="A38" s="2" t="s">
        <v>69</v>
      </c>
      <c r="B38" s="2" t="s">
        <v>83</v>
      </c>
      <c r="C38" s="7">
        <v>75463.247790000009</v>
      </c>
      <c r="D38" s="5">
        <v>3842.2009299999995</v>
      </c>
      <c r="E38" s="5">
        <v>5.0914863095902261</v>
      </c>
      <c r="F38" s="5">
        <v>1979.1012499999999</v>
      </c>
      <c r="G38" s="5">
        <v>0</v>
      </c>
      <c r="H38" s="5">
        <v>1073.5543799999998</v>
      </c>
      <c r="I38" s="5">
        <v>26.86093</v>
      </c>
      <c r="J38" s="5">
        <v>0</v>
      </c>
      <c r="K38" s="5">
        <v>762.68436999999994</v>
      </c>
      <c r="L38" s="6">
        <v>0</v>
      </c>
      <c r="M38" s="12"/>
      <c r="N38" s="13"/>
    </row>
    <row r="39" spans="1:14" ht="13.5" customHeight="1" thickBot="1" x14ac:dyDescent="0.4">
      <c r="A39" s="2" t="s">
        <v>71</v>
      </c>
      <c r="B39" s="2" t="s">
        <v>85</v>
      </c>
      <c r="C39" s="7">
        <v>140706.37542</v>
      </c>
      <c r="D39" s="5">
        <v>3667.5910899999999</v>
      </c>
      <c r="E39" s="5">
        <v>2.6065564399995829</v>
      </c>
      <c r="F39" s="5">
        <v>0</v>
      </c>
      <c r="G39" s="5">
        <v>0</v>
      </c>
      <c r="H39" s="5">
        <v>350.10106000000002</v>
      </c>
      <c r="I39" s="5">
        <v>0</v>
      </c>
      <c r="J39" s="5">
        <v>0</v>
      </c>
      <c r="K39" s="5">
        <v>3317.4900299999999</v>
      </c>
      <c r="L39" s="6">
        <v>0</v>
      </c>
      <c r="M39" s="12"/>
      <c r="N39" s="13"/>
    </row>
    <row r="40" spans="1:14" ht="13.5" customHeight="1" thickBot="1" x14ac:dyDescent="0.4">
      <c r="A40" s="2" t="s">
        <v>72</v>
      </c>
      <c r="B40" s="2" t="s">
        <v>103</v>
      </c>
      <c r="C40" s="7">
        <v>58171.911039999999</v>
      </c>
      <c r="D40" s="5">
        <v>3125</v>
      </c>
      <c r="E40" s="5">
        <v>5.3720084902337089</v>
      </c>
      <c r="F40" s="5">
        <v>1425</v>
      </c>
      <c r="G40" s="5">
        <v>0</v>
      </c>
      <c r="H40" s="5">
        <v>0</v>
      </c>
      <c r="I40" s="5">
        <v>0</v>
      </c>
      <c r="J40" s="5">
        <v>1700</v>
      </c>
      <c r="K40" s="5">
        <v>0</v>
      </c>
      <c r="L40" s="6">
        <v>0</v>
      </c>
      <c r="M40" s="12"/>
      <c r="N40" s="13"/>
    </row>
    <row r="41" spans="1:14" ht="13.5" customHeight="1" thickBot="1" x14ac:dyDescent="0.4">
      <c r="A41" s="2" t="s">
        <v>74</v>
      </c>
      <c r="B41" s="2" t="s">
        <v>75</v>
      </c>
      <c r="C41" s="7">
        <v>187971.42691000001</v>
      </c>
      <c r="D41" s="5">
        <v>2394.6070600000003</v>
      </c>
      <c r="E41" s="5">
        <v>1.2739207758137245</v>
      </c>
      <c r="F41" s="5">
        <v>897.64530000000002</v>
      </c>
      <c r="G41" s="5">
        <v>353.44716</v>
      </c>
      <c r="H41" s="5">
        <v>0</v>
      </c>
      <c r="I41" s="5">
        <v>0</v>
      </c>
      <c r="J41" s="5">
        <v>7</v>
      </c>
      <c r="K41" s="5">
        <v>1136.5146000000002</v>
      </c>
      <c r="L41" s="6">
        <v>0</v>
      </c>
      <c r="M41" s="12"/>
      <c r="N41" s="13"/>
    </row>
    <row r="42" spans="1:14" ht="13.5" customHeight="1" thickBot="1" x14ac:dyDescent="0.4">
      <c r="A42" s="2" t="s">
        <v>76</v>
      </c>
      <c r="B42" s="2" t="s">
        <v>64</v>
      </c>
      <c r="C42" s="7">
        <v>546803.33750999998</v>
      </c>
      <c r="D42" s="5">
        <v>1895.4252900000001</v>
      </c>
      <c r="E42" s="5">
        <v>0.34663747639714004</v>
      </c>
      <c r="F42" s="5">
        <v>1872.1303700000001</v>
      </c>
      <c r="G42" s="5">
        <v>23.24934</v>
      </c>
      <c r="H42" s="5">
        <v>4.5579999999999996E-2</v>
      </c>
      <c r="I42" s="5">
        <v>0</v>
      </c>
      <c r="J42" s="5">
        <v>0</v>
      </c>
      <c r="K42" s="5">
        <v>0</v>
      </c>
      <c r="L42" s="6">
        <v>0</v>
      </c>
      <c r="M42" s="12"/>
      <c r="N42" s="13"/>
    </row>
    <row r="43" spans="1:14" ht="13.5" customHeight="1" thickBot="1" x14ac:dyDescent="0.4">
      <c r="A43" s="2" t="s">
        <v>78</v>
      </c>
      <c r="B43" s="2" t="s">
        <v>70</v>
      </c>
      <c r="C43" s="7">
        <v>103003.20239000001</v>
      </c>
      <c r="D43" s="5">
        <v>1552.2071600000002</v>
      </c>
      <c r="E43" s="5">
        <v>1.5069503898751551</v>
      </c>
      <c r="F43" s="5">
        <v>0</v>
      </c>
      <c r="G43" s="5">
        <v>900</v>
      </c>
      <c r="H43" s="5">
        <v>79.498840000000001</v>
      </c>
      <c r="I43" s="5">
        <v>0</v>
      </c>
      <c r="J43" s="5">
        <v>310.67134000000004</v>
      </c>
      <c r="K43" s="5">
        <v>262.03698000000003</v>
      </c>
      <c r="L43" s="6">
        <v>0</v>
      </c>
      <c r="M43" s="12"/>
      <c r="N43" s="13"/>
    </row>
    <row r="44" spans="1:14" ht="13.5" customHeight="1" thickBot="1" x14ac:dyDescent="0.4">
      <c r="A44" s="2" t="s">
        <v>80</v>
      </c>
      <c r="B44" s="2" t="s">
        <v>56</v>
      </c>
      <c r="C44" s="7">
        <v>427729.66939</v>
      </c>
      <c r="D44" s="5">
        <v>932.04891999999995</v>
      </c>
      <c r="E44" s="5">
        <v>0.21790607168523682</v>
      </c>
      <c r="F44" s="5">
        <v>608.79081999999994</v>
      </c>
      <c r="G44" s="5">
        <v>79.577570000000009</v>
      </c>
      <c r="H44" s="5">
        <v>100</v>
      </c>
      <c r="I44" s="5">
        <v>1.2586300000000001</v>
      </c>
      <c r="J44" s="5">
        <v>0</v>
      </c>
      <c r="K44" s="5">
        <v>142.42189999999999</v>
      </c>
      <c r="L44" s="6">
        <v>0</v>
      </c>
      <c r="M44" s="12"/>
      <c r="N44" s="13"/>
    </row>
    <row r="45" spans="1:14" ht="13.5" customHeight="1" thickBot="1" x14ac:dyDescent="0.4">
      <c r="A45" s="2" t="s">
        <v>82</v>
      </c>
      <c r="B45" s="2" t="s">
        <v>79</v>
      </c>
      <c r="C45" s="7">
        <v>19971.036640000002</v>
      </c>
      <c r="D45" s="5">
        <v>838.07317999999998</v>
      </c>
      <c r="E45" s="5">
        <v>4.1964430545454148</v>
      </c>
      <c r="F45" s="5">
        <v>800</v>
      </c>
      <c r="G45" s="5">
        <v>0</v>
      </c>
      <c r="H45" s="5">
        <v>0</v>
      </c>
      <c r="I45" s="5">
        <v>0</v>
      </c>
      <c r="J45" s="5">
        <v>0</v>
      </c>
      <c r="K45" s="5">
        <v>38.073180000000001</v>
      </c>
      <c r="L45" s="6">
        <v>0</v>
      </c>
      <c r="M45" s="12"/>
      <c r="N45" s="13"/>
    </row>
    <row r="46" spans="1:14" ht="13.5" customHeight="1" thickBot="1" x14ac:dyDescent="0.4">
      <c r="A46" s="2" t="s">
        <v>84</v>
      </c>
      <c r="B46" s="2" t="s">
        <v>92</v>
      </c>
      <c r="C46" s="7">
        <v>10779.78774</v>
      </c>
      <c r="D46" s="5">
        <v>272.91665999999998</v>
      </c>
      <c r="E46" s="5">
        <v>2.5317442846049953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197.91665</v>
      </c>
      <c r="L46" s="6">
        <v>75.000009999999989</v>
      </c>
      <c r="M46" s="12"/>
      <c r="N46" s="13"/>
    </row>
    <row r="47" spans="1:14" ht="13.5" customHeight="1" thickBot="1" x14ac:dyDescent="0.4">
      <c r="A47" s="2" t="s">
        <v>86</v>
      </c>
      <c r="B47" s="2" t="s">
        <v>87</v>
      </c>
      <c r="C47" s="7">
        <v>11890.32424</v>
      </c>
      <c r="D47" s="5">
        <v>202.42685999999998</v>
      </c>
      <c r="E47" s="5">
        <v>1.7024502941561499</v>
      </c>
      <c r="F47" s="5">
        <v>152.34935999999999</v>
      </c>
      <c r="G47" s="5">
        <v>0</v>
      </c>
      <c r="H47" s="5">
        <v>15.645670000000001</v>
      </c>
      <c r="I47" s="5">
        <v>0</v>
      </c>
      <c r="J47" s="5">
        <v>18.094380000000001</v>
      </c>
      <c r="K47" s="5">
        <v>16.33745</v>
      </c>
      <c r="L47" s="6">
        <v>0</v>
      </c>
      <c r="M47" s="12"/>
      <c r="N47" s="13"/>
    </row>
    <row r="48" spans="1:14" ht="13.5" customHeight="1" thickBot="1" x14ac:dyDescent="0.4">
      <c r="A48" s="2" t="s">
        <v>88</v>
      </c>
      <c r="B48" s="2" t="s">
        <v>77</v>
      </c>
      <c r="C48" s="7">
        <v>50142.228579999995</v>
      </c>
      <c r="D48" s="5">
        <v>31.11035</v>
      </c>
      <c r="E48" s="5">
        <v>6.204421080001387E-2</v>
      </c>
      <c r="F48" s="5">
        <v>1.27196</v>
      </c>
      <c r="G48" s="5">
        <v>0</v>
      </c>
      <c r="H48" s="5">
        <v>0</v>
      </c>
      <c r="I48" s="5">
        <v>28.075939999999999</v>
      </c>
      <c r="J48" s="5">
        <v>0</v>
      </c>
      <c r="K48" s="5">
        <v>1.7624500000000001</v>
      </c>
      <c r="L48" s="6">
        <v>0</v>
      </c>
      <c r="M48" s="12"/>
      <c r="N48" s="13"/>
    </row>
    <row r="49" spans="1:14" ht="13.5" customHeight="1" thickBot="1" x14ac:dyDescent="0.4">
      <c r="A49" s="2" t="s">
        <v>89</v>
      </c>
      <c r="B49" s="2" t="s">
        <v>58</v>
      </c>
      <c r="C49" s="7">
        <v>178186.75633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6">
        <v>0</v>
      </c>
      <c r="M49" s="12"/>
      <c r="N49" s="13"/>
    </row>
    <row r="50" spans="1:14" ht="13.5" customHeight="1" thickBot="1" x14ac:dyDescent="0.4">
      <c r="A50" s="2" t="s">
        <v>91</v>
      </c>
      <c r="B50" s="2" t="s">
        <v>94</v>
      </c>
      <c r="C50" s="7">
        <v>76798.045910000001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  <c r="M50" s="12"/>
      <c r="N50" s="13"/>
    </row>
    <row r="51" spans="1:14" ht="13.5" customHeight="1" thickBot="1" x14ac:dyDescent="0.4">
      <c r="A51" s="2" t="s">
        <v>93</v>
      </c>
      <c r="B51" s="2" t="s">
        <v>96</v>
      </c>
      <c r="C51" s="7">
        <v>26167.501040000003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  <c r="M51" s="12"/>
      <c r="N51" s="13"/>
    </row>
    <row r="52" spans="1:14" ht="13.5" customHeight="1" thickBot="1" x14ac:dyDescent="0.4">
      <c r="A52" s="2" t="s">
        <v>95</v>
      </c>
      <c r="B52" s="2" t="s">
        <v>98</v>
      </c>
      <c r="C52" s="7">
        <v>242943.83986000001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  <c r="M52" s="12"/>
      <c r="N52" s="13"/>
    </row>
    <row r="53" spans="1:14" ht="13.5" customHeight="1" thickBot="1" x14ac:dyDescent="0.4">
      <c r="A53" s="2" t="s">
        <v>97</v>
      </c>
      <c r="B53" s="2" t="s">
        <v>100</v>
      </c>
      <c r="C53" s="7">
        <v>433902.97237000003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  <c r="M53" s="12"/>
      <c r="N53" s="13"/>
    </row>
    <row r="54" spans="1:14" ht="13.5" customHeight="1" thickBot="1" x14ac:dyDescent="0.4">
      <c r="A54" s="2" t="s">
        <v>99</v>
      </c>
      <c r="B54" s="2" t="s">
        <v>81</v>
      </c>
      <c r="C54" s="7">
        <v>8169.0854099999988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  <c r="M54" s="12"/>
      <c r="N54" s="13"/>
    </row>
    <row r="55" spans="1:14" ht="13.5" customHeight="1" thickBot="1" x14ac:dyDescent="0.4">
      <c r="A55" s="2" t="s">
        <v>101</v>
      </c>
      <c r="B55" s="2" t="s">
        <v>90</v>
      </c>
      <c r="C55" s="7">
        <v>7256.3029200000001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  <c r="M55" s="12"/>
      <c r="N55" s="13"/>
    </row>
    <row r="56" spans="1:14" ht="13.5" customHeight="1" thickBot="1" x14ac:dyDescent="0.4">
      <c r="A56" s="2" t="s">
        <v>104</v>
      </c>
      <c r="B56" s="15"/>
      <c r="C56" s="3">
        <v>51557031.885919996</v>
      </c>
      <c r="D56" s="4">
        <v>2780364.8201899994</v>
      </c>
      <c r="E56" s="5">
        <v>5.3927945781326194</v>
      </c>
      <c r="F56" s="4">
        <v>511416.62666000001</v>
      </c>
      <c r="G56" s="4">
        <v>39148.70837</v>
      </c>
      <c r="H56" s="4">
        <v>262201.91373999999</v>
      </c>
      <c r="I56" s="4">
        <v>58449.267619999999</v>
      </c>
      <c r="J56" s="4">
        <v>1545922.64381</v>
      </c>
      <c r="K56" s="4">
        <v>345055.1421</v>
      </c>
      <c r="L56" s="6">
        <v>18170.517889999999</v>
      </c>
      <c r="M56" s="12"/>
      <c r="N56" s="13"/>
    </row>
    <row r="57" spans="1:14" ht="13.5" customHeight="1" x14ac:dyDescent="0.35">
      <c r="A57" s="15"/>
      <c r="M57" s="12"/>
      <c r="N57" s="13"/>
    </row>
    <row r="58" spans="1:14" ht="13.5" customHeight="1" x14ac:dyDescent="0.35">
      <c r="A58" s="8" t="s">
        <v>105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2"/>
      <c r="N58" s="13"/>
    </row>
  </sheetData>
  <mergeCells count="2">
    <mergeCell ref="A2:L6"/>
    <mergeCell ref="A7:L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N58"/>
  <sheetViews>
    <sheetView workbookViewId="0">
      <selection activeCell="A21" sqref="A21:XFD21"/>
    </sheetView>
  </sheetViews>
  <sheetFormatPr baseColWidth="10" defaultColWidth="11.453125" defaultRowHeight="14.5" x14ac:dyDescent="0.35"/>
  <cols>
    <col min="1" max="1" width="3.36328125" bestFit="1" customWidth="1"/>
    <col min="2" max="2" width="43.36328125" bestFit="1" customWidth="1"/>
    <col min="3" max="3" width="12.6328125" bestFit="1" customWidth="1"/>
    <col min="4" max="4" width="10.453125" bestFit="1" customWidth="1"/>
    <col min="5" max="5" width="10.54296875" bestFit="1" customWidth="1"/>
    <col min="6" max="6" width="9.6328125" bestFit="1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122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ht="15" thickBot="1" x14ac:dyDescent="0.4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.5" thickBot="1" x14ac:dyDescent="0.4">
      <c r="A8" s="9" t="s">
        <v>0</v>
      </c>
      <c r="B8" s="10"/>
      <c r="C8" s="14" t="s">
        <v>1</v>
      </c>
      <c r="D8" s="14" t="s">
        <v>2</v>
      </c>
      <c r="E8" s="14" t="s">
        <v>3</v>
      </c>
      <c r="F8" s="14" t="s">
        <v>4</v>
      </c>
      <c r="G8" s="14" t="s">
        <v>5</v>
      </c>
      <c r="H8" s="14" t="s">
        <v>6</v>
      </c>
      <c r="I8" s="14" t="s">
        <v>7</v>
      </c>
      <c r="J8" s="14" t="s">
        <v>8</v>
      </c>
      <c r="K8" s="14" t="s">
        <v>9</v>
      </c>
      <c r="L8" s="14" t="s">
        <v>10</v>
      </c>
    </row>
    <row r="9" spans="1:14" ht="13.5" customHeight="1" thickBot="1" x14ac:dyDescent="0.4">
      <c r="A9" s="2" t="s">
        <v>11</v>
      </c>
      <c r="B9" s="16" t="s">
        <v>18</v>
      </c>
      <c r="C9" s="7">
        <v>2807552.7023</v>
      </c>
      <c r="D9" s="5">
        <v>610033.16841000004</v>
      </c>
      <c r="E9" s="5">
        <v>21.728289122061696</v>
      </c>
      <c r="F9" s="5">
        <v>36964.575049999999</v>
      </c>
      <c r="G9" s="5">
        <v>8184.2287099999994</v>
      </c>
      <c r="H9" s="5">
        <v>8174.4397099999987</v>
      </c>
      <c r="I9" s="5">
        <v>1800</v>
      </c>
      <c r="J9" s="5">
        <v>546151.02725000004</v>
      </c>
      <c r="K9" s="5">
        <v>7483.8976900000007</v>
      </c>
      <c r="L9" s="6">
        <v>1275</v>
      </c>
      <c r="M9" s="12"/>
      <c r="N9" s="13"/>
    </row>
    <row r="10" spans="1:14" ht="13.5" customHeight="1" thickBot="1" x14ac:dyDescent="0.4">
      <c r="A10" s="2" t="s">
        <v>13</v>
      </c>
      <c r="B10" s="16" t="s">
        <v>12</v>
      </c>
      <c r="C10" s="7">
        <v>6941932.5424499996</v>
      </c>
      <c r="D10" s="5">
        <v>449287.96595999994</v>
      </c>
      <c r="E10" s="5">
        <v>6.4720877538437414</v>
      </c>
      <c r="F10" s="5">
        <v>84862.020759999999</v>
      </c>
      <c r="G10" s="5">
        <v>2485.7485799999999</v>
      </c>
      <c r="H10" s="5">
        <v>17844.63265</v>
      </c>
      <c r="I10" s="5">
        <v>10664.085650000001</v>
      </c>
      <c r="J10" s="5">
        <v>260349.46299999999</v>
      </c>
      <c r="K10" s="5">
        <v>72063.166389999999</v>
      </c>
      <c r="L10" s="6">
        <v>1018.84893</v>
      </c>
      <c r="M10" s="12"/>
      <c r="N10" s="13"/>
    </row>
    <row r="11" spans="1:14" ht="13.5" customHeight="1" thickBot="1" x14ac:dyDescent="0.4">
      <c r="A11" s="2" t="s">
        <v>15</v>
      </c>
      <c r="B11" s="16" t="s">
        <v>16</v>
      </c>
      <c r="C11" s="7">
        <v>10087557.32574</v>
      </c>
      <c r="D11" s="5">
        <v>318036.25786000001</v>
      </c>
      <c r="E11" s="5">
        <v>3.1527578737865518</v>
      </c>
      <c r="F11" s="5">
        <v>94839.014290000006</v>
      </c>
      <c r="G11" s="5">
        <v>6223.0934999999999</v>
      </c>
      <c r="H11" s="5">
        <v>44675.240409999999</v>
      </c>
      <c r="I11" s="5">
        <v>1744.6084499999999</v>
      </c>
      <c r="J11" s="5">
        <v>96778.231719999996</v>
      </c>
      <c r="K11" s="5">
        <v>73776.069489999994</v>
      </c>
      <c r="L11" s="6">
        <v>0</v>
      </c>
      <c r="M11" s="12"/>
      <c r="N11" s="13"/>
    </row>
    <row r="12" spans="1:14" ht="13.5" customHeight="1" thickBot="1" x14ac:dyDescent="0.4">
      <c r="A12" s="2" t="s">
        <v>17</v>
      </c>
      <c r="B12" s="16" t="s">
        <v>14</v>
      </c>
      <c r="C12" s="7">
        <v>4771879.7949599996</v>
      </c>
      <c r="D12" s="5">
        <v>298055.69205999997</v>
      </c>
      <c r="E12" s="5">
        <v>6.2460855022962374</v>
      </c>
      <c r="F12" s="5">
        <v>71745.287110000005</v>
      </c>
      <c r="G12" s="5">
        <v>6706.7440600000018</v>
      </c>
      <c r="H12" s="5">
        <v>17745.646860000001</v>
      </c>
      <c r="I12" s="5">
        <v>17.735749999999999</v>
      </c>
      <c r="J12" s="5">
        <v>169457.38665999999</v>
      </c>
      <c r="K12" s="5">
        <v>16724.588349999998</v>
      </c>
      <c r="L12" s="6">
        <v>15658.30327</v>
      </c>
      <c r="M12" s="12"/>
      <c r="N12" s="13"/>
    </row>
    <row r="13" spans="1:14" ht="13.5" customHeight="1" thickBot="1" x14ac:dyDescent="0.4">
      <c r="A13" s="2" t="s">
        <v>19</v>
      </c>
      <c r="B13" s="16" t="s">
        <v>20</v>
      </c>
      <c r="C13" s="7">
        <v>3627527.30516</v>
      </c>
      <c r="D13" s="5">
        <v>225140.38668000003</v>
      </c>
      <c r="E13" s="5">
        <v>6.2064422329708613</v>
      </c>
      <c r="F13" s="5">
        <v>2528.12147</v>
      </c>
      <c r="G13" s="5">
        <v>2006.0053</v>
      </c>
      <c r="H13" s="5">
        <v>8877.9282199999998</v>
      </c>
      <c r="I13" s="5">
        <v>5020.7110600000015</v>
      </c>
      <c r="J13" s="5">
        <v>200239.18052000002</v>
      </c>
      <c r="K13" s="5">
        <v>6468.4401100000005</v>
      </c>
      <c r="L13" s="6">
        <v>0</v>
      </c>
      <c r="M13" s="12"/>
      <c r="N13" s="13"/>
    </row>
    <row r="14" spans="1:14" ht="13.5" customHeight="1" thickBot="1" x14ac:dyDescent="0.4">
      <c r="A14" s="2" t="s">
        <v>21</v>
      </c>
      <c r="B14" s="16" t="s">
        <v>40</v>
      </c>
      <c r="C14" s="7">
        <v>3513133.0633700001</v>
      </c>
      <c r="D14" s="5">
        <v>170295.10339999999</v>
      </c>
      <c r="E14" s="5">
        <v>4.84738551965473</v>
      </c>
      <c r="F14" s="5">
        <v>20674.685020000001</v>
      </c>
      <c r="G14" s="5">
        <v>0.75788</v>
      </c>
      <c r="H14" s="5">
        <v>53526.689789999997</v>
      </c>
      <c r="I14" s="5">
        <v>0</v>
      </c>
      <c r="J14" s="5">
        <v>86273.362129999994</v>
      </c>
      <c r="K14" s="5">
        <v>9819.6085800000001</v>
      </c>
      <c r="L14" s="6">
        <v>0</v>
      </c>
      <c r="M14" s="12"/>
      <c r="N14" s="13"/>
    </row>
    <row r="15" spans="1:14" ht="13.5" customHeight="1" thickBot="1" x14ac:dyDescent="0.4">
      <c r="A15" s="2" t="s">
        <v>23</v>
      </c>
      <c r="B15" s="16" t="s">
        <v>22</v>
      </c>
      <c r="C15" s="7">
        <v>370176.21252999996</v>
      </c>
      <c r="D15" s="5">
        <v>96065.330749999994</v>
      </c>
      <c r="E15" s="5">
        <v>25.951243623525549</v>
      </c>
      <c r="F15" s="5">
        <v>36773.645750000003</v>
      </c>
      <c r="G15" s="5">
        <v>0</v>
      </c>
      <c r="H15" s="5">
        <v>0</v>
      </c>
      <c r="I15" s="5">
        <v>0</v>
      </c>
      <c r="J15" s="5">
        <v>56641.684999999998</v>
      </c>
      <c r="K15" s="5">
        <v>2650</v>
      </c>
      <c r="L15" s="6">
        <v>0</v>
      </c>
      <c r="M15" s="12"/>
      <c r="N15" s="13"/>
    </row>
    <row r="16" spans="1:14" ht="13.5" customHeight="1" thickBot="1" x14ac:dyDescent="0.4">
      <c r="A16" s="2" t="s">
        <v>25</v>
      </c>
      <c r="B16" s="16" t="s">
        <v>32</v>
      </c>
      <c r="C16" s="7">
        <v>468899.22012999997</v>
      </c>
      <c r="D16" s="5">
        <v>94382.978270000007</v>
      </c>
      <c r="E16" s="5">
        <v>20.128627691859414</v>
      </c>
      <c r="F16" s="5">
        <v>10559.630040000002</v>
      </c>
      <c r="G16" s="5">
        <v>193.37844000000001</v>
      </c>
      <c r="H16" s="5">
        <v>11087.30402</v>
      </c>
      <c r="I16" s="5">
        <v>23970.543890000001</v>
      </c>
      <c r="J16" s="5">
        <v>35000</v>
      </c>
      <c r="K16" s="5">
        <v>13572.121880000001</v>
      </c>
      <c r="L16" s="6">
        <v>0</v>
      </c>
      <c r="M16" s="12"/>
      <c r="N16" s="13"/>
    </row>
    <row r="17" spans="1:14" ht="13.5" customHeight="1" thickBot="1" x14ac:dyDescent="0.4">
      <c r="A17" s="2" t="s">
        <v>27</v>
      </c>
      <c r="B17" s="16" t="s">
        <v>24</v>
      </c>
      <c r="C17" s="7">
        <v>2673992.1571799996</v>
      </c>
      <c r="D17" s="5">
        <v>78795.810639999996</v>
      </c>
      <c r="E17" s="5">
        <v>2.9467480085318689</v>
      </c>
      <c r="F17" s="5">
        <v>3805.07744</v>
      </c>
      <c r="G17" s="5">
        <v>1496.53421</v>
      </c>
      <c r="H17" s="5">
        <v>12114.41857</v>
      </c>
      <c r="I17" s="5">
        <v>48.409519999999993</v>
      </c>
      <c r="J17" s="5">
        <v>45256.998619999998</v>
      </c>
      <c r="K17" s="5">
        <v>15974.372280000001</v>
      </c>
      <c r="L17" s="6">
        <v>100</v>
      </c>
      <c r="M17" s="12"/>
      <c r="N17" s="13"/>
    </row>
    <row r="18" spans="1:14" ht="13.5" customHeight="1" thickBot="1" x14ac:dyDescent="0.4">
      <c r="A18" s="2" t="s">
        <v>29</v>
      </c>
      <c r="B18" s="16" t="s">
        <v>38</v>
      </c>
      <c r="C18" s="7">
        <v>188016.23175000001</v>
      </c>
      <c r="D18" s="5">
        <v>68540.55502</v>
      </c>
      <c r="E18" s="5">
        <v>36.454594575183528</v>
      </c>
      <c r="F18" s="5">
        <v>16818.043180000001</v>
      </c>
      <c r="G18" s="5">
        <v>0</v>
      </c>
      <c r="H18" s="5">
        <v>10782.05723</v>
      </c>
      <c r="I18" s="5">
        <v>0</v>
      </c>
      <c r="J18" s="5">
        <v>40000</v>
      </c>
      <c r="K18" s="5">
        <v>940.45461</v>
      </c>
      <c r="L18" s="6">
        <v>0</v>
      </c>
      <c r="M18" s="12"/>
      <c r="N18" s="13"/>
    </row>
    <row r="19" spans="1:14" ht="13.5" customHeight="1" thickBot="1" x14ac:dyDescent="0.4">
      <c r="A19" s="2" t="s">
        <v>31</v>
      </c>
      <c r="B19" s="16" t="s">
        <v>44</v>
      </c>
      <c r="C19" s="7">
        <v>695908.99890000001</v>
      </c>
      <c r="D19" s="5">
        <v>52285.271939999991</v>
      </c>
      <c r="E19" s="5">
        <v>7.5132340611553463</v>
      </c>
      <c r="F19" s="5">
        <v>14961.84078</v>
      </c>
      <c r="G19" s="5">
        <v>0</v>
      </c>
      <c r="H19" s="5">
        <v>15590.09261</v>
      </c>
      <c r="I19" s="5">
        <v>0</v>
      </c>
      <c r="J19" s="5">
        <v>3713.5832999999998</v>
      </c>
      <c r="K19" s="5">
        <v>18019.755249999998</v>
      </c>
      <c r="L19" s="6">
        <v>0</v>
      </c>
      <c r="M19" s="12"/>
      <c r="N19" s="13"/>
    </row>
    <row r="20" spans="1:14" ht="13.5" customHeight="1" thickBot="1" x14ac:dyDescent="0.4">
      <c r="A20" s="2" t="s">
        <v>33</v>
      </c>
      <c r="B20" s="16" t="s">
        <v>26</v>
      </c>
      <c r="C20" s="7">
        <v>1280255.3599100001</v>
      </c>
      <c r="D20" s="5">
        <v>46138.270580000004</v>
      </c>
      <c r="E20" s="5">
        <v>3.6038334245476968</v>
      </c>
      <c r="F20" s="5">
        <v>13215.401559999998</v>
      </c>
      <c r="G20" s="5">
        <v>901.98506000000009</v>
      </c>
      <c r="H20" s="5">
        <v>11721.41267</v>
      </c>
      <c r="I20" s="5">
        <v>0</v>
      </c>
      <c r="J20" s="5">
        <v>17387.446680000001</v>
      </c>
      <c r="K20" s="5">
        <v>2793.9521099999997</v>
      </c>
      <c r="L20" s="6">
        <v>118.07250000000001</v>
      </c>
      <c r="M20" s="12"/>
      <c r="N20" s="13"/>
    </row>
    <row r="21" spans="1:14" ht="13.5" customHeight="1" thickBot="1" x14ac:dyDescent="0.4">
      <c r="A21" s="2" t="s">
        <v>35</v>
      </c>
      <c r="B21" s="16" t="s">
        <v>34</v>
      </c>
      <c r="C21" s="7">
        <v>2182115.3642100003</v>
      </c>
      <c r="D21" s="5">
        <v>46070.348879999998</v>
      </c>
      <c r="E21" s="5">
        <v>2.1112700838655716</v>
      </c>
      <c r="F21" s="5">
        <v>14379.175169999999</v>
      </c>
      <c r="G21" s="5">
        <v>4336.4208499999995</v>
      </c>
      <c r="H21" s="5">
        <v>11277.812159999999</v>
      </c>
      <c r="I21" s="5">
        <v>178.36439999999999</v>
      </c>
      <c r="J21" s="5">
        <v>0</v>
      </c>
      <c r="K21" s="5">
        <v>15898.576300000001</v>
      </c>
      <c r="L21" s="6">
        <v>0</v>
      </c>
      <c r="M21" s="12"/>
      <c r="N21" s="13"/>
    </row>
    <row r="22" spans="1:14" ht="13.5" customHeight="1" thickBot="1" x14ac:dyDescent="0.4">
      <c r="A22" s="2" t="s">
        <v>37</v>
      </c>
      <c r="B22" s="16" t="s">
        <v>30</v>
      </c>
      <c r="C22" s="7">
        <v>368868.33110000001</v>
      </c>
      <c r="D22" s="5">
        <v>45966.905419999996</v>
      </c>
      <c r="E22" s="5">
        <v>12.461602567757</v>
      </c>
      <c r="F22" s="5">
        <v>6120.7986100000007</v>
      </c>
      <c r="G22" s="5">
        <v>476.40897999999999</v>
      </c>
      <c r="H22" s="5">
        <v>2694.5845199999999</v>
      </c>
      <c r="I22" s="5">
        <v>5083.1927799999994</v>
      </c>
      <c r="J22" s="5">
        <v>27624.300299999999</v>
      </c>
      <c r="K22" s="5">
        <v>3967.62023</v>
      </c>
      <c r="L22" s="6">
        <v>0</v>
      </c>
      <c r="M22" s="12"/>
      <c r="N22" s="13"/>
    </row>
    <row r="23" spans="1:14" ht="13.5" customHeight="1" thickBot="1" x14ac:dyDescent="0.4">
      <c r="A23" s="2" t="s">
        <v>39</v>
      </c>
      <c r="B23" s="16" t="s">
        <v>36</v>
      </c>
      <c r="C23" s="7">
        <v>751892.66691999999</v>
      </c>
      <c r="D23" s="5">
        <v>40083.570740000003</v>
      </c>
      <c r="E23" s="5">
        <v>5.3310229642477447</v>
      </c>
      <c r="F23" s="5">
        <v>9513.08842</v>
      </c>
      <c r="G23" s="5">
        <v>0</v>
      </c>
      <c r="H23" s="5">
        <v>150</v>
      </c>
      <c r="I23" s="5">
        <v>809.58066000000008</v>
      </c>
      <c r="J23" s="5">
        <v>21258.102630000001</v>
      </c>
      <c r="K23" s="5">
        <v>8352.7990300000001</v>
      </c>
      <c r="L23" s="6">
        <v>0</v>
      </c>
      <c r="M23" s="12"/>
      <c r="N23" s="13"/>
    </row>
    <row r="24" spans="1:14" ht="13.5" customHeight="1" thickBot="1" x14ac:dyDescent="0.4">
      <c r="A24" s="2" t="s">
        <v>41</v>
      </c>
      <c r="B24" s="16" t="s">
        <v>42</v>
      </c>
      <c r="C24" s="7">
        <v>842747.70570000005</v>
      </c>
      <c r="D24" s="5">
        <v>38618.242750000005</v>
      </c>
      <c r="E24" s="5">
        <v>4.5824203956655163</v>
      </c>
      <c r="F24" s="5">
        <v>14105.34577</v>
      </c>
      <c r="G24" s="5">
        <v>368.36923999999999</v>
      </c>
      <c r="H24" s="5">
        <v>4962.23776</v>
      </c>
      <c r="I24" s="5">
        <v>0.54788999999999999</v>
      </c>
      <c r="J24" s="5">
        <v>3986.8457000000003</v>
      </c>
      <c r="K24" s="5">
        <v>15194.89639</v>
      </c>
      <c r="L24" s="6">
        <v>0</v>
      </c>
      <c r="M24" s="12"/>
      <c r="N24" s="13"/>
    </row>
    <row r="25" spans="1:14" ht="13.5" customHeight="1" thickBot="1" x14ac:dyDescent="0.4">
      <c r="A25" s="2" t="s">
        <v>43</v>
      </c>
      <c r="B25" s="16" t="s">
        <v>46</v>
      </c>
      <c r="C25" s="7">
        <v>442012.11661000003</v>
      </c>
      <c r="D25" s="5">
        <v>35827.699730000008</v>
      </c>
      <c r="E25" s="5">
        <v>8.1055922187788845</v>
      </c>
      <c r="F25" s="5">
        <v>11348.9984</v>
      </c>
      <c r="G25" s="5">
        <v>0</v>
      </c>
      <c r="H25" s="5">
        <v>19552.537240000001</v>
      </c>
      <c r="I25" s="5">
        <v>0</v>
      </c>
      <c r="J25" s="5">
        <v>3367.3627799999999</v>
      </c>
      <c r="K25" s="5">
        <v>1558.8013100000001</v>
      </c>
      <c r="L25" s="6">
        <v>0</v>
      </c>
      <c r="M25" s="12"/>
      <c r="N25" s="13"/>
    </row>
    <row r="26" spans="1:14" ht="13.5" customHeight="1" thickBot="1" x14ac:dyDescent="0.4">
      <c r="A26" s="2" t="s">
        <v>45</v>
      </c>
      <c r="B26" s="16" t="s">
        <v>102</v>
      </c>
      <c r="C26" s="7">
        <v>62925.958079999997</v>
      </c>
      <c r="D26" s="5">
        <v>33929.958079999997</v>
      </c>
      <c r="E26" s="5">
        <v>53.920447324558239</v>
      </c>
      <c r="F26" s="5">
        <v>0</v>
      </c>
      <c r="G26" s="5">
        <v>0</v>
      </c>
      <c r="H26" s="5">
        <v>0</v>
      </c>
      <c r="I26" s="5">
        <v>0</v>
      </c>
      <c r="J26" s="5">
        <v>33929.958079999997</v>
      </c>
      <c r="K26" s="5">
        <v>0</v>
      </c>
      <c r="L26" s="6">
        <v>0</v>
      </c>
      <c r="M26" s="12"/>
      <c r="N26" s="13"/>
    </row>
    <row r="27" spans="1:14" ht="13.5" customHeight="1" thickBot="1" x14ac:dyDescent="0.4">
      <c r="A27" s="2" t="s">
        <v>47</v>
      </c>
      <c r="B27" s="16" t="s">
        <v>28</v>
      </c>
      <c r="C27" s="7">
        <v>2622666.8918099999</v>
      </c>
      <c r="D27" s="5">
        <v>29084.25201</v>
      </c>
      <c r="E27" s="5">
        <v>1.1089571497174724</v>
      </c>
      <c r="F27" s="5">
        <v>0</v>
      </c>
      <c r="G27" s="5">
        <v>0</v>
      </c>
      <c r="H27" s="5">
        <v>0</v>
      </c>
      <c r="I27" s="5">
        <v>0</v>
      </c>
      <c r="J27" s="5">
        <v>29084.25201</v>
      </c>
      <c r="K27" s="5">
        <v>0</v>
      </c>
      <c r="L27" s="6">
        <v>0</v>
      </c>
      <c r="M27" s="12"/>
      <c r="N27" s="13"/>
    </row>
    <row r="28" spans="1:14" ht="13.5" customHeight="1" thickBot="1" x14ac:dyDescent="0.4">
      <c r="A28" s="2" t="s">
        <v>49</v>
      </c>
      <c r="B28" s="16" t="s">
        <v>48</v>
      </c>
      <c r="C28" s="7">
        <v>1145755.0422</v>
      </c>
      <c r="D28" s="5">
        <v>16142.11738</v>
      </c>
      <c r="E28" s="5">
        <v>1.4088628708109385</v>
      </c>
      <c r="F28" s="5">
        <v>2173.83916</v>
      </c>
      <c r="G28" s="5">
        <v>765.30868999999996</v>
      </c>
      <c r="H28" s="5">
        <v>838.03499999999997</v>
      </c>
      <c r="I28" s="5">
        <v>541.6</v>
      </c>
      <c r="J28" s="5">
        <v>4029.5486099999998</v>
      </c>
      <c r="K28" s="5">
        <v>7793.7859200000003</v>
      </c>
      <c r="L28" s="6">
        <v>0</v>
      </c>
      <c r="M28" s="12"/>
      <c r="N28" s="13"/>
    </row>
    <row r="29" spans="1:14" ht="13.5" customHeight="1" thickBot="1" x14ac:dyDescent="0.4">
      <c r="A29" s="2" t="s">
        <v>51</v>
      </c>
      <c r="B29" s="16" t="s">
        <v>60</v>
      </c>
      <c r="C29" s="7">
        <v>232409.92019999999</v>
      </c>
      <c r="D29" s="5">
        <v>15494.449810000002</v>
      </c>
      <c r="E29" s="5">
        <v>6.6668624973780286</v>
      </c>
      <c r="F29" s="5">
        <v>1379.7481599999999</v>
      </c>
      <c r="G29" s="5">
        <v>87.148570000000007</v>
      </c>
      <c r="H29" s="5">
        <v>310.54674999999997</v>
      </c>
      <c r="I29" s="5">
        <v>0</v>
      </c>
      <c r="J29" s="5">
        <v>0</v>
      </c>
      <c r="K29" s="5">
        <v>13717.006330000002</v>
      </c>
      <c r="L29" s="6">
        <v>0</v>
      </c>
      <c r="M29" s="12"/>
      <c r="N29" s="13"/>
    </row>
    <row r="30" spans="1:14" ht="13.5" customHeight="1" thickBot="1" x14ac:dyDescent="0.4">
      <c r="A30" s="2" t="s">
        <v>53</v>
      </c>
      <c r="B30" s="16" t="s">
        <v>62</v>
      </c>
      <c r="C30" s="7">
        <v>250941.06578999999</v>
      </c>
      <c r="D30" s="5">
        <v>14028.71441</v>
      </c>
      <c r="E30" s="5">
        <v>5.5904418696220608</v>
      </c>
      <c r="F30" s="5">
        <v>12350.71441</v>
      </c>
      <c r="G30" s="5">
        <v>0</v>
      </c>
      <c r="H30" s="5">
        <v>0</v>
      </c>
      <c r="I30" s="5">
        <v>0</v>
      </c>
      <c r="J30" s="5">
        <v>0</v>
      </c>
      <c r="K30" s="5">
        <v>1678</v>
      </c>
      <c r="L30" s="6">
        <v>0</v>
      </c>
      <c r="M30" s="12"/>
      <c r="N30" s="13"/>
    </row>
    <row r="31" spans="1:14" ht="13.5" customHeight="1" thickBot="1" x14ac:dyDescent="0.4">
      <c r="A31" s="2" t="s">
        <v>55</v>
      </c>
      <c r="B31" s="16" t="s">
        <v>50</v>
      </c>
      <c r="C31" s="7">
        <v>1315693.3101900001</v>
      </c>
      <c r="D31" s="5">
        <v>13220.12219</v>
      </c>
      <c r="E31" s="5">
        <v>1.0048027216989401</v>
      </c>
      <c r="F31" s="5">
        <v>1353.0389700000001</v>
      </c>
      <c r="G31" s="5">
        <v>1200.6280099999999</v>
      </c>
      <c r="H31" s="5">
        <v>2280.9868300000003</v>
      </c>
      <c r="I31" s="5">
        <v>1325.91472</v>
      </c>
      <c r="J31" s="5">
        <v>6151.8719499999997</v>
      </c>
      <c r="K31" s="5">
        <v>907.68170999999995</v>
      </c>
      <c r="L31" s="6">
        <v>0</v>
      </c>
      <c r="M31" s="12"/>
      <c r="N31" s="13"/>
    </row>
    <row r="32" spans="1:14" ht="13.5" customHeight="1" thickBot="1" x14ac:dyDescent="0.4">
      <c r="A32" s="2" t="s">
        <v>57</v>
      </c>
      <c r="B32" s="16" t="s">
        <v>52</v>
      </c>
      <c r="C32" s="7">
        <v>376180.18030000001</v>
      </c>
      <c r="D32" s="5">
        <v>9852.4455200000011</v>
      </c>
      <c r="E32" s="5">
        <v>2.61907618634846</v>
      </c>
      <c r="F32" s="5">
        <v>0</v>
      </c>
      <c r="G32" s="5">
        <v>0</v>
      </c>
      <c r="H32" s="5">
        <v>385</v>
      </c>
      <c r="I32" s="5">
        <v>3999.759520000001</v>
      </c>
      <c r="J32" s="5">
        <v>250</v>
      </c>
      <c r="K32" s="5">
        <v>5217.6859999999997</v>
      </c>
      <c r="L32" s="6">
        <v>0</v>
      </c>
      <c r="M32" s="12"/>
      <c r="N32" s="13"/>
    </row>
    <row r="33" spans="1:14" ht="13.5" customHeight="1" thickBot="1" x14ac:dyDescent="0.4">
      <c r="A33" s="2" t="s">
        <v>59</v>
      </c>
      <c r="B33" s="16" t="s">
        <v>73</v>
      </c>
      <c r="C33" s="7">
        <v>283041.59431999997</v>
      </c>
      <c r="D33" s="5">
        <v>8705.5855499999998</v>
      </c>
      <c r="E33" s="5">
        <v>3.0757265803688467</v>
      </c>
      <c r="F33" s="5">
        <v>456.43783000000002</v>
      </c>
      <c r="G33" s="5">
        <v>0</v>
      </c>
      <c r="H33" s="5">
        <v>1048.1807699999999</v>
      </c>
      <c r="I33" s="5">
        <v>0</v>
      </c>
      <c r="J33" s="5">
        <v>492.36072999999999</v>
      </c>
      <c r="K33" s="5">
        <v>6708.6062200000006</v>
      </c>
      <c r="L33" s="6">
        <v>0</v>
      </c>
      <c r="M33" s="12"/>
      <c r="N33" s="13"/>
    </row>
    <row r="34" spans="1:14" ht="13.5" customHeight="1" thickBot="1" x14ac:dyDescent="0.4">
      <c r="A34" s="2" t="s">
        <v>61</v>
      </c>
      <c r="B34" s="16" t="s">
        <v>112</v>
      </c>
      <c r="C34" s="7">
        <v>51833.690860000002</v>
      </c>
      <c r="D34" s="5">
        <v>8594.5451699999994</v>
      </c>
      <c r="E34" s="5">
        <v>16.581001714142644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8594.5451699999994</v>
      </c>
      <c r="L34" s="6">
        <v>0</v>
      </c>
      <c r="M34" s="12"/>
      <c r="N34" s="13"/>
    </row>
    <row r="35" spans="1:14" ht="13.5" customHeight="1" thickBot="1" x14ac:dyDescent="0.4">
      <c r="A35" s="2" t="s">
        <v>63</v>
      </c>
      <c r="B35" s="16" t="s">
        <v>108</v>
      </c>
      <c r="C35" s="7">
        <v>250848.54843999998</v>
      </c>
      <c r="D35" s="5">
        <v>7835.2582999999995</v>
      </c>
      <c r="E35" s="5">
        <v>3.1235015505278478</v>
      </c>
      <c r="F35" s="5">
        <v>1020</v>
      </c>
      <c r="G35" s="5">
        <v>62.758069999999996</v>
      </c>
      <c r="H35" s="5">
        <v>520.86212999999998</v>
      </c>
      <c r="I35" s="5">
        <v>1560.81402</v>
      </c>
      <c r="J35" s="5">
        <v>3015.1563799999999</v>
      </c>
      <c r="K35" s="5">
        <v>1655.6677</v>
      </c>
      <c r="L35" s="6">
        <v>0</v>
      </c>
      <c r="M35" s="12"/>
      <c r="N35" s="13"/>
    </row>
    <row r="36" spans="1:14" ht="13.5" customHeight="1" thickBot="1" x14ac:dyDescent="0.4">
      <c r="A36" s="2" t="s">
        <v>65</v>
      </c>
      <c r="B36" s="16" t="s">
        <v>68</v>
      </c>
      <c r="C36" s="7">
        <v>90433.220589999997</v>
      </c>
      <c r="D36" s="5">
        <v>6388.2055399999999</v>
      </c>
      <c r="E36" s="5">
        <v>7.0640031376991566</v>
      </c>
      <c r="F36" s="5">
        <v>6388.2055399999999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6">
        <v>0</v>
      </c>
      <c r="M36" s="12"/>
      <c r="N36" s="13"/>
    </row>
    <row r="37" spans="1:14" ht="13.5" customHeight="1" thickBot="1" x14ac:dyDescent="0.4">
      <c r="A37" s="2" t="s">
        <v>67</v>
      </c>
      <c r="B37" s="16" t="s">
        <v>83</v>
      </c>
      <c r="C37" s="7">
        <v>75774.252430000008</v>
      </c>
      <c r="D37" s="5">
        <v>3787.9673199999997</v>
      </c>
      <c r="E37" s="5">
        <v>4.9990164185378285</v>
      </c>
      <c r="F37" s="5">
        <v>1972.954</v>
      </c>
      <c r="G37" s="5">
        <v>0</v>
      </c>
      <c r="H37" s="5">
        <v>1075.9813100000001</v>
      </c>
      <c r="I37" s="5">
        <v>176.65583999999998</v>
      </c>
      <c r="J37" s="5">
        <v>0</v>
      </c>
      <c r="K37" s="5">
        <v>562.37617</v>
      </c>
      <c r="L37" s="6">
        <v>0</v>
      </c>
      <c r="M37" s="12"/>
      <c r="N37" s="13"/>
    </row>
    <row r="38" spans="1:14" ht="13.5" customHeight="1" thickBot="1" x14ac:dyDescent="0.4">
      <c r="A38" s="2" t="s">
        <v>69</v>
      </c>
      <c r="B38" s="16" t="s">
        <v>85</v>
      </c>
      <c r="C38" s="7">
        <v>138920.39999000001</v>
      </c>
      <c r="D38" s="5">
        <v>3623.6651000000002</v>
      </c>
      <c r="E38" s="5">
        <v>2.6084470677170843</v>
      </c>
      <c r="F38" s="5">
        <v>0</v>
      </c>
      <c r="G38" s="5">
        <v>0</v>
      </c>
      <c r="H38" s="5">
        <v>340.00001000000003</v>
      </c>
      <c r="I38" s="5">
        <v>0</v>
      </c>
      <c r="J38" s="5">
        <v>0</v>
      </c>
      <c r="K38" s="5">
        <v>3283.66509</v>
      </c>
      <c r="L38" s="6">
        <v>0</v>
      </c>
      <c r="M38" s="12"/>
      <c r="N38" s="13"/>
    </row>
    <row r="39" spans="1:14" ht="13.5" customHeight="1" thickBot="1" x14ac:dyDescent="0.4">
      <c r="A39" s="2" t="s">
        <v>71</v>
      </c>
      <c r="B39" s="16" t="s">
        <v>103</v>
      </c>
      <c r="C39" s="7">
        <v>58843.540990000001</v>
      </c>
      <c r="D39" s="5">
        <v>2975</v>
      </c>
      <c r="E39" s="5">
        <v>5.0557800396573311</v>
      </c>
      <c r="F39" s="5">
        <v>1275</v>
      </c>
      <c r="G39" s="5">
        <v>0</v>
      </c>
      <c r="H39" s="5">
        <v>0</v>
      </c>
      <c r="I39" s="5">
        <v>0</v>
      </c>
      <c r="J39" s="5">
        <v>1700</v>
      </c>
      <c r="K39" s="5">
        <v>0</v>
      </c>
      <c r="L39" s="6">
        <v>0</v>
      </c>
      <c r="M39" s="12"/>
      <c r="N39" s="13"/>
    </row>
    <row r="40" spans="1:14" ht="13.5" customHeight="1" thickBot="1" x14ac:dyDescent="0.4">
      <c r="A40" s="2" t="s">
        <v>72</v>
      </c>
      <c r="B40" s="16" t="s">
        <v>75</v>
      </c>
      <c r="C40" s="7">
        <v>190408.76874999999</v>
      </c>
      <c r="D40" s="5">
        <v>2449.71949</v>
      </c>
      <c r="E40" s="5">
        <v>1.2865581275914848</v>
      </c>
      <c r="F40" s="5">
        <v>909.26462000000004</v>
      </c>
      <c r="G40" s="5">
        <v>364.73980999999998</v>
      </c>
      <c r="H40" s="5">
        <v>0</v>
      </c>
      <c r="I40" s="5">
        <v>0</v>
      </c>
      <c r="J40" s="5">
        <v>27</v>
      </c>
      <c r="K40" s="5">
        <v>1148.71506</v>
      </c>
      <c r="L40" s="6">
        <v>0</v>
      </c>
      <c r="M40" s="12"/>
      <c r="N40" s="13"/>
    </row>
    <row r="41" spans="1:14" ht="13.5" customHeight="1" thickBot="1" x14ac:dyDescent="0.4">
      <c r="A41" s="2" t="s">
        <v>74</v>
      </c>
      <c r="B41" s="16" t="s">
        <v>64</v>
      </c>
      <c r="C41" s="7">
        <v>539839.80498999998</v>
      </c>
      <c r="D41" s="5">
        <v>1831.1930800000002</v>
      </c>
      <c r="E41" s="5">
        <v>0.33921045893122337</v>
      </c>
      <c r="F41" s="5">
        <v>1827.1538500000001</v>
      </c>
      <c r="G41" s="5">
        <v>3.9686500000000002</v>
      </c>
      <c r="H41" s="5">
        <v>7.0580000000000004E-2</v>
      </c>
      <c r="I41" s="5">
        <v>0</v>
      </c>
      <c r="J41" s="5">
        <v>0</v>
      </c>
      <c r="K41" s="5">
        <v>0</v>
      </c>
      <c r="L41" s="6">
        <v>0</v>
      </c>
      <c r="M41" s="12"/>
      <c r="N41" s="13"/>
    </row>
    <row r="42" spans="1:14" ht="13.5" customHeight="1" thickBot="1" x14ac:dyDescent="0.4">
      <c r="A42" s="2" t="s">
        <v>76</v>
      </c>
      <c r="B42" s="16" t="s">
        <v>66</v>
      </c>
      <c r="C42" s="7">
        <v>237915.71200999999</v>
      </c>
      <c r="D42" s="5">
        <v>1412.17939</v>
      </c>
      <c r="E42" s="5">
        <v>0.59356289589678035</v>
      </c>
      <c r="F42" s="5">
        <v>423.37844999999999</v>
      </c>
      <c r="G42" s="5">
        <v>0</v>
      </c>
      <c r="H42" s="5">
        <v>912.95137999999997</v>
      </c>
      <c r="I42" s="5">
        <v>0</v>
      </c>
      <c r="J42" s="5">
        <v>59.433169999999997</v>
      </c>
      <c r="K42" s="5">
        <v>16.41639</v>
      </c>
      <c r="L42" s="6">
        <v>0</v>
      </c>
      <c r="M42" s="12"/>
      <c r="N42" s="13"/>
    </row>
    <row r="43" spans="1:14" ht="13.5" customHeight="1" thickBot="1" x14ac:dyDescent="0.4">
      <c r="A43" s="2" t="s">
        <v>78</v>
      </c>
      <c r="B43" s="16" t="s">
        <v>70</v>
      </c>
      <c r="C43" s="7">
        <v>108890.73976000001</v>
      </c>
      <c r="D43" s="5">
        <v>1391.49325</v>
      </c>
      <c r="E43" s="5">
        <v>1.2778802431381333</v>
      </c>
      <c r="F43" s="5">
        <v>2.2072099999999999</v>
      </c>
      <c r="G43" s="5">
        <v>900</v>
      </c>
      <c r="H43" s="5">
        <v>73.784520000000001</v>
      </c>
      <c r="I43" s="5">
        <v>0</v>
      </c>
      <c r="J43" s="5">
        <v>169.50466</v>
      </c>
      <c r="K43" s="5">
        <v>245.99686</v>
      </c>
      <c r="L43" s="6">
        <v>0</v>
      </c>
      <c r="M43" s="12"/>
      <c r="N43" s="13"/>
    </row>
    <row r="44" spans="1:14" ht="13.5" customHeight="1" thickBot="1" x14ac:dyDescent="0.4">
      <c r="A44" s="2" t="s">
        <v>80</v>
      </c>
      <c r="B44" s="16" t="s">
        <v>92</v>
      </c>
      <c r="C44" s="7">
        <v>11322.581629999999</v>
      </c>
      <c r="D44" s="5">
        <v>1095.6111000000001</v>
      </c>
      <c r="E44" s="5">
        <v>9.6763365087790518</v>
      </c>
      <c r="F44" s="5">
        <v>841.44443999999999</v>
      </c>
      <c r="G44" s="5">
        <v>0</v>
      </c>
      <c r="H44" s="5">
        <v>0</v>
      </c>
      <c r="I44" s="5">
        <v>0</v>
      </c>
      <c r="J44" s="5">
        <v>0</v>
      </c>
      <c r="K44" s="5">
        <v>187.49998000000002</v>
      </c>
      <c r="L44" s="6">
        <v>66.666679999999999</v>
      </c>
      <c r="M44" s="12"/>
      <c r="N44" s="13"/>
    </row>
    <row r="45" spans="1:14" ht="13.5" customHeight="1" thickBot="1" x14ac:dyDescent="0.4">
      <c r="A45" s="2" t="s">
        <v>82</v>
      </c>
      <c r="B45" s="16" t="s">
        <v>79</v>
      </c>
      <c r="C45" s="7">
        <v>19969.835660000001</v>
      </c>
      <c r="D45" s="5">
        <v>835.20862999999997</v>
      </c>
      <c r="E45" s="5">
        <v>4.1823510429429342</v>
      </c>
      <c r="F45" s="5">
        <v>800</v>
      </c>
      <c r="G45" s="5">
        <v>0</v>
      </c>
      <c r="H45" s="5">
        <v>0</v>
      </c>
      <c r="I45" s="5">
        <v>0</v>
      </c>
      <c r="J45" s="5">
        <v>0</v>
      </c>
      <c r="K45" s="5">
        <v>35.208629999999999</v>
      </c>
      <c r="L45" s="6">
        <v>0</v>
      </c>
      <c r="M45" s="12"/>
      <c r="N45" s="13"/>
    </row>
    <row r="46" spans="1:14" ht="13.5" customHeight="1" thickBot="1" x14ac:dyDescent="0.4">
      <c r="A46" s="2" t="s">
        <v>84</v>
      </c>
      <c r="B46" s="16" t="s">
        <v>56</v>
      </c>
      <c r="C46" s="7">
        <v>425238.82126999996</v>
      </c>
      <c r="D46" s="5">
        <v>681.43496000000005</v>
      </c>
      <c r="E46" s="5">
        <v>0.16024758933458985</v>
      </c>
      <c r="F46" s="5">
        <v>356.66881000000001</v>
      </c>
      <c r="G46" s="5">
        <v>77.991320000000002</v>
      </c>
      <c r="H46" s="5">
        <v>100</v>
      </c>
      <c r="I46" s="5">
        <v>5.2046899999999994</v>
      </c>
      <c r="J46" s="5">
        <v>0</v>
      </c>
      <c r="K46" s="5">
        <v>141.57014000000001</v>
      </c>
      <c r="L46" s="6">
        <v>0</v>
      </c>
      <c r="M46" s="12"/>
      <c r="N46" s="13"/>
    </row>
    <row r="47" spans="1:14" ht="13.5" customHeight="1" thickBot="1" x14ac:dyDescent="0.4">
      <c r="A47" s="2" t="s">
        <v>86</v>
      </c>
      <c r="B47" s="16" t="s">
        <v>87</v>
      </c>
      <c r="C47" s="7">
        <v>11469.046980000001</v>
      </c>
      <c r="D47" s="5">
        <v>198.24440000000001</v>
      </c>
      <c r="E47" s="5">
        <v>1.7285167664384264</v>
      </c>
      <c r="F47" s="5">
        <v>148.73767000000001</v>
      </c>
      <c r="G47" s="5">
        <v>0</v>
      </c>
      <c r="H47" s="5">
        <v>15.938559999999999</v>
      </c>
      <c r="I47" s="5">
        <v>0</v>
      </c>
      <c r="J47" s="5">
        <v>17.635919999999999</v>
      </c>
      <c r="K47" s="5">
        <v>15.93225</v>
      </c>
      <c r="L47" s="6">
        <v>0</v>
      </c>
      <c r="M47" s="12"/>
      <c r="N47" s="13"/>
    </row>
    <row r="48" spans="1:14" ht="13.5" customHeight="1" thickBot="1" x14ac:dyDescent="0.4">
      <c r="A48" s="2" t="s">
        <v>88</v>
      </c>
      <c r="B48" s="16" t="s">
        <v>77</v>
      </c>
      <c r="C48" s="7">
        <v>49492.165890000004</v>
      </c>
      <c r="D48" s="5">
        <v>31.979610000000001</v>
      </c>
      <c r="E48" s="5">
        <v>6.4615499089445888E-2</v>
      </c>
      <c r="F48" s="5">
        <v>3.15238</v>
      </c>
      <c r="G48" s="5">
        <v>0</v>
      </c>
      <c r="H48" s="5">
        <v>0</v>
      </c>
      <c r="I48" s="5">
        <v>28.235040000000001</v>
      </c>
      <c r="J48" s="5">
        <v>0</v>
      </c>
      <c r="K48" s="5">
        <v>0.59219000000000011</v>
      </c>
      <c r="L48" s="6">
        <v>0</v>
      </c>
      <c r="M48" s="12"/>
      <c r="N48" s="13"/>
    </row>
    <row r="49" spans="1:14" ht="13.5" customHeight="1" thickBot="1" x14ac:dyDescent="0.4">
      <c r="A49" s="2" t="s">
        <v>89</v>
      </c>
      <c r="B49" s="16" t="s">
        <v>100</v>
      </c>
      <c r="C49" s="7">
        <v>438100.17418000003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6">
        <v>0</v>
      </c>
      <c r="M49" s="12"/>
      <c r="N49" s="13"/>
    </row>
    <row r="50" spans="1:14" ht="13.5" customHeight="1" thickBot="1" x14ac:dyDescent="0.4">
      <c r="A50" s="2" t="s">
        <v>91</v>
      </c>
      <c r="B50" s="16" t="s">
        <v>98</v>
      </c>
      <c r="C50" s="7">
        <v>247578.48043999998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  <c r="M50" s="12"/>
      <c r="N50" s="13"/>
    </row>
    <row r="51" spans="1:14" ht="13.5" customHeight="1" thickBot="1" x14ac:dyDescent="0.4">
      <c r="A51" s="2" t="s">
        <v>93</v>
      </c>
      <c r="B51" s="16" t="s">
        <v>58</v>
      </c>
      <c r="C51" s="7">
        <v>175121.63597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  <c r="M51" s="12"/>
      <c r="N51" s="13"/>
    </row>
    <row r="52" spans="1:14" ht="13.5" customHeight="1" thickBot="1" x14ac:dyDescent="0.4">
      <c r="A52" s="2" t="s">
        <v>95</v>
      </c>
      <c r="B52" s="16" t="s">
        <v>94</v>
      </c>
      <c r="C52" s="7">
        <v>75765.367129999999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  <c r="M52" s="12"/>
      <c r="N52" s="13"/>
    </row>
    <row r="53" spans="1:14" ht="13.5" customHeight="1" thickBot="1" x14ac:dyDescent="0.4">
      <c r="A53" s="2" t="s">
        <v>97</v>
      </c>
      <c r="B53" s="16" t="s">
        <v>96</v>
      </c>
      <c r="C53" s="7">
        <v>25548.327830000002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  <c r="M53" s="12"/>
      <c r="N53" s="13"/>
    </row>
    <row r="54" spans="1:14" ht="13.5" customHeight="1" thickBot="1" x14ac:dyDescent="0.4">
      <c r="A54" s="2" t="s">
        <v>99</v>
      </c>
      <c r="B54" s="16" t="s">
        <v>90</v>
      </c>
      <c r="C54" s="7">
        <v>7261.33032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  <c r="M54" s="12"/>
      <c r="N54" s="13"/>
    </row>
    <row r="55" spans="1:14" ht="13.5" customHeight="1" thickBot="1" x14ac:dyDescent="0.4">
      <c r="A55" s="2" t="s">
        <v>101</v>
      </c>
      <c r="B55" s="16" t="s">
        <v>81</v>
      </c>
      <c r="C55" s="7">
        <v>504.75943000000001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  <c r="M55" s="12"/>
      <c r="N55" s="13"/>
    </row>
    <row r="56" spans="1:14" ht="13.5" customHeight="1" thickBot="1" x14ac:dyDescent="0.4">
      <c r="A56" s="2" t="s">
        <v>104</v>
      </c>
      <c r="B56" s="17" t="s">
        <v>123</v>
      </c>
      <c r="C56" s="3">
        <v>51535162.267349996</v>
      </c>
      <c r="D56" s="4">
        <v>2897212.9093800001</v>
      </c>
      <c r="E56" s="5">
        <v>5.6218177685170962</v>
      </c>
      <c r="F56" s="4">
        <v>496896.69432000001</v>
      </c>
      <c r="G56" s="4">
        <v>36842.217930000006</v>
      </c>
      <c r="H56" s="4">
        <v>258679.37226</v>
      </c>
      <c r="I56" s="4">
        <v>56975.963880000003</v>
      </c>
      <c r="J56" s="4">
        <v>1692411.6978</v>
      </c>
      <c r="K56" s="4">
        <v>337170.07180999999</v>
      </c>
      <c r="L56" s="6">
        <v>18236.891380000001</v>
      </c>
      <c r="M56" s="12"/>
      <c r="N56" s="13"/>
    </row>
    <row r="57" spans="1:14" ht="13.5" customHeight="1" x14ac:dyDescent="0.35">
      <c r="A57" s="15"/>
      <c r="M57" s="12"/>
      <c r="N57" s="13"/>
    </row>
    <row r="58" spans="1:14" ht="13.5" customHeight="1" x14ac:dyDescent="0.35">
      <c r="A58" s="8" t="s">
        <v>105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2"/>
      <c r="N58" s="13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N57"/>
  <sheetViews>
    <sheetView workbookViewId="0">
      <selection activeCell="B14" sqref="B14"/>
    </sheetView>
  </sheetViews>
  <sheetFormatPr baseColWidth="10" defaultColWidth="11.453125" defaultRowHeight="14.5" x14ac:dyDescent="0.35"/>
  <cols>
    <col min="1" max="1" width="3.36328125" bestFit="1" customWidth="1"/>
    <col min="2" max="2" width="43.36328125" bestFit="1" customWidth="1"/>
    <col min="3" max="3" width="12.6328125" bestFit="1" customWidth="1"/>
    <col min="4" max="4" width="10.453125" bestFit="1" customWidth="1"/>
    <col min="5" max="5" width="10.54296875" bestFit="1" customWidth="1"/>
    <col min="6" max="6" width="9.6328125" bestFit="1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124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ht="15" thickBot="1" x14ac:dyDescent="0.4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.5" thickBot="1" x14ac:dyDescent="0.4">
      <c r="A8" s="9" t="s">
        <v>0</v>
      </c>
      <c r="B8" s="10"/>
      <c r="C8" s="14" t="s">
        <v>1</v>
      </c>
      <c r="D8" s="14" t="s">
        <v>2</v>
      </c>
      <c r="E8" s="14" t="s">
        <v>3</v>
      </c>
      <c r="F8" s="14" t="s">
        <v>4</v>
      </c>
      <c r="G8" s="14" t="s">
        <v>5</v>
      </c>
      <c r="H8" s="14" t="s">
        <v>6</v>
      </c>
      <c r="I8" s="14" t="s">
        <v>7</v>
      </c>
      <c r="J8" s="14" t="s">
        <v>8</v>
      </c>
      <c r="K8" s="14" t="s">
        <v>9</v>
      </c>
      <c r="L8" s="14" t="s">
        <v>10</v>
      </c>
    </row>
    <row r="9" spans="1:14" ht="13.5" customHeight="1" thickBot="1" x14ac:dyDescent="0.4">
      <c r="A9" s="2" t="s">
        <v>11</v>
      </c>
      <c r="B9" s="16" t="s">
        <v>18</v>
      </c>
      <c r="C9" s="7">
        <v>2801708.1730200001</v>
      </c>
      <c r="D9" s="5">
        <v>560752.81323999993</v>
      </c>
      <c r="E9" s="5">
        <v>20.014675998020046</v>
      </c>
      <c r="F9" s="5">
        <v>12580.820820000001</v>
      </c>
      <c r="G9" s="5">
        <v>731.19422999999995</v>
      </c>
      <c r="H9" s="5">
        <v>7117.2713200000007</v>
      </c>
      <c r="I9" s="5">
        <v>0</v>
      </c>
      <c r="J9" s="5">
        <v>533115.58939999994</v>
      </c>
      <c r="K9" s="5">
        <v>7207.9374700000008</v>
      </c>
      <c r="L9" s="6">
        <v>0</v>
      </c>
      <c r="M9" s="12"/>
      <c r="N9" s="13"/>
    </row>
    <row r="10" spans="1:14" ht="13.5" customHeight="1" thickBot="1" x14ac:dyDescent="0.4">
      <c r="A10" s="2" t="s">
        <v>13</v>
      </c>
      <c r="B10" s="16" t="s">
        <v>12</v>
      </c>
      <c r="C10" s="7">
        <v>6959691.3379300004</v>
      </c>
      <c r="D10" s="5">
        <v>449159.17126999999</v>
      </c>
      <c r="E10" s="5">
        <v>6.4537225785014778</v>
      </c>
      <c r="F10" s="5">
        <v>85118.082349999997</v>
      </c>
      <c r="G10" s="5">
        <v>1835.1190900000001</v>
      </c>
      <c r="H10" s="5">
        <v>17110.87054</v>
      </c>
      <c r="I10" s="5">
        <v>12566.784970000001</v>
      </c>
      <c r="J10" s="5">
        <v>261372.09505999999</v>
      </c>
      <c r="K10" s="5">
        <v>70137.370330000005</v>
      </c>
      <c r="L10" s="6">
        <v>1018.84893</v>
      </c>
      <c r="M10" s="12"/>
      <c r="N10" s="13"/>
    </row>
    <row r="11" spans="1:14" ht="13.5" customHeight="1" thickBot="1" x14ac:dyDescent="0.4">
      <c r="A11" s="2" t="s">
        <v>15</v>
      </c>
      <c r="B11" s="16" t="s">
        <v>16</v>
      </c>
      <c r="C11" s="7">
        <v>10098018.400690001</v>
      </c>
      <c r="D11" s="5">
        <v>342939.14960999996</v>
      </c>
      <c r="E11" s="5">
        <v>3.3961034333881472</v>
      </c>
      <c r="F11" s="5">
        <v>96684.707549999992</v>
      </c>
      <c r="G11" s="5">
        <v>5616.1611199999998</v>
      </c>
      <c r="H11" s="5">
        <v>44451.671190000001</v>
      </c>
      <c r="I11" s="5">
        <v>2007.8635099999999</v>
      </c>
      <c r="J11" s="5">
        <v>118949.51564</v>
      </c>
      <c r="K11" s="5">
        <v>75229.230599999995</v>
      </c>
      <c r="L11" s="6">
        <v>0</v>
      </c>
      <c r="M11" s="12"/>
      <c r="N11" s="13"/>
    </row>
    <row r="12" spans="1:14" ht="13.5" customHeight="1" thickBot="1" x14ac:dyDescent="0.4">
      <c r="A12" s="2" t="s">
        <v>17</v>
      </c>
      <c r="B12" s="16" t="s">
        <v>14</v>
      </c>
      <c r="C12" s="7">
        <v>4805505.18805</v>
      </c>
      <c r="D12" s="5">
        <v>299726.88178</v>
      </c>
      <c r="E12" s="5">
        <v>6.2371565538070834</v>
      </c>
      <c r="F12" s="5">
        <v>72355.652249999999</v>
      </c>
      <c r="G12" s="5">
        <v>6737.1907200000005</v>
      </c>
      <c r="H12" s="5">
        <v>18468.337490000002</v>
      </c>
      <c r="I12" s="5">
        <v>15.699249999999999</v>
      </c>
      <c r="J12" s="5">
        <v>169272.53172</v>
      </c>
      <c r="K12" s="5">
        <v>17183.39502</v>
      </c>
      <c r="L12" s="6">
        <v>15694.075330000001</v>
      </c>
      <c r="M12" s="12"/>
      <c r="N12" s="13"/>
    </row>
    <row r="13" spans="1:14" ht="13.5" customHeight="1" thickBot="1" x14ac:dyDescent="0.4">
      <c r="A13" s="2" t="s">
        <v>19</v>
      </c>
      <c r="B13" s="16" t="s">
        <v>20</v>
      </c>
      <c r="C13" s="7">
        <v>3659308.2446699999</v>
      </c>
      <c r="D13" s="5">
        <v>260500.08935999998</v>
      </c>
      <c r="E13" s="5">
        <v>7.1188342698222771</v>
      </c>
      <c r="F13" s="5">
        <v>2625.62059</v>
      </c>
      <c r="G13" s="5">
        <v>1973.6010100000001</v>
      </c>
      <c r="H13" s="5">
        <v>8888.9444100000001</v>
      </c>
      <c r="I13" s="5">
        <v>5026.1043399999999</v>
      </c>
      <c r="J13" s="5">
        <v>231856.42422999998</v>
      </c>
      <c r="K13" s="5">
        <v>10129.394779999999</v>
      </c>
      <c r="L13" s="6">
        <v>0</v>
      </c>
      <c r="M13" s="12"/>
      <c r="N13" s="13"/>
    </row>
    <row r="14" spans="1:14" ht="13.5" customHeight="1" thickBot="1" x14ac:dyDescent="0.4">
      <c r="A14" s="2" t="s">
        <v>21</v>
      </c>
      <c r="B14" s="16" t="s">
        <v>40</v>
      </c>
      <c r="C14" s="7">
        <v>3586031.0809299997</v>
      </c>
      <c r="D14" s="5">
        <v>209889.10797000001</v>
      </c>
      <c r="E14" s="5">
        <v>5.8529639937077027</v>
      </c>
      <c r="F14" s="5">
        <v>20137.5209</v>
      </c>
      <c r="G14" s="5">
        <v>0.57935000000000003</v>
      </c>
      <c r="H14" s="5">
        <v>62017.625930000002</v>
      </c>
      <c r="I14" s="5">
        <v>0</v>
      </c>
      <c r="J14" s="5">
        <v>118981.34333</v>
      </c>
      <c r="K14" s="5">
        <v>8752.0384599999998</v>
      </c>
      <c r="L14" s="6">
        <v>0</v>
      </c>
      <c r="M14" s="12"/>
      <c r="N14" s="13"/>
    </row>
    <row r="15" spans="1:14" ht="13.5" customHeight="1" thickBot="1" x14ac:dyDescent="0.4">
      <c r="A15" s="2" t="s">
        <v>23</v>
      </c>
      <c r="B15" s="16" t="s">
        <v>22</v>
      </c>
      <c r="C15" s="7">
        <v>355485.08304</v>
      </c>
      <c r="D15" s="5">
        <v>101496.3394</v>
      </c>
      <c r="E15" s="5">
        <v>28.551504477215829</v>
      </c>
      <c r="F15" s="5">
        <v>37377.222740000005</v>
      </c>
      <c r="G15" s="5">
        <v>0</v>
      </c>
      <c r="H15" s="5">
        <v>0</v>
      </c>
      <c r="I15" s="5">
        <v>0</v>
      </c>
      <c r="J15" s="5">
        <v>61469.11666</v>
      </c>
      <c r="K15" s="5">
        <v>2650</v>
      </c>
      <c r="L15" s="6">
        <v>0</v>
      </c>
      <c r="M15" s="12"/>
      <c r="N15" s="13"/>
    </row>
    <row r="16" spans="1:14" ht="13.5" customHeight="1" thickBot="1" x14ac:dyDescent="0.4">
      <c r="A16" s="2" t="s">
        <v>25</v>
      </c>
      <c r="B16" s="16" t="s">
        <v>32</v>
      </c>
      <c r="C16" s="7">
        <v>488352.41320000001</v>
      </c>
      <c r="D16" s="5">
        <v>93199.100729999991</v>
      </c>
      <c r="E16" s="5">
        <v>19.084394427233271</v>
      </c>
      <c r="F16" s="5">
        <v>9468.1191699999999</v>
      </c>
      <c r="G16" s="5">
        <v>175.23238000000001</v>
      </c>
      <c r="H16" s="5">
        <v>11096.37581</v>
      </c>
      <c r="I16" s="5">
        <v>23905.9581</v>
      </c>
      <c r="J16" s="5">
        <v>35000</v>
      </c>
      <c r="K16" s="5">
        <v>13553.41527</v>
      </c>
      <c r="L16" s="6">
        <v>0</v>
      </c>
      <c r="M16" s="12"/>
      <c r="N16" s="13"/>
    </row>
    <row r="17" spans="1:14" ht="13.5" customHeight="1" thickBot="1" x14ac:dyDescent="0.4">
      <c r="A17" s="2" t="s">
        <v>27</v>
      </c>
      <c r="B17" s="16" t="s">
        <v>24</v>
      </c>
      <c r="C17" s="7">
        <v>2709138.36497</v>
      </c>
      <c r="D17" s="5">
        <v>79964.075700000001</v>
      </c>
      <c r="E17" s="5">
        <v>2.9516423647444636</v>
      </c>
      <c r="F17" s="5">
        <v>4021.42688</v>
      </c>
      <c r="G17" s="5">
        <v>1597.26584</v>
      </c>
      <c r="H17" s="5">
        <v>12004.72934</v>
      </c>
      <c r="I17" s="5">
        <v>40.164099999999998</v>
      </c>
      <c r="J17" s="5">
        <v>45260.816009999995</v>
      </c>
      <c r="K17" s="5">
        <v>16939.67353</v>
      </c>
      <c r="L17" s="6">
        <v>100</v>
      </c>
      <c r="M17" s="12"/>
      <c r="N17" s="13"/>
    </row>
    <row r="18" spans="1:14" ht="13.5" customHeight="1" thickBot="1" x14ac:dyDescent="0.4">
      <c r="A18" s="2" t="s">
        <v>29</v>
      </c>
      <c r="B18" s="16" t="s">
        <v>38</v>
      </c>
      <c r="C18" s="7">
        <v>192198.17115000001</v>
      </c>
      <c r="D18" s="5">
        <v>69838.945810000005</v>
      </c>
      <c r="E18" s="5">
        <v>36.336946076086527</v>
      </c>
      <c r="F18" s="5">
        <v>16901.395769999999</v>
      </c>
      <c r="G18" s="5">
        <v>0</v>
      </c>
      <c r="H18" s="5">
        <v>11977.354559999998</v>
      </c>
      <c r="I18" s="5">
        <v>38.512560000000001</v>
      </c>
      <c r="J18" s="5">
        <v>40000</v>
      </c>
      <c r="K18" s="5">
        <v>906.23351000000002</v>
      </c>
      <c r="L18" s="6">
        <v>15.44941</v>
      </c>
      <c r="M18" s="12"/>
      <c r="N18" s="13"/>
    </row>
    <row r="19" spans="1:14" ht="13.5" customHeight="1" thickBot="1" x14ac:dyDescent="0.4">
      <c r="A19" s="2" t="s">
        <v>31</v>
      </c>
      <c r="B19" s="16" t="s">
        <v>44</v>
      </c>
      <c r="C19" s="7">
        <v>698553.17605999997</v>
      </c>
      <c r="D19" s="5">
        <v>51853.931120000001</v>
      </c>
      <c r="E19" s="5">
        <v>7.4230470774563013</v>
      </c>
      <c r="F19" s="5">
        <v>14939.48328</v>
      </c>
      <c r="G19" s="5">
        <v>0</v>
      </c>
      <c r="H19" s="5">
        <v>15115.3006</v>
      </c>
      <c r="I19" s="5">
        <v>0</v>
      </c>
      <c r="J19" s="5">
        <v>3714.6241800000003</v>
      </c>
      <c r="K19" s="5">
        <v>18084.52306</v>
      </c>
      <c r="L19" s="6">
        <v>0</v>
      </c>
      <c r="M19" s="12"/>
      <c r="N19" s="13"/>
    </row>
    <row r="20" spans="1:14" ht="13.5" customHeight="1" thickBot="1" x14ac:dyDescent="0.4">
      <c r="A20" s="2" t="s">
        <v>33</v>
      </c>
      <c r="B20" s="16" t="s">
        <v>34</v>
      </c>
      <c r="C20" s="7">
        <v>2197470.9725300004</v>
      </c>
      <c r="D20" s="5">
        <v>49560.225200000001</v>
      </c>
      <c r="E20" s="5">
        <v>2.255330141764746</v>
      </c>
      <c r="F20" s="5">
        <v>16958.472600000001</v>
      </c>
      <c r="G20" s="5">
        <v>4309.8090200000015</v>
      </c>
      <c r="H20" s="5">
        <v>12427.14759</v>
      </c>
      <c r="I20" s="5">
        <v>0</v>
      </c>
      <c r="J20" s="5">
        <v>0</v>
      </c>
      <c r="K20" s="5">
        <v>15864.795990000001</v>
      </c>
      <c r="L20" s="6">
        <v>0</v>
      </c>
      <c r="M20" s="12"/>
      <c r="N20" s="13"/>
    </row>
    <row r="21" spans="1:14" ht="13.5" customHeight="1" thickBot="1" x14ac:dyDescent="0.4">
      <c r="A21" s="2" t="s">
        <v>35</v>
      </c>
      <c r="B21" s="16" t="s">
        <v>26</v>
      </c>
      <c r="C21" s="7">
        <v>1350629.2828299999</v>
      </c>
      <c r="D21" s="5">
        <v>46889.291630000007</v>
      </c>
      <c r="E21" s="5">
        <v>3.4716625965455128</v>
      </c>
      <c r="F21" s="5">
        <v>11266.358199999999</v>
      </c>
      <c r="G21" s="5">
        <v>3910.5138099999999</v>
      </c>
      <c r="H21" s="5">
        <v>11481.030550000001</v>
      </c>
      <c r="I21" s="5">
        <v>0</v>
      </c>
      <c r="J21" s="5">
        <v>17322.44817</v>
      </c>
      <c r="K21" s="5">
        <v>2794.3791699999997</v>
      </c>
      <c r="L21" s="6">
        <v>114.56173</v>
      </c>
      <c r="M21" s="12"/>
      <c r="N21" s="13"/>
    </row>
    <row r="22" spans="1:14" ht="13.5" customHeight="1" thickBot="1" x14ac:dyDescent="0.4">
      <c r="A22" s="2" t="s">
        <v>37</v>
      </c>
      <c r="B22" s="16" t="s">
        <v>30</v>
      </c>
      <c r="C22" s="7">
        <v>383789.70968000003</v>
      </c>
      <c r="D22" s="5">
        <v>44461.074209999999</v>
      </c>
      <c r="E22" s="5">
        <v>11.584748910300693</v>
      </c>
      <c r="F22" s="5">
        <v>7680.4635900000012</v>
      </c>
      <c r="G22" s="5">
        <v>4971.3215499999997</v>
      </c>
      <c r="H22" s="5">
        <v>2680.02009</v>
      </c>
      <c r="I22" s="5">
        <v>5572.3072700000012</v>
      </c>
      <c r="J22" s="5">
        <v>19316.76568</v>
      </c>
      <c r="K22" s="5">
        <v>4240.1960299999992</v>
      </c>
      <c r="L22" s="6">
        <v>0</v>
      </c>
      <c r="M22" s="12"/>
      <c r="N22" s="13"/>
    </row>
    <row r="23" spans="1:14" ht="13.5" customHeight="1" thickBot="1" x14ac:dyDescent="0.4">
      <c r="A23" s="2" t="s">
        <v>39</v>
      </c>
      <c r="B23" s="16" t="s">
        <v>102</v>
      </c>
      <c r="C23" s="7">
        <v>69552.263459999987</v>
      </c>
      <c r="D23" s="5">
        <v>40556.263460000002</v>
      </c>
      <c r="E23" s="5">
        <v>58.310486880594766</v>
      </c>
      <c r="F23" s="5">
        <v>0</v>
      </c>
      <c r="G23" s="5">
        <v>0</v>
      </c>
      <c r="H23" s="5">
        <v>0</v>
      </c>
      <c r="I23" s="5">
        <v>0</v>
      </c>
      <c r="J23" s="5">
        <v>40556.263460000002</v>
      </c>
      <c r="K23" s="5">
        <v>0</v>
      </c>
      <c r="L23" s="6">
        <v>0</v>
      </c>
      <c r="M23" s="12"/>
      <c r="N23" s="13"/>
    </row>
    <row r="24" spans="1:14" ht="13.5" customHeight="1" thickBot="1" x14ac:dyDescent="0.4">
      <c r="A24" s="2" t="s">
        <v>41</v>
      </c>
      <c r="B24" s="16" t="s">
        <v>36</v>
      </c>
      <c r="C24" s="7">
        <v>753654.27024999994</v>
      </c>
      <c r="D24" s="5">
        <v>39926.587319999999</v>
      </c>
      <c r="E24" s="5">
        <v>5.2977325142410017</v>
      </c>
      <c r="F24" s="5">
        <v>9522.4683999999997</v>
      </c>
      <c r="G24" s="5">
        <v>0</v>
      </c>
      <c r="H24" s="5">
        <v>150</v>
      </c>
      <c r="I24" s="5">
        <v>792.38304000000005</v>
      </c>
      <c r="J24" s="5">
        <v>21258.102630000001</v>
      </c>
      <c r="K24" s="5">
        <v>8203.6332500000008</v>
      </c>
      <c r="L24" s="6">
        <v>0</v>
      </c>
      <c r="M24" s="12"/>
      <c r="N24" s="13"/>
    </row>
    <row r="25" spans="1:14" ht="13.5" customHeight="1" thickBot="1" x14ac:dyDescent="0.4">
      <c r="A25" s="2" t="s">
        <v>43</v>
      </c>
      <c r="B25" s="16" t="s">
        <v>42</v>
      </c>
      <c r="C25" s="7">
        <v>846287.22213999997</v>
      </c>
      <c r="D25" s="5">
        <v>38729.57634</v>
      </c>
      <c r="E25" s="5">
        <v>4.5764103872518387</v>
      </c>
      <c r="F25" s="5">
        <v>14564.26705</v>
      </c>
      <c r="G25" s="5">
        <v>391.75745000000001</v>
      </c>
      <c r="H25" s="5">
        <v>4658.2116399999995</v>
      </c>
      <c r="I25" s="5">
        <v>100.64710000000001</v>
      </c>
      <c r="J25" s="5">
        <v>3963.20019</v>
      </c>
      <c r="K25" s="5">
        <v>15051.492910000001</v>
      </c>
      <c r="L25" s="6">
        <v>0</v>
      </c>
      <c r="M25" s="12"/>
      <c r="N25" s="13"/>
    </row>
    <row r="26" spans="1:14" ht="13.5" customHeight="1" thickBot="1" x14ac:dyDescent="0.4">
      <c r="A26" s="2" t="s">
        <v>45</v>
      </c>
      <c r="B26" s="16" t="s">
        <v>46</v>
      </c>
      <c r="C26" s="7">
        <v>439933.24236000003</v>
      </c>
      <c r="D26" s="5">
        <v>35250.251799999998</v>
      </c>
      <c r="E26" s="5">
        <v>8.0126365561515129</v>
      </c>
      <c r="F26" s="5">
        <v>11379.221599999999</v>
      </c>
      <c r="G26" s="5">
        <v>0</v>
      </c>
      <c r="H26" s="5">
        <v>18982.541559999998</v>
      </c>
      <c r="I26" s="5">
        <v>0</v>
      </c>
      <c r="J26" s="5">
        <v>3367.3627799999999</v>
      </c>
      <c r="K26" s="5">
        <v>1521.1258600000001</v>
      </c>
      <c r="L26" s="6">
        <v>0</v>
      </c>
      <c r="M26" s="12"/>
      <c r="N26" s="13"/>
    </row>
    <row r="27" spans="1:14" ht="13.5" customHeight="1" thickBot="1" x14ac:dyDescent="0.4">
      <c r="A27" s="2" t="s">
        <v>47</v>
      </c>
      <c r="B27" s="16" t="s">
        <v>28</v>
      </c>
      <c r="C27" s="7">
        <v>2646144.5756700002</v>
      </c>
      <c r="D27" s="5">
        <v>28884.075579999997</v>
      </c>
      <c r="E27" s="5">
        <v>1.0915531919750299</v>
      </c>
      <c r="F27" s="5">
        <v>0</v>
      </c>
      <c r="G27" s="5">
        <v>0</v>
      </c>
      <c r="H27" s="5">
        <v>0</v>
      </c>
      <c r="I27" s="5">
        <v>0</v>
      </c>
      <c r="J27" s="5">
        <v>28884.075579999997</v>
      </c>
      <c r="K27" s="5">
        <v>0</v>
      </c>
      <c r="L27" s="6">
        <v>0</v>
      </c>
      <c r="M27" s="12"/>
      <c r="N27" s="13"/>
    </row>
    <row r="28" spans="1:14" ht="13.5" customHeight="1" thickBot="1" x14ac:dyDescent="0.4">
      <c r="A28" s="2" t="s">
        <v>49</v>
      </c>
      <c r="B28" s="16" t="s">
        <v>60</v>
      </c>
      <c r="C28" s="7">
        <v>235209.86655999999</v>
      </c>
      <c r="D28" s="5">
        <v>16765.83626</v>
      </c>
      <c r="E28" s="5">
        <v>7.1280327246489801</v>
      </c>
      <c r="F28" s="5">
        <v>1314.7935299999999</v>
      </c>
      <c r="G28" s="5">
        <v>91.841429999999988</v>
      </c>
      <c r="H28" s="5">
        <v>305.41359999999997</v>
      </c>
      <c r="I28" s="5">
        <v>0</v>
      </c>
      <c r="J28" s="5">
        <v>0</v>
      </c>
      <c r="K28" s="5">
        <v>15053.787699999999</v>
      </c>
      <c r="L28" s="6">
        <v>0</v>
      </c>
      <c r="M28" s="12"/>
      <c r="N28" s="13"/>
    </row>
    <row r="29" spans="1:14" ht="13.5" customHeight="1" thickBot="1" x14ac:dyDescent="0.4">
      <c r="A29" s="2" t="s">
        <v>51</v>
      </c>
      <c r="B29" s="16" t="s">
        <v>48</v>
      </c>
      <c r="C29" s="7">
        <v>1140819.7535399999</v>
      </c>
      <c r="D29" s="5">
        <v>15012.006089999999</v>
      </c>
      <c r="E29" s="5">
        <v>1.3158964019878923</v>
      </c>
      <c r="F29" s="5">
        <v>2199.3466699999999</v>
      </c>
      <c r="G29" s="5">
        <v>746.3972</v>
      </c>
      <c r="H29" s="5">
        <v>844.0580799999999</v>
      </c>
      <c r="I29" s="5">
        <v>529.20000000000005</v>
      </c>
      <c r="J29" s="5">
        <v>4029.5486099999998</v>
      </c>
      <c r="K29" s="5">
        <v>6663.4555299999993</v>
      </c>
      <c r="L29" s="6">
        <v>0</v>
      </c>
      <c r="M29" s="12"/>
      <c r="N29" s="13"/>
    </row>
    <row r="30" spans="1:14" ht="13.5" customHeight="1" thickBot="1" x14ac:dyDescent="0.4">
      <c r="A30" s="2" t="s">
        <v>53</v>
      </c>
      <c r="B30" s="16" t="s">
        <v>125</v>
      </c>
      <c r="C30" s="7">
        <v>251189.01566999999</v>
      </c>
      <c r="D30" s="5">
        <v>14009.967800000002</v>
      </c>
      <c r="E30" s="5">
        <v>5.5774603688903426</v>
      </c>
      <c r="F30" s="5">
        <v>12333.767800000001</v>
      </c>
      <c r="G30" s="5">
        <v>0</v>
      </c>
      <c r="H30" s="5">
        <v>0</v>
      </c>
      <c r="I30" s="5">
        <v>0</v>
      </c>
      <c r="J30" s="5">
        <v>0</v>
      </c>
      <c r="K30" s="5">
        <v>1676.2</v>
      </c>
      <c r="L30" s="6">
        <v>0</v>
      </c>
      <c r="M30" s="12"/>
      <c r="N30" s="13"/>
    </row>
    <row r="31" spans="1:14" ht="13.5" customHeight="1" thickBot="1" x14ac:dyDescent="0.4">
      <c r="A31" s="2" t="s">
        <v>55</v>
      </c>
      <c r="B31" s="16" t="s">
        <v>50</v>
      </c>
      <c r="C31" s="7">
        <v>1319138.91341</v>
      </c>
      <c r="D31" s="5">
        <v>12850.24215</v>
      </c>
      <c r="E31" s="5">
        <v>0.97413866116509829</v>
      </c>
      <c r="F31" s="5">
        <v>1343.48603</v>
      </c>
      <c r="G31" s="5">
        <v>987.62944999999991</v>
      </c>
      <c r="H31" s="5">
        <v>2247.6857300000001</v>
      </c>
      <c r="I31" s="5">
        <v>1292.8757700000001</v>
      </c>
      <c r="J31" s="5">
        <v>6151.8719499999997</v>
      </c>
      <c r="K31" s="5">
        <v>826.69322</v>
      </c>
      <c r="L31" s="6">
        <v>0</v>
      </c>
      <c r="M31" s="12"/>
      <c r="N31" s="13"/>
    </row>
    <row r="32" spans="1:14" ht="13.5" customHeight="1" thickBot="1" x14ac:dyDescent="0.4">
      <c r="A32" s="2" t="s">
        <v>57</v>
      </c>
      <c r="B32" s="16" t="s">
        <v>52</v>
      </c>
      <c r="C32" s="7">
        <v>377465.52231999999</v>
      </c>
      <c r="D32" s="5">
        <v>10413.315430000001</v>
      </c>
      <c r="E32" s="5">
        <v>2.7587461143463092</v>
      </c>
      <c r="F32" s="5">
        <v>199.99979000000002</v>
      </c>
      <c r="G32" s="5">
        <v>0</v>
      </c>
      <c r="H32" s="5">
        <v>385</v>
      </c>
      <c r="I32" s="5">
        <v>4008.1998900000003</v>
      </c>
      <c r="J32" s="5">
        <v>250</v>
      </c>
      <c r="K32" s="5">
        <v>5570.1157499999999</v>
      </c>
      <c r="L32" s="6">
        <v>0</v>
      </c>
      <c r="M32" s="12"/>
      <c r="N32" s="13"/>
    </row>
    <row r="33" spans="1:14" ht="13.5" customHeight="1" thickBot="1" x14ac:dyDescent="0.4">
      <c r="A33" s="2" t="s">
        <v>59</v>
      </c>
      <c r="B33" s="16" t="s">
        <v>73</v>
      </c>
      <c r="C33" s="7">
        <v>283676.58318000002</v>
      </c>
      <c r="D33" s="5">
        <v>8780.7052899999999</v>
      </c>
      <c r="E33" s="5">
        <v>3.0953225647209726</v>
      </c>
      <c r="F33" s="5">
        <v>0</v>
      </c>
      <c r="G33" s="5">
        <v>0</v>
      </c>
      <c r="H33" s="5">
        <v>979.91314999999997</v>
      </c>
      <c r="I33" s="5">
        <v>0</v>
      </c>
      <c r="J33" s="5">
        <v>484.81596999999999</v>
      </c>
      <c r="K33" s="5">
        <v>7315.9761699999999</v>
      </c>
      <c r="L33" s="6">
        <v>0</v>
      </c>
      <c r="M33" s="12"/>
      <c r="N33" s="13"/>
    </row>
    <row r="34" spans="1:14" ht="13.5" customHeight="1" thickBot="1" x14ac:dyDescent="0.4">
      <c r="A34" s="2" t="s">
        <v>61</v>
      </c>
      <c r="B34" s="16" t="s">
        <v>112</v>
      </c>
      <c r="C34" s="7">
        <v>51221.327440000001</v>
      </c>
      <c r="D34" s="5">
        <v>8594.5451699999994</v>
      </c>
      <c r="E34" s="5">
        <v>16.779231620007383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8594.5451699999994</v>
      </c>
      <c r="L34" s="6">
        <v>0</v>
      </c>
      <c r="M34" s="12"/>
      <c r="N34" s="13"/>
    </row>
    <row r="35" spans="1:14" ht="13.5" customHeight="1" thickBot="1" x14ac:dyDescent="0.4">
      <c r="A35" s="2" t="s">
        <v>63</v>
      </c>
      <c r="B35" s="16" t="s">
        <v>108</v>
      </c>
      <c r="C35" s="7">
        <v>251246.07941999999</v>
      </c>
      <c r="D35" s="5">
        <v>7831.4319399999995</v>
      </c>
      <c r="E35" s="5">
        <v>3.11703647598355</v>
      </c>
      <c r="F35" s="5">
        <v>1020.03035</v>
      </c>
      <c r="G35" s="5">
        <v>62.758069999999996</v>
      </c>
      <c r="H35" s="5">
        <v>569.7105600000001</v>
      </c>
      <c r="I35" s="5">
        <v>1516.28043</v>
      </c>
      <c r="J35" s="5">
        <v>3015.33286</v>
      </c>
      <c r="K35" s="5">
        <v>1647.3196699999999</v>
      </c>
      <c r="L35" s="6">
        <v>0</v>
      </c>
      <c r="M35" s="12"/>
      <c r="N35" s="13"/>
    </row>
    <row r="36" spans="1:14" ht="13.5" customHeight="1" thickBot="1" x14ac:dyDescent="0.4">
      <c r="A36" s="2" t="s">
        <v>65</v>
      </c>
      <c r="B36" s="16" t="s">
        <v>68</v>
      </c>
      <c r="C36" s="7">
        <v>86380.23977</v>
      </c>
      <c r="D36" s="5">
        <v>6202.2019</v>
      </c>
      <c r="E36" s="5">
        <v>7.1801165596602514</v>
      </c>
      <c r="F36" s="5">
        <v>6202.01145</v>
      </c>
      <c r="G36" s="5">
        <v>0</v>
      </c>
      <c r="H36" s="5">
        <v>0</v>
      </c>
      <c r="I36" s="5">
        <v>0</v>
      </c>
      <c r="J36" s="5">
        <v>0.19044999999999998</v>
      </c>
      <c r="K36" s="5">
        <v>0</v>
      </c>
      <c r="L36" s="6">
        <v>0</v>
      </c>
      <c r="M36" s="12"/>
      <c r="N36" s="13"/>
    </row>
    <row r="37" spans="1:14" ht="13.5" customHeight="1" thickBot="1" x14ac:dyDescent="0.4">
      <c r="A37" s="2" t="s">
        <v>67</v>
      </c>
      <c r="B37" s="16" t="s">
        <v>83</v>
      </c>
      <c r="C37" s="7">
        <v>74405.608040000006</v>
      </c>
      <c r="D37" s="5">
        <v>3665.52565</v>
      </c>
      <c r="E37" s="5">
        <v>4.9264104501765988</v>
      </c>
      <c r="F37" s="5">
        <v>1365.9339600000001</v>
      </c>
      <c r="G37" s="5">
        <v>0</v>
      </c>
      <c r="H37" s="5">
        <v>1061.8138799999999</v>
      </c>
      <c r="I37" s="5">
        <v>176.25106</v>
      </c>
      <c r="J37" s="5">
        <v>0</v>
      </c>
      <c r="K37" s="5">
        <v>1061.52675</v>
      </c>
      <c r="L37" s="6">
        <v>0</v>
      </c>
      <c r="M37" s="12"/>
      <c r="N37" s="13"/>
    </row>
    <row r="38" spans="1:14" ht="13.5" customHeight="1" thickBot="1" x14ac:dyDescent="0.4">
      <c r="A38" s="2" t="s">
        <v>69</v>
      </c>
      <c r="B38" s="16" t="s">
        <v>85</v>
      </c>
      <c r="C38" s="7">
        <v>140996.58046999999</v>
      </c>
      <c r="D38" s="5">
        <v>3605.1976900000004</v>
      </c>
      <c r="E38" s="5">
        <v>2.5569398051941286</v>
      </c>
      <c r="F38" s="5">
        <v>0</v>
      </c>
      <c r="G38" s="5">
        <v>0</v>
      </c>
      <c r="H38" s="5">
        <v>340.00001000000003</v>
      </c>
      <c r="I38" s="5">
        <v>0</v>
      </c>
      <c r="J38" s="5">
        <v>0</v>
      </c>
      <c r="K38" s="5">
        <v>3265.1976800000002</v>
      </c>
      <c r="L38" s="6">
        <v>0</v>
      </c>
      <c r="M38" s="12"/>
      <c r="N38" s="13"/>
    </row>
    <row r="39" spans="1:14" ht="13.5" customHeight="1" thickBot="1" x14ac:dyDescent="0.4">
      <c r="A39" s="2" t="s">
        <v>71</v>
      </c>
      <c r="B39" s="16" t="s">
        <v>103</v>
      </c>
      <c r="C39" s="7">
        <v>59359.7359</v>
      </c>
      <c r="D39" s="5">
        <v>3300</v>
      </c>
      <c r="E39" s="5">
        <v>5.5593239254961038</v>
      </c>
      <c r="F39" s="5">
        <v>1600</v>
      </c>
      <c r="G39" s="5">
        <v>0</v>
      </c>
      <c r="H39" s="5">
        <v>0</v>
      </c>
      <c r="I39" s="5">
        <v>0</v>
      </c>
      <c r="J39" s="5">
        <v>1700</v>
      </c>
      <c r="K39" s="5">
        <v>0</v>
      </c>
      <c r="L39" s="6">
        <v>0</v>
      </c>
      <c r="M39" s="12"/>
      <c r="N39" s="13"/>
    </row>
    <row r="40" spans="1:14" ht="13.5" customHeight="1" thickBot="1" x14ac:dyDescent="0.4">
      <c r="A40" s="2" t="s">
        <v>72</v>
      </c>
      <c r="B40" s="16" t="s">
        <v>75</v>
      </c>
      <c r="C40" s="7">
        <v>189039.02236999999</v>
      </c>
      <c r="D40" s="5">
        <v>2479.6526599999997</v>
      </c>
      <c r="E40" s="5">
        <v>1.311714707848338</v>
      </c>
      <c r="F40" s="5">
        <v>897.32565</v>
      </c>
      <c r="G40" s="5">
        <v>355.67002000000002</v>
      </c>
      <c r="H40" s="5">
        <v>0</v>
      </c>
      <c r="I40" s="5">
        <v>0</v>
      </c>
      <c r="J40" s="5">
        <v>27</v>
      </c>
      <c r="K40" s="5">
        <v>1199.65699</v>
      </c>
      <c r="L40" s="6">
        <v>0</v>
      </c>
      <c r="M40" s="12"/>
      <c r="N40" s="13"/>
    </row>
    <row r="41" spans="1:14" ht="13.5" customHeight="1" thickBot="1" x14ac:dyDescent="0.4">
      <c r="A41" s="2" t="s">
        <v>74</v>
      </c>
      <c r="B41" s="16" t="s">
        <v>64</v>
      </c>
      <c r="C41" s="7">
        <v>540289.12150000001</v>
      </c>
      <c r="D41" s="5">
        <v>1305.80359</v>
      </c>
      <c r="E41" s="5">
        <v>0.24168607844161452</v>
      </c>
      <c r="F41" s="5">
        <v>1150.25938</v>
      </c>
      <c r="G41" s="5">
        <v>155.44863000000001</v>
      </c>
      <c r="H41" s="5">
        <v>9.5579999999999998E-2</v>
      </c>
      <c r="I41" s="5">
        <v>0</v>
      </c>
      <c r="J41" s="5">
        <v>0</v>
      </c>
      <c r="K41" s="5">
        <v>0</v>
      </c>
      <c r="L41" s="6">
        <v>0</v>
      </c>
      <c r="M41" s="12"/>
      <c r="N41" s="13"/>
    </row>
    <row r="42" spans="1:14" ht="13.5" customHeight="1" thickBot="1" x14ac:dyDescent="0.4">
      <c r="A42" s="2" t="s">
        <v>76</v>
      </c>
      <c r="B42" s="16" t="s">
        <v>92</v>
      </c>
      <c r="C42" s="7">
        <v>13544.19123</v>
      </c>
      <c r="D42" s="5">
        <v>1076.8611000000001</v>
      </c>
      <c r="E42" s="5">
        <v>7.9507227985291822</v>
      </c>
      <c r="F42" s="5">
        <v>841.44443999999999</v>
      </c>
      <c r="G42" s="5">
        <v>0</v>
      </c>
      <c r="H42" s="5">
        <v>0</v>
      </c>
      <c r="I42" s="5">
        <v>0</v>
      </c>
      <c r="J42" s="5">
        <v>0</v>
      </c>
      <c r="K42" s="5">
        <v>177.08331000000001</v>
      </c>
      <c r="L42" s="6">
        <v>58.333349999999996</v>
      </c>
      <c r="M42" s="12"/>
      <c r="N42" s="13"/>
    </row>
    <row r="43" spans="1:14" ht="13.5" customHeight="1" thickBot="1" x14ac:dyDescent="0.4">
      <c r="A43" s="2" t="s">
        <v>78</v>
      </c>
      <c r="B43" s="16" t="s">
        <v>79</v>
      </c>
      <c r="C43" s="7">
        <v>19791.04997</v>
      </c>
      <c r="D43" s="5">
        <v>832.34118999999998</v>
      </c>
      <c r="E43" s="5">
        <v>4.2056444264538433</v>
      </c>
      <c r="F43" s="5">
        <v>800</v>
      </c>
      <c r="G43" s="5">
        <v>0</v>
      </c>
      <c r="H43" s="5">
        <v>0</v>
      </c>
      <c r="I43" s="5">
        <v>0</v>
      </c>
      <c r="J43" s="5">
        <v>0</v>
      </c>
      <c r="K43" s="5">
        <v>32.341189999999997</v>
      </c>
      <c r="L43" s="6">
        <v>0</v>
      </c>
      <c r="M43" s="12"/>
      <c r="N43" s="13"/>
    </row>
    <row r="44" spans="1:14" ht="13.5" customHeight="1" thickBot="1" x14ac:dyDescent="0.4">
      <c r="A44" s="2" t="s">
        <v>80</v>
      </c>
      <c r="B44" s="16" t="s">
        <v>56</v>
      </c>
      <c r="C44" s="7">
        <v>423779.67181000003</v>
      </c>
      <c r="D44" s="5">
        <v>674.14316999999994</v>
      </c>
      <c r="E44" s="5">
        <v>0.15907869462465615</v>
      </c>
      <c r="F44" s="5">
        <v>155.56845999999999</v>
      </c>
      <c r="G44" s="5">
        <v>76.39546</v>
      </c>
      <c r="H44" s="5">
        <v>300</v>
      </c>
      <c r="I44" s="5">
        <v>0.60911000000000004</v>
      </c>
      <c r="J44" s="5">
        <v>0</v>
      </c>
      <c r="K44" s="5">
        <v>141.57014000000001</v>
      </c>
      <c r="L44" s="6">
        <v>0</v>
      </c>
      <c r="M44" s="12"/>
      <c r="N44" s="13"/>
    </row>
    <row r="45" spans="1:14" ht="13.5" customHeight="1" thickBot="1" x14ac:dyDescent="0.4">
      <c r="A45" s="2" t="s">
        <v>82</v>
      </c>
      <c r="B45" s="16" t="s">
        <v>66</v>
      </c>
      <c r="C45" s="7">
        <v>228114.62144999998</v>
      </c>
      <c r="D45" s="5">
        <v>489.76191</v>
      </c>
      <c r="E45" s="5">
        <v>0.21469992010457339</v>
      </c>
      <c r="F45" s="5">
        <v>413.91235</v>
      </c>
      <c r="G45" s="5">
        <v>0</v>
      </c>
      <c r="H45" s="5">
        <v>0</v>
      </c>
      <c r="I45" s="5">
        <v>0</v>
      </c>
      <c r="J45" s="5">
        <v>59.433169999999997</v>
      </c>
      <c r="K45" s="5">
        <v>16.41639</v>
      </c>
      <c r="L45" s="6">
        <v>0</v>
      </c>
      <c r="M45" s="12"/>
      <c r="N45" s="13"/>
    </row>
    <row r="46" spans="1:14" ht="13.5" customHeight="1" thickBot="1" x14ac:dyDescent="0.4">
      <c r="A46" s="2" t="s">
        <v>84</v>
      </c>
      <c r="B46" s="16" t="s">
        <v>70</v>
      </c>
      <c r="C46" s="7">
        <v>110223.24834999999</v>
      </c>
      <c r="D46" s="5">
        <v>343.20832999999999</v>
      </c>
      <c r="E46" s="5">
        <v>0.31137562641066913</v>
      </c>
      <c r="F46" s="5">
        <v>3.8885700000000001</v>
      </c>
      <c r="G46" s="5">
        <v>0</v>
      </c>
      <c r="H46" s="5">
        <v>72.728039999999993</v>
      </c>
      <c r="I46" s="5">
        <v>0</v>
      </c>
      <c r="J46" s="5">
        <v>44.088730000000005</v>
      </c>
      <c r="K46" s="5">
        <v>222.50298999999998</v>
      </c>
      <c r="L46" s="6">
        <v>0</v>
      </c>
      <c r="M46" s="12"/>
      <c r="N46" s="13"/>
    </row>
    <row r="47" spans="1:14" ht="13.5" customHeight="1" thickBot="1" x14ac:dyDescent="0.4">
      <c r="A47" s="2" t="s">
        <v>86</v>
      </c>
      <c r="B47" s="16" t="s">
        <v>87</v>
      </c>
      <c r="C47" s="7">
        <v>11130.021129999999</v>
      </c>
      <c r="D47" s="5">
        <v>196.35031999999998</v>
      </c>
      <c r="E47" s="5">
        <v>1.7641504693172134</v>
      </c>
      <c r="F47" s="5">
        <v>148.00659999999999</v>
      </c>
      <c r="G47" s="5">
        <v>0</v>
      </c>
      <c r="H47" s="5">
        <v>15.938559999999999</v>
      </c>
      <c r="I47" s="5">
        <v>0</v>
      </c>
      <c r="J47" s="5">
        <v>17.17287</v>
      </c>
      <c r="K47" s="5">
        <v>15.232290000000001</v>
      </c>
      <c r="L47" s="6">
        <v>0</v>
      </c>
      <c r="M47" s="12"/>
      <c r="N47" s="13"/>
    </row>
    <row r="48" spans="1:14" ht="13.5" customHeight="1" thickBot="1" x14ac:dyDescent="0.4">
      <c r="A48" s="2" t="s">
        <v>88</v>
      </c>
      <c r="B48" s="16" t="s">
        <v>77</v>
      </c>
      <c r="C48" s="7">
        <v>50046.594369999999</v>
      </c>
      <c r="D48" s="5">
        <v>61.521099999999997</v>
      </c>
      <c r="E48" s="5">
        <v>0.12292764527625538</v>
      </c>
      <c r="F48" s="5">
        <v>7.7494300000000003</v>
      </c>
      <c r="G48" s="5">
        <v>0</v>
      </c>
      <c r="H48" s="5">
        <v>0</v>
      </c>
      <c r="I48" s="5">
        <v>28.380179999999999</v>
      </c>
      <c r="J48" s="5">
        <v>23.677049999999998</v>
      </c>
      <c r="K48" s="5">
        <v>1.71444</v>
      </c>
      <c r="L48" s="6">
        <v>0</v>
      </c>
      <c r="M48" s="12"/>
      <c r="N48" s="13"/>
    </row>
    <row r="49" spans="1:14" ht="13.5" customHeight="1" thickBot="1" x14ac:dyDescent="0.4">
      <c r="A49" s="2" t="s">
        <v>89</v>
      </c>
      <c r="B49" s="16" t="s">
        <v>58</v>
      </c>
      <c r="C49" s="7">
        <v>175125.12372999999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6">
        <v>0</v>
      </c>
      <c r="M49" s="12"/>
      <c r="N49" s="13"/>
    </row>
    <row r="50" spans="1:14" ht="13.5" customHeight="1" thickBot="1" x14ac:dyDescent="0.4">
      <c r="A50" s="2" t="s">
        <v>91</v>
      </c>
      <c r="B50" s="16" t="s">
        <v>94</v>
      </c>
      <c r="C50" s="7">
        <v>74047.070540000001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  <c r="M50" s="12"/>
      <c r="N50" s="13"/>
    </row>
    <row r="51" spans="1:14" ht="13.5" customHeight="1" thickBot="1" x14ac:dyDescent="0.4">
      <c r="A51" s="2" t="s">
        <v>93</v>
      </c>
      <c r="B51" s="16" t="s">
        <v>96</v>
      </c>
      <c r="C51" s="7">
        <v>25281.147350000003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  <c r="M51" s="12"/>
      <c r="N51" s="13"/>
    </row>
    <row r="52" spans="1:14" ht="13.5" customHeight="1" thickBot="1" x14ac:dyDescent="0.4">
      <c r="A52" s="2" t="s">
        <v>95</v>
      </c>
      <c r="B52" s="16" t="s">
        <v>98</v>
      </c>
      <c r="C52" s="7">
        <v>251546.62613999998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  <c r="M52" s="12"/>
      <c r="N52" s="13"/>
    </row>
    <row r="53" spans="1:14" ht="13.5" customHeight="1" thickBot="1" x14ac:dyDescent="0.4">
      <c r="A53" s="2" t="s">
        <v>97</v>
      </c>
      <c r="B53" s="16" t="s">
        <v>100</v>
      </c>
      <c r="C53" s="7">
        <v>441649.45662999997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  <c r="M53" s="12"/>
      <c r="N53" s="13"/>
    </row>
    <row r="54" spans="1:14" ht="13.5" customHeight="1" thickBot="1" x14ac:dyDescent="0.4">
      <c r="A54" s="2" t="s">
        <v>99</v>
      </c>
      <c r="B54" s="16" t="s">
        <v>81</v>
      </c>
      <c r="C54" s="7">
        <v>503.54328000000004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  <c r="M54" s="12"/>
      <c r="N54" s="13"/>
    </row>
    <row r="55" spans="1:14" ht="13.5" customHeight="1" thickBot="1" x14ac:dyDescent="0.4">
      <c r="A55" s="2" t="s">
        <v>101</v>
      </c>
      <c r="B55" s="16" t="s">
        <v>90</v>
      </c>
      <c r="C55" s="7">
        <v>7465.72876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  <c r="M55" s="12"/>
      <c r="N55" s="13"/>
    </row>
    <row r="56" spans="1:14" ht="13.5" customHeight="1" thickBot="1" x14ac:dyDescent="0.4">
      <c r="A56" s="2"/>
      <c r="B56" s="18" t="s">
        <v>126</v>
      </c>
      <c r="C56" s="3">
        <v>51874136.63696</v>
      </c>
      <c r="D56" s="4">
        <v>2962067.57027</v>
      </c>
      <c r="E56" s="5">
        <v>5.7101048081049797</v>
      </c>
      <c r="F56" s="4">
        <v>475578.82819999999</v>
      </c>
      <c r="G56" s="4">
        <v>34725.885830000007</v>
      </c>
      <c r="H56" s="4">
        <v>265749.78980999999</v>
      </c>
      <c r="I56" s="4">
        <v>57618.220679999999</v>
      </c>
      <c r="J56" s="4">
        <v>1769463.4063800001</v>
      </c>
      <c r="K56" s="4">
        <v>341930.17061999999</v>
      </c>
      <c r="L56" s="6">
        <v>17001.268749999999</v>
      </c>
      <c r="M56" s="12"/>
      <c r="N56" s="13"/>
    </row>
    <row r="57" spans="1:14" ht="13.5" customHeight="1" x14ac:dyDescent="0.35">
      <c r="A57" s="8" t="s">
        <v>105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2"/>
      <c r="N57" s="13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N57"/>
  <sheetViews>
    <sheetView workbookViewId="0">
      <selection activeCell="B8" sqref="B8:L55"/>
    </sheetView>
  </sheetViews>
  <sheetFormatPr baseColWidth="10" defaultColWidth="11.453125" defaultRowHeight="14.5" x14ac:dyDescent="0.35"/>
  <cols>
    <col min="1" max="1" width="3.36328125" bestFit="1" customWidth="1"/>
    <col min="2" max="2" width="35.453125" customWidth="1"/>
    <col min="3" max="3" width="12.6328125" bestFit="1" customWidth="1"/>
    <col min="4" max="4" width="10.453125" bestFit="1" customWidth="1"/>
    <col min="5" max="5" width="10.54296875" bestFit="1" customWidth="1"/>
    <col min="6" max="6" width="9.6328125" bestFit="1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127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ht="15" thickBot="1" x14ac:dyDescent="0.4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.5" thickBot="1" x14ac:dyDescent="0.4">
      <c r="A8" s="9" t="s">
        <v>0</v>
      </c>
      <c r="B8" s="10"/>
      <c r="C8" s="14" t="s">
        <v>1</v>
      </c>
      <c r="D8" s="14" t="s">
        <v>2</v>
      </c>
      <c r="E8" s="14" t="s">
        <v>3</v>
      </c>
      <c r="F8" s="14" t="s">
        <v>4</v>
      </c>
      <c r="G8" s="14" t="s">
        <v>5</v>
      </c>
      <c r="H8" s="14" t="s">
        <v>6</v>
      </c>
      <c r="I8" s="14" t="s">
        <v>7</v>
      </c>
      <c r="J8" s="14" t="s">
        <v>8</v>
      </c>
      <c r="K8" s="14" t="s">
        <v>9</v>
      </c>
      <c r="L8" s="14" t="s">
        <v>10</v>
      </c>
    </row>
    <row r="9" spans="1:14" ht="13.5" customHeight="1" thickBot="1" x14ac:dyDescent="0.4">
      <c r="A9" s="2" t="s">
        <v>11</v>
      </c>
      <c r="B9" s="16" t="s">
        <v>18</v>
      </c>
      <c r="C9" s="7">
        <v>2848736.4241200001</v>
      </c>
      <c r="D9" s="5">
        <v>562661.01298000012</v>
      </c>
      <c r="E9" s="5">
        <v>19.751248596254779</v>
      </c>
      <c r="F9" s="5">
        <v>11670.66689</v>
      </c>
      <c r="G9" s="5">
        <v>374.21084999999999</v>
      </c>
      <c r="H9" s="5">
        <v>6553.137279999999</v>
      </c>
      <c r="I9" s="5">
        <v>0</v>
      </c>
      <c r="J9" s="5">
        <v>536998.12540000002</v>
      </c>
      <c r="K9" s="5">
        <v>7064.8725599999998</v>
      </c>
      <c r="L9" s="6">
        <v>0</v>
      </c>
      <c r="M9" s="12"/>
      <c r="N9" s="13"/>
    </row>
    <row r="10" spans="1:14" ht="13.5" customHeight="1" thickBot="1" x14ac:dyDescent="0.4">
      <c r="A10" s="2" t="s">
        <v>13</v>
      </c>
      <c r="B10" s="16" t="s">
        <v>12</v>
      </c>
      <c r="C10" s="7">
        <v>7017030.7522900002</v>
      </c>
      <c r="D10" s="5">
        <v>468685.25868000003</v>
      </c>
      <c r="E10" s="5">
        <v>6.6792533084887102</v>
      </c>
      <c r="F10" s="5">
        <v>91901.606180000002</v>
      </c>
      <c r="G10" s="5">
        <v>2168.35968</v>
      </c>
      <c r="H10" s="5">
        <v>14675.75763</v>
      </c>
      <c r="I10" s="5">
        <v>11755.135029999999</v>
      </c>
      <c r="J10" s="5">
        <v>275273.00667000003</v>
      </c>
      <c r="K10" s="5">
        <v>71892.544560000009</v>
      </c>
      <c r="L10" s="6">
        <v>1018.84893</v>
      </c>
      <c r="M10" s="12"/>
      <c r="N10" s="13"/>
    </row>
    <row r="11" spans="1:14" ht="13.5" customHeight="1" thickBot="1" x14ac:dyDescent="0.4">
      <c r="A11" s="2" t="s">
        <v>15</v>
      </c>
      <c r="B11" s="16" t="s">
        <v>16</v>
      </c>
      <c r="C11" s="7">
        <v>10136147.09313</v>
      </c>
      <c r="D11" s="5">
        <v>344956.83227000001</v>
      </c>
      <c r="E11" s="5">
        <v>3.4032342772906503</v>
      </c>
      <c r="F11" s="5">
        <v>97209.885620000001</v>
      </c>
      <c r="G11" s="5">
        <v>5440.4817799999992</v>
      </c>
      <c r="H11" s="5">
        <v>41585.875919999999</v>
      </c>
      <c r="I11" s="5">
        <v>2060.8077600000001</v>
      </c>
      <c r="J11" s="5">
        <v>118460.21784</v>
      </c>
      <c r="K11" s="5">
        <v>80199.563349999997</v>
      </c>
      <c r="L11" s="6">
        <v>0</v>
      </c>
      <c r="M11" s="12"/>
      <c r="N11" s="13"/>
    </row>
    <row r="12" spans="1:14" ht="13.5" customHeight="1" thickBot="1" x14ac:dyDescent="0.4">
      <c r="A12" s="2" t="s">
        <v>17</v>
      </c>
      <c r="B12" s="16" t="s">
        <v>14</v>
      </c>
      <c r="C12" s="7">
        <v>4796704.0158000002</v>
      </c>
      <c r="D12" s="5">
        <v>293200.41871000006</v>
      </c>
      <c r="E12" s="5">
        <v>6.1125393133330475</v>
      </c>
      <c r="F12" s="5">
        <v>73148.926269999996</v>
      </c>
      <c r="G12" s="5">
        <v>6811.1187399999999</v>
      </c>
      <c r="H12" s="5">
        <v>18405.137940000001</v>
      </c>
      <c r="I12" s="5">
        <v>5.2586400000000006</v>
      </c>
      <c r="J12" s="5">
        <v>161794.35927000002</v>
      </c>
      <c r="K12" s="5">
        <v>16823.047449999998</v>
      </c>
      <c r="L12" s="6">
        <v>16212.570400000001</v>
      </c>
      <c r="M12" s="12"/>
      <c r="N12" s="13"/>
    </row>
    <row r="13" spans="1:14" ht="13.5" customHeight="1" thickBot="1" x14ac:dyDescent="0.4">
      <c r="A13" s="2" t="s">
        <v>19</v>
      </c>
      <c r="B13" s="16" t="s">
        <v>20</v>
      </c>
      <c r="C13" s="7">
        <v>3818845.8449299997</v>
      </c>
      <c r="D13" s="5">
        <v>260782.03084999998</v>
      </c>
      <c r="E13" s="5">
        <v>6.8288179580807391</v>
      </c>
      <c r="F13" s="5">
        <v>2705.3405699999998</v>
      </c>
      <c r="G13" s="5">
        <v>2037.8519699999999</v>
      </c>
      <c r="H13" s="5">
        <v>9016.2111100000002</v>
      </c>
      <c r="I13" s="5">
        <v>5005.0888800000002</v>
      </c>
      <c r="J13" s="5">
        <v>231614.15393</v>
      </c>
      <c r="K13" s="5">
        <v>10403.384390000001</v>
      </c>
      <c r="L13" s="6">
        <v>0</v>
      </c>
      <c r="M13" s="12"/>
      <c r="N13" s="13"/>
    </row>
    <row r="14" spans="1:14" ht="13.5" customHeight="1" thickBot="1" x14ac:dyDescent="0.4">
      <c r="A14" s="2" t="s">
        <v>21</v>
      </c>
      <c r="B14" s="16" t="s">
        <v>40</v>
      </c>
      <c r="C14" s="7">
        <v>3547045.4744899999</v>
      </c>
      <c r="D14" s="5">
        <v>208101.39869</v>
      </c>
      <c r="E14" s="5">
        <v>5.8668940160661789</v>
      </c>
      <c r="F14" s="5">
        <v>24925.495810000004</v>
      </c>
      <c r="G14" s="5">
        <v>0.39931</v>
      </c>
      <c r="H14" s="5">
        <v>60334.616750000001</v>
      </c>
      <c r="I14" s="5">
        <v>0</v>
      </c>
      <c r="J14" s="5">
        <v>114348.97693999999</v>
      </c>
      <c r="K14" s="5">
        <v>8491.9098799999992</v>
      </c>
      <c r="L14" s="6">
        <v>0</v>
      </c>
      <c r="M14" s="12"/>
      <c r="N14" s="13"/>
    </row>
    <row r="15" spans="1:14" ht="13.5" customHeight="1" thickBot="1" x14ac:dyDescent="0.4">
      <c r="A15" s="2" t="s">
        <v>23</v>
      </c>
      <c r="B15" s="16" t="s">
        <v>38</v>
      </c>
      <c r="C15" s="7">
        <v>220109.57277</v>
      </c>
      <c r="D15" s="5">
        <v>104524.14311</v>
      </c>
      <c r="E15" s="5">
        <v>47.487322697782361</v>
      </c>
      <c r="F15" s="5">
        <v>39187.921289999998</v>
      </c>
      <c r="G15" s="5">
        <v>0</v>
      </c>
      <c r="H15" s="5">
        <v>12241.89071</v>
      </c>
      <c r="I15" s="5">
        <v>40.325540000000004</v>
      </c>
      <c r="J15" s="5">
        <v>52000</v>
      </c>
      <c r="K15" s="5">
        <v>1036.82123</v>
      </c>
      <c r="L15" s="6">
        <v>17.184339999999999</v>
      </c>
      <c r="M15" s="12"/>
      <c r="N15" s="13"/>
    </row>
    <row r="16" spans="1:14" ht="13.5" customHeight="1" thickBot="1" x14ac:dyDescent="0.4">
      <c r="A16" s="2" t="s">
        <v>25</v>
      </c>
      <c r="B16" s="16" t="s">
        <v>22</v>
      </c>
      <c r="C16" s="7">
        <v>350053.96277999994</v>
      </c>
      <c r="D16" s="5">
        <v>99113.348839999991</v>
      </c>
      <c r="E16" s="5">
        <v>28.313734274818142</v>
      </c>
      <c r="F16" s="5">
        <v>42840.855080000001</v>
      </c>
      <c r="G16" s="5">
        <v>0</v>
      </c>
      <c r="H16" s="5">
        <v>0</v>
      </c>
      <c r="I16" s="5">
        <v>0</v>
      </c>
      <c r="J16" s="5">
        <v>54622.239820000003</v>
      </c>
      <c r="K16" s="5">
        <v>1650.2539400000001</v>
      </c>
      <c r="L16" s="6">
        <v>0</v>
      </c>
      <c r="M16" s="12"/>
      <c r="N16" s="13"/>
    </row>
    <row r="17" spans="1:14" ht="13.5" customHeight="1" thickBot="1" x14ac:dyDescent="0.4">
      <c r="A17" s="2" t="s">
        <v>27</v>
      </c>
      <c r="B17" s="16" t="s">
        <v>32</v>
      </c>
      <c r="C17" s="7">
        <v>482430.03008999996</v>
      </c>
      <c r="D17" s="5">
        <v>93228.698470000003</v>
      </c>
      <c r="E17" s="5">
        <v>19.324812440180743</v>
      </c>
      <c r="F17" s="5">
        <v>10375.209570000001</v>
      </c>
      <c r="G17" s="5">
        <v>171.51071999999999</v>
      </c>
      <c r="H17" s="5">
        <v>11234.27757</v>
      </c>
      <c r="I17" s="5">
        <v>23727.07202</v>
      </c>
      <c r="J17" s="5">
        <v>35000</v>
      </c>
      <c r="K17" s="5">
        <v>12720.62859</v>
      </c>
      <c r="L17" s="6">
        <v>0</v>
      </c>
      <c r="M17" s="12"/>
      <c r="N17" s="13"/>
    </row>
    <row r="18" spans="1:14" ht="13.5" customHeight="1" thickBot="1" x14ac:dyDescent="0.4">
      <c r="A18" s="2" t="s">
        <v>29</v>
      </c>
      <c r="B18" s="16" t="s">
        <v>24</v>
      </c>
      <c r="C18" s="7">
        <v>2719076.2232399997</v>
      </c>
      <c r="D18" s="5">
        <v>80902.175440000006</v>
      </c>
      <c r="E18" s="5">
        <v>2.9753551867552468</v>
      </c>
      <c r="F18" s="5">
        <v>3946.0350400000002</v>
      </c>
      <c r="G18" s="5">
        <v>1812.4668999999999</v>
      </c>
      <c r="H18" s="5">
        <v>12061.50986</v>
      </c>
      <c r="I18" s="5">
        <v>32.891629999999999</v>
      </c>
      <c r="J18" s="5">
        <v>45255.210270000003</v>
      </c>
      <c r="K18" s="5">
        <v>17694.061740000001</v>
      </c>
      <c r="L18" s="6">
        <v>100</v>
      </c>
      <c r="M18" s="12"/>
      <c r="N18" s="13"/>
    </row>
    <row r="19" spans="1:14" ht="13.5" customHeight="1" thickBot="1" x14ac:dyDescent="0.4">
      <c r="A19" s="2" t="s">
        <v>31</v>
      </c>
      <c r="B19" s="16" t="s">
        <v>34</v>
      </c>
      <c r="C19" s="7">
        <v>2202276.6044600001</v>
      </c>
      <c r="D19" s="5">
        <v>52396.747880000003</v>
      </c>
      <c r="E19" s="5">
        <v>2.3792083053458093</v>
      </c>
      <c r="F19" s="5">
        <v>16826.162380000002</v>
      </c>
      <c r="G19" s="5">
        <v>4281.5547999999999</v>
      </c>
      <c r="H19" s="5">
        <v>15527.14759</v>
      </c>
      <c r="I19" s="5">
        <v>121.12572999999999</v>
      </c>
      <c r="J19" s="5">
        <v>0</v>
      </c>
      <c r="K19" s="5">
        <v>15640.757380000001</v>
      </c>
      <c r="L19" s="6">
        <v>0</v>
      </c>
      <c r="M19" s="12"/>
      <c r="N19" s="13"/>
    </row>
    <row r="20" spans="1:14" ht="13.5" customHeight="1" thickBot="1" x14ac:dyDescent="0.4">
      <c r="A20" s="2" t="s">
        <v>33</v>
      </c>
      <c r="B20" s="16" t="s">
        <v>44</v>
      </c>
      <c r="C20" s="7">
        <v>708603.65353999997</v>
      </c>
      <c r="D20" s="5">
        <v>49765.394500000002</v>
      </c>
      <c r="E20" s="5">
        <v>7.0230225671833626</v>
      </c>
      <c r="F20" s="5">
        <v>12456.66582</v>
      </c>
      <c r="G20" s="5">
        <v>0</v>
      </c>
      <c r="H20" s="5">
        <v>15560.6016</v>
      </c>
      <c r="I20" s="5">
        <v>0</v>
      </c>
      <c r="J20" s="5">
        <v>3722.73542</v>
      </c>
      <c r="K20" s="5">
        <v>18025.391660000001</v>
      </c>
      <c r="L20" s="6">
        <v>0</v>
      </c>
      <c r="M20" s="12"/>
      <c r="N20" s="13"/>
    </row>
    <row r="21" spans="1:14" ht="13.5" customHeight="1" thickBot="1" x14ac:dyDescent="0.4">
      <c r="A21" s="2" t="s">
        <v>35</v>
      </c>
      <c r="B21" s="16" t="s">
        <v>26</v>
      </c>
      <c r="C21" s="7">
        <v>1340205.3070399999</v>
      </c>
      <c r="D21" s="5">
        <v>49589.958179999994</v>
      </c>
      <c r="E21" s="5">
        <v>3.7001762281873978</v>
      </c>
      <c r="F21" s="5">
        <v>11547.060079999999</v>
      </c>
      <c r="G21" s="5">
        <v>3530.7398399999997</v>
      </c>
      <c r="H21" s="5">
        <v>12400.1823</v>
      </c>
      <c r="I21" s="5">
        <v>0</v>
      </c>
      <c r="J21" s="5">
        <v>17273.412980000001</v>
      </c>
      <c r="K21" s="5">
        <v>4727.1891699999996</v>
      </c>
      <c r="L21" s="6">
        <v>111.37380999999999</v>
      </c>
      <c r="M21" s="12"/>
      <c r="N21" s="13"/>
    </row>
    <row r="22" spans="1:14" ht="13.5" customHeight="1" thickBot="1" x14ac:dyDescent="0.4">
      <c r="A22" s="2" t="s">
        <v>37</v>
      </c>
      <c r="B22" s="16" t="s">
        <v>36</v>
      </c>
      <c r="C22" s="7">
        <v>763100.79301999998</v>
      </c>
      <c r="D22" s="5">
        <v>43688.378579999997</v>
      </c>
      <c r="E22" s="5">
        <v>5.7251124595352083</v>
      </c>
      <c r="F22" s="5">
        <v>9434.9037099999987</v>
      </c>
      <c r="G22" s="5">
        <v>0</v>
      </c>
      <c r="H22" s="5">
        <v>308.54871000000003</v>
      </c>
      <c r="I22" s="5">
        <v>808.1884</v>
      </c>
      <c r="J22" s="5">
        <v>25267.806489999999</v>
      </c>
      <c r="K22" s="5">
        <v>7868.9312700000019</v>
      </c>
      <c r="L22" s="6">
        <v>0</v>
      </c>
      <c r="M22" s="12"/>
      <c r="N22" s="13"/>
    </row>
    <row r="23" spans="1:14" ht="13.5" customHeight="1" thickBot="1" x14ac:dyDescent="0.4">
      <c r="A23" s="2" t="s">
        <v>39</v>
      </c>
      <c r="B23" s="16" t="s">
        <v>30</v>
      </c>
      <c r="C23" s="7">
        <v>391486.54658999998</v>
      </c>
      <c r="D23" s="5">
        <v>43095.289939999995</v>
      </c>
      <c r="E23" s="5">
        <v>11.008115174167981</v>
      </c>
      <c r="F23" s="5">
        <v>9175.9952300000004</v>
      </c>
      <c r="G23" s="5">
        <v>3624.9691699999998</v>
      </c>
      <c r="H23" s="5">
        <v>2673.4550800000002</v>
      </c>
      <c r="I23" s="5">
        <v>4370.5312999999996</v>
      </c>
      <c r="J23" s="5">
        <v>19316.76568</v>
      </c>
      <c r="K23" s="5">
        <v>3933.57348</v>
      </c>
      <c r="L23" s="6">
        <v>0</v>
      </c>
      <c r="M23" s="12"/>
      <c r="N23" s="13"/>
    </row>
    <row r="24" spans="1:14" ht="13.5" customHeight="1" thickBot="1" x14ac:dyDescent="0.4">
      <c r="A24" s="2" t="s">
        <v>41</v>
      </c>
      <c r="B24" s="16" t="s">
        <v>102</v>
      </c>
      <c r="C24" s="7">
        <v>69552.263459999987</v>
      </c>
      <c r="D24" s="5">
        <v>40556.263460000002</v>
      </c>
      <c r="E24" s="5">
        <v>58.310486880594766</v>
      </c>
      <c r="F24" s="5">
        <v>0</v>
      </c>
      <c r="G24" s="5">
        <v>0</v>
      </c>
      <c r="H24" s="5">
        <v>0</v>
      </c>
      <c r="I24" s="5">
        <v>0</v>
      </c>
      <c r="J24" s="5">
        <v>40556.263460000002</v>
      </c>
      <c r="K24" s="5">
        <v>0</v>
      </c>
      <c r="L24" s="6">
        <v>0</v>
      </c>
      <c r="M24" s="12"/>
      <c r="N24" s="13"/>
    </row>
    <row r="25" spans="1:14" ht="13.5" customHeight="1" thickBot="1" x14ac:dyDescent="0.4">
      <c r="A25" s="2" t="s">
        <v>43</v>
      </c>
      <c r="B25" s="16" t="s">
        <v>42</v>
      </c>
      <c r="C25" s="7">
        <v>858078.75476000004</v>
      </c>
      <c r="D25" s="5">
        <v>39174.142190000006</v>
      </c>
      <c r="E25" s="5">
        <v>4.56533179183032</v>
      </c>
      <c r="F25" s="5">
        <v>14649.11766</v>
      </c>
      <c r="G25" s="5">
        <v>456.11450000000002</v>
      </c>
      <c r="H25" s="5">
        <v>4139.2973499999998</v>
      </c>
      <c r="I25" s="5">
        <v>112.13258999999999</v>
      </c>
      <c r="J25" s="5">
        <v>3994.6687599999996</v>
      </c>
      <c r="K25" s="5">
        <v>15822.811330000002</v>
      </c>
      <c r="L25" s="6">
        <v>0</v>
      </c>
      <c r="M25" s="12"/>
      <c r="N25" s="13"/>
    </row>
    <row r="26" spans="1:14" ht="13.5" customHeight="1" thickBot="1" x14ac:dyDescent="0.4">
      <c r="A26" s="2" t="s">
        <v>45</v>
      </c>
      <c r="B26" s="16" t="s">
        <v>46</v>
      </c>
      <c r="C26" s="7">
        <v>433781.38552999997</v>
      </c>
      <c r="D26" s="5">
        <v>34049.609540000005</v>
      </c>
      <c r="E26" s="5">
        <v>7.8494860950286585</v>
      </c>
      <c r="F26" s="5">
        <v>11214.404480000001</v>
      </c>
      <c r="G26" s="5">
        <v>0</v>
      </c>
      <c r="H26" s="5">
        <v>18166.80329</v>
      </c>
      <c r="I26" s="5">
        <v>0</v>
      </c>
      <c r="J26" s="5">
        <v>3154.4917400000004</v>
      </c>
      <c r="K26" s="5">
        <v>1513.91003</v>
      </c>
      <c r="L26" s="6">
        <v>0</v>
      </c>
      <c r="M26" s="12"/>
      <c r="N26" s="13"/>
    </row>
    <row r="27" spans="1:14" ht="13.5" customHeight="1" thickBot="1" x14ac:dyDescent="0.4">
      <c r="A27" s="2" t="s">
        <v>47</v>
      </c>
      <c r="B27" s="16" t="s">
        <v>28</v>
      </c>
      <c r="C27" s="7">
        <v>2668259.1354800002</v>
      </c>
      <c r="D27" s="5">
        <v>28531.899149999997</v>
      </c>
      <c r="E27" s="5">
        <v>1.0693076534662485</v>
      </c>
      <c r="F27" s="5">
        <v>0</v>
      </c>
      <c r="G27" s="5">
        <v>0</v>
      </c>
      <c r="H27" s="5">
        <v>0</v>
      </c>
      <c r="I27" s="5">
        <v>0</v>
      </c>
      <c r="J27" s="5">
        <v>28531.899149999997</v>
      </c>
      <c r="K27" s="5">
        <v>0</v>
      </c>
      <c r="L27" s="6">
        <v>0</v>
      </c>
      <c r="M27" s="12"/>
      <c r="N27" s="13"/>
    </row>
    <row r="28" spans="1:14" ht="13.5" customHeight="1" thickBot="1" x14ac:dyDescent="0.4">
      <c r="A28" s="2" t="s">
        <v>49</v>
      </c>
      <c r="B28" s="16" t="s">
        <v>60</v>
      </c>
      <c r="C28" s="7">
        <v>232808.71543000001</v>
      </c>
      <c r="D28" s="5">
        <v>16547.923340000001</v>
      </c>
      <c r="E28" s="5">
        <v>7.1079483899199492</v>
      </c>
      <c r="F28" s="5">
        <v>1124.09509</v>
      </c>
      <c r="G28" s="5">
        <v>92.331800000000001</v>
      </c>
      <c r="H28" s="5">
        <v>300.01776000000001</v>
      </c>
      <c r="I28" s="5">
        <v>0</v>
      </c>
      <c r="J28" s="5">
        <v>0</v>
      </c>
      <c r="K28" s="5">
        <v>15031.478690000002</v>
      </c>
      <c r="L28" s="6">
        <v>0</v>
      </c>
      <c r="M28" s="12"/>
      <c r="N28" s="13"/>
    </row>
    <row r="29" spans="1:14" ht="13.5" customHeight="1" thickBot="1" x14ac:dyDescent="0.4">
      <c r="A29" s="2" t="s">
        <v>51</v>
      </c>
      <c r="B29" s="16" t="s">
        <v>48</v>
      </c>
      <c r="C29" s="7">
        <v>1144692.6696500001</v>
      </c>
      <c r="D29" s="5">
        <v>15608.215749999999</v>
      </c>
      <c r="E29" s="5">
        <v>1.3635289334710556</v>
      </c>
      <c r="F29" s="5">
        <v>1355.3116100000002</v>
      </c>
      <c r="G29" s="5">
        <v>747.85093000000006</v>
      </c>
      <c r="H29" s="5">
        <v>836.05037000000004</v>
      </c>
      <c r="I29" s="5">
        <v>523</v>
      </c>
      <c r="J29" s="5">
        <v>4029.5486099999998</v>
      </c>
      <c r="K29" s="5">
        <v>8116.4542300000003</v>
      </c>
      <c r="L29" s="6">
        <v>0</v>
      </c>
      <c r="M29" s="12"/>
      <c r="N29" s="13"/>
    </row>
    <row r="30" spans="1:14" ht="13.5" customHeight="1" thickBot="1" x14ac:dyDescent="0.4">
      <c r="A30" s="2" t="s">
        <v>53</v>
      </c>
      <c r="B30" s="16" t="s">
        <v>125</v>
      </c>
      <c r="C30" s="7">
        <v>252013.71808000002</v>
      </c>
      <c r="D30" s="5">
        <v>14709.587090000001</v>
      </c>
      <c r="E30" s="5">
        <v>5.8368199961759792</v>
      </c>
      <c r="F30" s="5">
        <v>12001.518370000002</v>
      </c>
      <c r="G30" s="5">
        <v>0</v>
      </c>
      <c r="H30" s="5">
        <v>0</v>
      </c>
      <c r="I30" s="5">
        <v>0</v>
      </c>
      <c r="J30" s="5">
        <v>0</v>
      </c>
      <c r="K30" s="5">
        <v>2708.0687200000002</v>
      </c>
      <c r="L30" s="6">
        <v>0</v>
      </c>
      <c r="M30" s="12"/>
      <c r="N30" s="13"/>
    </row>
    <row r="31" spans="1:14" ht="13.5" customHeight="1" thickBot="1" x14ac:dyDescent="0.4">
      <c r="A31" s="2" t="s">
        <v>55</v>
      </c>
      <c r="B31" s="16" t="s">
        <v>50</v>
      </c>
      <c r="C31" s="7">
        <v>1325058.7091300001</v>
      </c>
      <c r="D31" s="5">
        <v>14452.537999999999</v>
      </c>
      <c r="E31" s="5">
        <v>1.0907092569120329</v>
      </c>
      <c r="F31" s="5">
        <v>1505.29721</v>
      </c>
      <c r="G31" s="5">
        <v>982.60590000000002</v>
      </c>
      <c r="H31" s="5">
        <v>2220.57546</v>
      </c>
      <c r="I31" s="5">
        <v>1292.8757700000001</v>
      </c>
      <c r="J31" s="5">
        <v>6151.8719499999997</v>
      </c>
      <c r="K31" s="5">
        <v>2299.3117099999999</v>
      </c>
      <c r="L31" s="6">
        <v>0</v>
      </c>
      <c r="M31" s="12"/>
      <c r="N31" s="13"/>
    </row>
    <row r="32" spans="1:14" ht="13.5" customHeight="1" thickBot="1" x14ac:dyDescent="0.4">
      <c r="A32" s="2" t="s">
        <v>57</v>
      </c>
      <c r="B32" s="16" t="s">
        <v>108</v>
      </c>
      <c r="C32" s="7">
        <v>253148.26924000002</v>
      </c>
      <c r="D32" s="5">
        <v>10854.79241</v>
      </c>
      <c r="E32" s="5">
        <v>4.287918871651061</v>
      </c>
      <c r="F32" s="5">
        <v>1020.0607</v>
      </c>
      <c r="G32" s="5">
        <v>62.758069999999996</v>
      </c>
      <c r="H32" s="5">
        <v>577.28471999999999</v>
      </c>
      <c r="I32" s="5">
        <v>1527.28451</v>
      </c>
      <c r="J32" s="5">
        <v>6020.5561399999997</v>
      </c>
      <c r="K32" s="5">
        <v>1646.84827</v>
      </c>
      <c r="L32" s="6">
        <v>0</v>
      </c>
      <c r="M32" s="12"/>
      <c r="N32" s="13"/>
    </row>
    <row r="33" spans="1:14" ht="13.5" customHeight="1" thickBot="1" x14ac:dyDescent="0.4">
      <c r="A33" s="2" t="s">
        <v>59</v>
      </c>
      <c r="B33" s="16" t="s">
        <v>52</v>
      </c>
      <c r="C33" s="7">
        <v>368682.27805999998</v>
      </c>
      <c r="D33" s="5">
        <v>10321.25692</v>
      </c>
      <c r="E33" s="5">
        <v>2.7994990630714018</v>
      </c>
      <c r="F33" s="5">
        <v>319.99978999999996</v>
      </c>
      <c r="G33" s="5">
        <v>0</v>
      </c>
      <c r="H33" s="5">
        <v>385</v>
      </c>
      <c r="I33" s="5">
        <v>3754.3379199999999</v>
      </c>
      <c r="J33" s="5">
        <v>250</v>
      </c>
      <c r="K33" s="5">
        <v>5611.91921</v>
      </c>
      <c r="L33" s="6">
        <v>0</v>
      </c>
      <c r="M33" s="12"/>
      <c r="N33" s="13"/>
    </row>
    <row r="34" spans="1:14" ht="13.5" customHeight="1" thickBot="1" x14ac:dyDescent="0.4">
      <c r="A34" s="2" t="s">
        <v>61</v>
      </c>
      <c r="B34" s="16" t="s">
        <v>112</v>
      </c>
      <c r="C34" s="7">
        <v>50804.266880000003</v>
      </c>
      <c r="D34" s="5">
        <v>9297.1969100000006</v>
      </c>
      <c r="E34" s="5">
        <v>18.300031633091052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9297.1969100000006</v>
      </c>
      <c r="L34" s="6">
        <v>0</v>
      </c>
      <c r="M34" s="12"/>
      <c r="N34" s="13"/>
    </row>
    <row r="35" spans="1:14" ht="13.5" customHeight="1" thickBot="1" x14ac:dyDescent="0.4">
      <c r="A35" s="2" t="s">
        <v>63</v>
      </c>
      <c r="B35" s="16" t="s">
        <v>73</v>
      </c>
      <c r="C35" s="7">
        <v>286685.50013999996</v>
      </c>
      <c r="D35" s="5">
        <v>8660.6295300000002</v>
      </c>
      <c r="E35" s="5">
        <v>3.0209513650919453</v>
      </c>
      <c r="F35" s="5">
        <v>35.806660000000001</v>
      </c>
      <c r="G35" s="5">
        <v>0</v>
      </c>
      <c r="H35" s="5">
        <v>910.88977999999997</v>
      </c>
      <c r="I35" s="5">
        <v>0</v>
      </c>
      <c r="J35" s="5">
        <v>477.34345000000002</v>
      </c>
      <c r="K35" s="5">
        <v>7236.5896400000001</v>
      </c>
      <c r="L35" s="6">
        <v>0</v>
      </c>
      <c r="M35" s="12"/>
      <c r="N35" s="13"/>
    </row>
    <row r="36" spans="1:14" ht="13.5" customHeight="1" thickBot="1" x14ac:dyDescent="0.4">
      <c r="A36" s="2" t="s">
        <v>65</v>
      </c>
      <c r="B36" s="16" t="s">
        <v>85</v>
      </c>
      <c r="C36" s="7">
        <v>137884.06416000001</v>
      </c>
      <c r="D36" s="5">
        <v>7957.19121</v>
      </c>
      <c r="E36" s="5">
        <v>5.7709288295756309</v>
      </c>
      <c r="F36" s="5">
        <v>0</v>
      </c>
      <c r="G36" s="5">
        <v>0</v>
      </c>
      <c r="H36" s="5">
        <v>340</v>
      </c>
      <c r="I36" s="5">
        <v>0</v>
      </c>
      <c r="J36" s="5">
        <v>4351.9935299999997</v>
      </c>
      <c r="K36" s="5">
        <v>3265.1976800000002</v>
      </c>
      <c r="L36" s="6">
        <v>0</v>
      </c>
      <c r="M36" s="12"/>
      <c r="N36" s="13"/>
    </row>
    <row r="37" spans="1:14" ht="13.5" customHeight="1" thickBot="1" x14ac:dyDescent="0.4">
      <c r="A37" s="2" t="s">
        <v>67</v>
      </c>
      <c r="B37" s="16" t="s">
        <v>68</v>
      </c>
      <c r="C37" s="7">
        <v>90516.187510000003</v>
      </c>
      <c r="D37" s="5">
        <v>6141.6843899999994</v>
      </c>
      <c r="E37" s="5">
        <v>6.785177943250738</v>
      </c>
      <c r="F37" s="5">
        <v>6141.6843899999994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6">
        <v>0</v>
      </c>
      <c r="M37" s="12"/>
      <c r="N37" s="13"/>
    </row>
    <row r="38" spans="1:14" ht="13.5" customHeight="1" thickBot="1" x14ac:dyDescent="0.4">
      <c r="A38" s="2" t="s">
        <v>69</v>
      </c>
      <c r="B38" s="16" t="s">
        <v>83</v>
      </c>
      <c r="C38" s="7">
        <v>75615.390079999997</v>
      </c>
      <c r="D38" s="5">
        <v>4248.1317099999997</v>
      </c>
      <c r="E38" s="5">
        <v>5.6180781524839549</v>
      </c>
      <c r="F38" s="5">
        <v>1953.73819</v>
      </c>
      <c r="G38" s="5">
        <v>0</v>
      </c>
      <c r="H38" s="5">
        <v>1067.29072</v>
      </c>
      <c r="I38" s="5">
        <v>175.83073000000002</v>
      </c>
      <c r="J38" s="5">
        <v>0</v>
      </c>
      <c r="K38" s="5">
        <v>1051.27207</v>
      </c>
      <c r="L38" s="6">
        <v>0</v>
      </c>
      <c r="M38" s="12"/>
      <c r="N38" s="13"/>
    </row>
    <row r="39" spans="1:14" ht="13.5" customHeight="1" thickBot="1" x14ac:dyDescent="0.4">
      <c r="A39" s="2" t="s">
        <v>71</v>
      </c>
      <c r="B39" s="16" t="s">
        <v>103</v>
      </c>
      <c r="C39" s="7">
        <v>61943.731140000004</v>
      </c>
      <c r="D39" s="5">
        <v>3285.08772</v>
      </c>
      <c r="E39" s="5">
        <v>5.3033416934077175</v>
      </c>
      <c r="F39" s="5">
        <v>1600</v>
      </c>
      <c r="G39" s="5">
        <v>0</v>
      </c>
      <c r="H39" s="5">
        <v>0</v>
      </c>
      <c r="I39" s="5">
        <v>0</v>
      </c>
      <c r="J39" s="5">
        <v>1685.08772</v>
      </c>
      <c r="K39" s="5">
        <v>0</v>
      </c>
      <c r="L39" s="6">
        <v>0</v>
      </c>
      <c r="M39" s="12"/>
      <c r="N39" s="13"/>
    </row>
    <row r="40" spans="1:14" ht="13.5" customHeight="1" thickBot="1" x14ac:dyDescent="0.4">
      <c r="A40" s="2" t="s">
        <v>72</v>
      </c>
      <c r="B40" s="16" t="s">
        <v>75</v>
      </c>
      <c r="C40" s="7">
        <v>189349.52790000002</v>
      </c>
      <c r="D40" s="5">
        <v>2558.5291000000002</v>
      </c>
      <c r="E40" s="5">
        <v>1.351220216060544</v>
      </c>
      <c r="F40" s="5">
        <v>895.6540500000001</v>
      </c>
      <c r="G40" s="5">
        <v>356.48993000000002</v>
      </c>
      <c r="H40" s="5">
        <v>0</v>
      </c>
      <c r="I40" s="5">
        <v>0</v>
      </c>
      <c r="J40" s="5">
        <v>27</v>
      </c>
      <c r="K40" s="5">
        <v>1279.3851200000001</v>
      </c>
      <c r="L40" s="6">
        <v>0</v>
      </c>
      <c r="M40" s="12"/>
      <c r="N40" s="13"/>
    </row>
    <row r="41" spans="1:14" ht="13.5" customHeight="1" thickBot="1" x14ac:dyDescent="0.4">
      <c r="A41" s="2" t="s">
        <v>74</v>
      </c>
      <c r="B41" s="16" t="s">
        <v>64</v>
      </c>
      <c r="C41" s="7">
        <v>534592.60767000006</v>
      </c>
      <c r="D41" s="5">
        <v>1909.1927599999999</v>
      </c>
      <c r="E41" s="5">
        <v>0.35713040782983108</v>
      </c>
      <c r="F41" s="5">
        <v>1753.7502099999999</v>
      </c>
      <c r="G41" s="5">
        <v>155.44254999999998</v>
      </c>
      <c r="H41" s="5">
        <v>0</v>
      </c>
      <c r="I41" s="5">
        <v>0</v>
      </c>
      <c r="J41" s="5">
        <v>0</v>
      </c>
      <c r="K41" s="5">
        <v>0</v>
      </c>
      <c r="L41" s="6">
        <v>0</v>
      </c>
      <c r="M41" s="12"/>
      <c r="N41" s="13"/>
    </row>
    <row r="42" spans="1:14" ht="13.5" customHeight="1" thickBot="1" x14ac:dyDescent="0.4">
      <c r="A42" s="2" t="s">
        <v>76</v>
      </c>
      <c r="B42" s="16" t="s">
        <v>77</v>
      </c>
      <c r="C42" s="7">
        <v>46030.197610000003</v>
      </c>
      <c r="D42" s="5">
        <v>1126.7121300000001</v>
      </c>
      <c r="E42" s="5">
        <v>2.4477673103780533</v>
      </c>
      <c r="F42" s="5">
        <v>10.094610000000001</v>
      </c>
      <c r="G42" s="5">
        <v>0</v>
      </c>
      <c r="H42" s="5">
        <v>1.2149300000000001</v>
      </c>
      <c r="I42" s="5">
        <v>28.538610000000002</v>
      </c>
      <c r="J42" s="5">
        <v>1084.82926</v>
      </c>
      <c r="K42" s="5">
        <v>2.0347200000000001</v>
      </c>
      <c r="L42" s="6">
        <v>0</v>
      </c>
      <c r="M42" s="12"/>
      <c r="N42" s="13"/>
    </row>
    <row r="43" spans="1:14" ht="13.5" customHeight="1" thickBot="1" x14ac:dyDescent="0.4">
      <c r="A43" s="2" t="s">
        <v>78</v>
      </c>
      <c r="B43" s="16" t="s">
        <v>92</v>
      </c>
      <c r="C43" s="7">
        <v>13591.10225</v>
      </c>
      <c r="D43" s="5">
        <v>1058.1111000000001</v>
      </c>
      <c r="E43" s="5">
        <v>7.7853221948940901</v>
      </c>
      <c r="F43" s="5">
        <v>841.44443999999999</v>
      </c>
      <c r="G43" s="5">
        <v>0</v>
      </c>
      <c r="H43" s="5">
        <v>0</v>
      </c>
      <c r="I43" s="5">
        <v>0</v>
      </c>
      <c r="J43" s="5">
        <v>0</v>
      </c>
      <c r="K43" s="5">
        <v>166.66664</v>
      </c>
      <c r="L43" s="6">
        <v>50.000019999999999</v>
      </c>
      <c r="M43" s="12"/>
      <c r="N43" s="13"/>
    </row>
    <row r="44" spans="1:14" ht="13.5" customHeight="1" thickBot="1" x14ac:dyDescent="0.4">
      <c r="A44" s="2" t="s">
        <v>80</v>
      </c>
      <c r="B44" s="16" t="s">
        <v>79</v>
      </c>
      <c r="C44" s="7">
        <v>19771.967780000003</v>
      </c>
      <c r="D44" s="5">
        <v>826.25</v>
      </c>
      <c r="E44" s="5">
        <v>4.1788961482922256</v>
      </c>
      <c r="F44" s="5">
        <v>800</v>
      </c>
      <c r="G44" s="5">
        <v>0</v>
      </c>
      <c r="H44" s="5">
        <v>0</v>
      </c>
      <c r="I44" s="5">
        <v>0</v>
      </c>
      <c r="J44" s="5">
        <v>0</v>
      </c>
      <c r="K44" s="5">
        <v>26.25</v>
      </c>
      <c r="L44" s="6">
        <v>0</v>
      </c>
      <c r="M44" s="12"/>
      <c r="N44" s="13"/>
    </row>
    <row r="45" spans="1:14" ht="13.5" customHeight="1" thickBot="1" x14ac:dyDescent="0.4">
      <c r="A45" s="2" t="s">
        <v>82</v>
      </c>
      <c r="B45" s="16" t="s">
        <v>66</v>
      </c>
      <c r="C45" s="7">
        <v>224658.93434000001</v>
      </c>
      <c r="D45" s="5">
        <v>468.95184999999998</v>
      </c>
      <c r="E45" s="5">
        <v>0.20873946160996465</v>
      </c>
      <c r="F45" s="5">
        <v>393.10228999999998</v>
      </c>
      <c r="G45" s="5">
        <v>0</v>
      </c>
      <c r="H45" s="5">
        <v>0</v>
      </c>
      <c r="I45" s="5">
        <v>0</v>
      </c>
      <c r="J45" s="5">
        <v>59.433169999999997</v>
      </c>
      <c r="K45" s="5">
        <v>16.41639</v>
      </c>
      <c r="L45" s="6">
        <v>0</v>
      </c>
      <c r="M45" s="12"/>
      <c r="N45" s="13"/>
    </row>
    <row r="46" spans="1:14" ht="13.5" customHeight="1" thickBot="1" x14ac:dyDescent="0.4">
      <c r="A46" s="2" t="s">
        <v>84</v>
      </c>
      <c r="B46" s="16" t="s">
        <v>70</v>
      </c>
      <c r="C46" s="7">
        <v>112297.2196</v>
      </c>
      <c r="D46" s="5">
        <v>443.04626999999999</v>
      </c>
      <c r="E46" s="5">
        <v>0.39453004409024567</v>
      </c>
      <c r="F46" s="5">
        <v>0</v>
      </c>
      <c r="G46" s="5">
        <v>0</v>
      </c>
      <c r="H46" s="5">
        <v>67.022279999999995</v>
      </c>
      <c r="I46" s="5">
        <v>0</v>
      </c>
      <c r="J46" s="5">
        <v>143.22421</v>
      </c>
      <c r="K46" s="5">
        <v>232.79978</v>
      </c>
      <c r="L46" s="6">
        <v>0</v>
      </c>
      <c r="M46" s="12"/>
      <c r="N46" s="13"/>
    </row>
    <row r="47" spans="1:14" ht="13.5" customHeight="1" thickBot="1" x14ac:dyDescent="0.4">
      <c r="A47" s="2" t="s">
        <v>86</v>
      </c>
      <c r="B47" s="16" t="s">
        <v>87</v>
      </c>
      <c r="C47" s="7">
        <v>10777.78911</v>
      </c>
      <c r="D47" s="5">
        <v>191.78715</v>
      </c>
      <c r="E47" s="5">
        <v>1.7794665310536959</v>
      </c>
      <c r="F47" s="5">
        <v>144.17507000000001</v>
      </c>
      <c r="G47" s="5">
        <v>0</v>
      </c>
      <c r="H47" s="5">
        <v>15.938559999999999</v>
      </c>
      <c r="I47" s="5">
        <v>0</v>
      </c>
      <c r="J47" s="5">
        <v>16.705169999999999</v>
      </c>
      <c r="K47" s="5">
        <v>14.968350000000001</v>
      </c>
      <c r="L47" s="6">
        <v>0</v>
      </c>
      <c r="M47" s="12"/>
      <c r="N47" s="13"/>
    </row>
    <row r="48" spans="1:14" ht="13.5" customHeight="1" thickBot="1" x14ac:dyDescent="0.4">
      <c r="A48" s="2" t="s">
        <v>88</v>
      </c>
      <c r="B48" s="16" t="s">
        <v>56</v>
      </c>
      <c r="C48" s="7">
        <v>413376.99582000001</v>
      </c>
      <c r="D48" s="5">
        <v>45.592480000000002</v>
      </c>
      <c r="E48" s="5">
        <v>1.1029273631823648E-2</v>
      </c>
      <c r="F48" s="5">
        <v>4.1836599999999997</v>
      </c>
      <c r="G48" s="5">
        <v>39.765839999999997</v>
      </c>
      <c r="H48" s="5">
        <v>0</v>
      </c>
      <c r="I48" s="5">
        <v>1.6429800000000001</v>
      </c>
      <c r="J48" s="5">
        <v>0</v>
      </c>
      <c r="K48" s="5">
        <v>0</v>
      </c>
      <c r="L48" s="6">
        <v>0</v>
      </c>
      <c r="M48" s="12"/>
      <c r="N48" s="13"/>
    </row>
    <row r="49" spans="1:14" ht="13.5" customHeight="1" thickBot="1" x14ac:dyDescent="0.4">
      <c r="A49" s="2" t="s">
        <v>89</v>
      </c>
      <c r="B49" s="16" t="s">
        <v>58</v>
      </c>
      <c r="C49" s="7">
        <v>157156.13736000002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6">
        <v>0</v>
      </c>
      <c r="M49" s="12"/>
      <c r="N49" s="13"/>
    </row>
    <row r="50" spans="1:14" ht="13.5" customHeight="1" thickBot="1" x14ac:dyDescent="0.4">
      <c r="A50" s="2" t="s">
        <v>91</v>
      </c>
      <c r="B50" s="16" t="s">
        <v>94</v>
      </c>
      <c r="C50" s="7">
        <v>94573.812349999993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  <c r="M50" s="12"/>
      <c r="N50" s="13"/>
    </row>
    <row r="51" spans="1:14" ht="13.5" customHeight="1" thickBot="1" x14ac:dyDescent="0.4">
      <c r="A51" s="2" t="s">
        <v>93</v>
      </c>
      <c r="B51" s="16" t="s">
        <v>96</v>
      </c>
      <c r="C51" s="7">
        <v>24895.390210000001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  <c r="M51" s="12"/>
      <c r="N51" s="13"/>
    </row>
    <row r="52" spans="1:14" ht="13.5" customHeight="1" thickBot="1" x14ac:dyDescent="0.4">
      <c r="A52" s="2" t="s">
        <v>95</v>
      </c>
      <c r="B52" s="16" t="s">
        <v>98</v>
      </c>
      <c r="C52" s="7">
        <v>256646.82844000001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  <c r="M52" s="12"/>
      <c r="N52" s="13"/>
    </row>
    <row r="53" spans="1:14" ht="13.5" customHeight="1" thickBot="1" x14ac:dyDescent="0.4">
      <c r="A53" s="2" t="s">
        <v>97</v>
      </c>
      <c r="B53" s="16" t="s">
        <v>100</v>
      </c>
      <c r="C53" s="7">
        <v>446107.04550000001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  <c r="M53" s="12"/>
      <c r="N53" s="13"/>
    </row>
    <row r="54" spans="1:14" ht="13.5" customHeight="1" thickBot="1" x14ac:dyDescent="0.4">
      <c r="A54" s="2" t="s">
        <v>99</v>
      </c>
      <c r="B54" s="16" t="s">
        <v>81</v>
      </c>
      <c r="C54" s="7">
        <v>502.32067000000001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  <c r="M54" s="12"/>
      <c r="N54" s="13"/>
    </row>
    <row r="55" spans="1:14" ht="13.5" customHeight="1" thickBot="1" x14ac:dyDescent="0.4">
      <c r="A55" s="2" t="s">
        <v>101</v>
      </c>
      <c r="B55" s="16" t="s">
        <v>90</v>
      </c>
      <c r="C55" s="7">
        <v>7915.7059800000006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  <c r="M55" s="12"/>
      <c r="N55" s="13"/>
    </row>
    <row r="56" spans="1:14" ht="13.5" customHeight="1" thickBot="1" x14ac:dyDescent="0.4">
      <c r="A56" s="2"/>
      <c r="B56" s="19" t="s">
        <v>123</v>
      </c>
      <c r="C56" s="3">
        <v>52203620.919610001</v>
      </c>
      <c r="D56" s="4">
        <v>3027715.4092799998</v>
      </c>
      <c r="E56" s="5">
        <v>5.7998187787442443</v>
      </c>
      <c r="F56" s="4">
        <v>515116.16801999998</v>
      </c>
      <c r="G56" s="4">
        <v>33147.023280000001</v>
      </c>
      <c r="H56" s="4">
        <v>261605.73527</v>
      </c>
      <c r="I56" s="4">
        <v>55342.068039999998</v>
      </c>
      <c r="J56" s="4">
        <v>1791481.9270299999</v>
      </c>
      <c r="K56" s="4">
        <v>353512.51013999997</v>
      </c>
      <c r="L56" s="6">
        <v>17509.977500000001</v>
      </c>
      <c r="M56" s="12"/>
      <c r="N56" s="13"/>
    </row>
    <row r="57" spans="1:14" ht="13.5" customHeight="1" x14ac:dyDescent="0.35">
      <c r="A57" s="8" t="s">
        <v>105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2"/>
      <c r="N57" s="13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N57"/>
  <sheetViews>
    <sheetView workbookViewId="0">
      <selection activeCell="K44" sqref="K44"/>
    </sheetView>
  </sheetViews>
  <sheetFormatPr baseColWidth="10" defaultColWidth="11.453125" defaultRowHeight="14.5" x14ac:dyDescent="0.35"/>
  <cols>
    <col min="1" max="1" width="3.36328125" bestFit="1" customWidth="1"/>
    <col min="2" max="2" width="35.453125" customWidth="1"/>
    <col min="3" max="3" width="12.6328125" bestFit="1" customWidth="1"/>
    <col min="4" max="4" width="10.453125" bestFit="1" customWidth="1"/>
    <col min="5" max="5" width="10.54296875" bestFit="1" customWidth="1"/>
    <col min="6" max="6" width="9.6328125" bestFit="1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128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23" t="s">
        <v>18</v>
      </c>
      <c r="C9" s="24">
        <v>2862087.18658</v>
      </c>
      <c r="D9" s="24">
        <v>571815.25541999994</v>
      </c>
      <c r="E9" s="24">
        <v>19.978960043606513</v>
      </c>
      <c r="F9" s="24">
        <v>11690.653259999999</v>
      </c>
      <c r="G9" s="24">
        <v>380.00295</v>
      </c>
      <c r="H9" s="24">
        <v>11997.237359999999</v>
      </c>
      <c r="I9" s="24">
        <v>0</v>
      </c>
      <c r="J9" s="24">
        <v>540849.00500999996</v>
      </c>
      <c r="K9" s="24">
        <v>6898.3568400000004</v>
      </c>
      <c r="L9" s="24">
        <v>0</v>
      </c>
      <c r="M9" s="12"/>
      <c r="N9" s="13"/>
    </row>
    <row r="10" spans="1:14" ht="13.5" customHeight="1" x14ac:dyDescent="0.35">
      <c r="A10" s="22" t="s">
        <v>13</v>
      </c>
      <c r="B10" s="23" t="s">
        <v>12</v>
      </c>
      <c r="C10" s="24">
        <v>7033167.8307499997</v>
      </c>
      <c r="D10" s="24">
        <v>519863.15790999995</v>
      </c>
      <c r="E10" s="24">
        <v>7.3915932396364123</v>
      </c>
      <c r="F10" s="24">
        <v>119646.52848000001</v>
      </c>
      <c r="G10" s="24">
        <v>16574.213319999999</v>
      </c>
      <c r="H10" s="24">
        <v>25631.628649999999</v>
      </c>
      <c r="I10" s="24">
        <v>9135.1403099999989</v>
      </c>
      <c r="J10" s="24">
        <v>278810.85625999997</v>
      </c>
      <c r="K10" s="24">
        <v>69045.941959999996</v>
      </c>
      <c r="L10" s="24">
        <v>1018.84893</v>
      </c>
      <c r="M10" s="12"/>
      <c r="N10" s="13"/>
    </row>
    <row r="11" spans="1:14" ht="13.5" customHeight="1" x14ac:dyDescent="0.35">
      <c r="A11" s="22" t="s">
        <v>15</v>
      </c>
      <c r="B11" s="23" t="s">
        <v>16</v>
      </c>
      <c r="C11" s="24">
        <v>10247793.19227</v>
      </c>
      <c r="D11" s="24">
        <v>347698.82966000005</v>
      </c>
      <c r="E11" s="24">
        <v>3.392914192709044</v>
      </c>
      <c r="F11" s="24">
        <v>102487.02166</v>
      </c>
      <c r="G11" s="24">
        <v>5613.60941</v>
      </c>
      <c r="H11" s="24">
        <v>39463.113450000004</v>
      </c>
      <c r="I11" s="24">
        <v>2040.77243</v>
      </c>
      <c r="J11" s="24">
        <v>117939.61990999999</v>
      </c>
      <c r="K11" s="24">
        <v>80154.69279999999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23" t="s">
        <v>14</v>
      </c>
      <c r="C12" s="24">
        <v>4752818.8231699998</v>
      </c>
      <c r="D12" s="24">
        <v>292260.65036999999</v>
      </c>
      <c r="E12" s="24">
        <v>6.1492066338659672</v>
      </c>
      <c r="F12" s="24">
        <v>73889.904840000003</v>
      </c>
      <c r="G12" s="24">
        <v>7172.303640000001</v>
      </c>
      <c r="H12" s="24">
        <v>18717.795999999998</v>
      </c>
      <c r="I12" s="24">
        <v>3.7311900000000002</v>
      </c>
      <c r="J12" s="24">
        <v>159559.32006999999</v>
      </c>
      <c r="K12" s="24">
        <v>17182.998509999998</v>
      </c>
      <c r="L12" s="24">
        <v>15734.596119999998</v>
      </c>
      <c r="M12" s="12"/>
      <c r="N12" s="13"/>
    </row>
    <row r="13" spans="1:14" ht="13.5" customHeight="1" x14ac:dyDescent="0.35">
      <c r="A13" s="22" t="s">
        <v>19</v>
      </c>
      <c r="B13" s="23" t="s">
        <v>20</v>
      </c>
      <c r="C13" s="24">
        <v>3885809.1231300002</v>
      </c>
      <c r="D13" s="24">
        <v>259906.27697000001</v>
      </c>
      <c r="E13" s="24">
        <v>6.6886012342429924</v>
      </c>
      <c r="F13" s="24">
        <v>3518.19596</v>
      </c>
      <c r="G13" s="24">
        <v>1958.5315000000001</v>
      </c>
      <c r="H13" s="24">
        <v>8861.6886900000009</v>
      </c>
      <c r="I13" s="24">
        <v>4957.1927200000009</v>
      </c>
      <c r="J13" s="24">
        <v>231280.54377000002</v>
      </c>
      <c r="K13" s="24">
        <v>9330.1243300000006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23" t="s">
        <v>40</v>
      </c>
      <c r="C14" s="24">
        <v>3520157.9100500001</v>
      </c>
      <c r="D14" s="24">
        <v>202216.81241000001</v>
      </c>
      <c r="E14" s="24">
        <v>5.7445381024718785</v>
      </c>
      <c r="F14" s="24">
        <v>26024.980070000001</v>
      </c>
      <c r="G14" s="24">
        <v>0.21847</v>
      </c>
      <c r="H14" s="24">
        <v>64639.252799999995</v>
      </c>
      <c r="I14" s="24">
        <v>0</v>
      </c>
      <c r="J14" s="24">
        <v>103120.99769</v>
      </c>
      <c r="K14" s="24">
        <v>8431.3633799999989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23" t="s">
        <v>22</v>
      </c>
      <c r="C15" s="24">
        <v>423612.36152999999</v>
      </c>
      <c r="D15" s="24">
        <v>110359.14261000001</v>
      </c>
      <c r="E15" s="24">
        <v>26.051917420777258</v>
      </c>
      <c r="F15" s="24">
        <v>42840.855080000001</v>
      </c>
      <c r="G15" s="24">
        <v>0</v>
      </c>
      <c r="H15" s="24">
        <v>0</v>
      </c>
      <c r="I15" s="24">
        <v>0</v>
      </c>
      <c r="J15" s="24">
        <v>65868.287530000001</v>
      </c>
      <c r="K15" s="24">
        <v>1650</v>
      </c>
      <c r="L15" s="24">
        <v>0</v>
      </c>
      <c r="M15" s="12"/>
      <c r="N15" s="13"/>
    </row>
    <row r="16" spans="1:14" ht="13.5" customHeight="1" x14ac:dyDescent="0.35">
      <c r="A16" s="22" t="s">
        <v>25</v>
      </c>
      <c r="B16" s="23" t="s">
        <v>32</v>
      </c>
      <c r="C16" s="24">
        <v>498089.50545999996</v>
      </c>
      <c r="D16" s="24">
        <v>95619.888500000001</v>
      </c>
      <c r="E16" s="24">
        <v>19.197330490168085</v>
      </c>
      <c r="F16" s="24">
        <v>9375.8572600000007</v>
      </c>
      <c r="G16" s="24">
        <v>21.46191</v>
      </c>
      <c r="H16" s="24">
        <v>15027.78673</v>
      </c>
      <c r="I16" s="24">
        <v>23533.822359999998</v>
      </c>
      <c r="J16" s="24">
        <v>35000</v>
      </c>
      <c r="K16" s="24">
        <v>12660.96024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23" t="s">
        <v>38</v>
      </c>
      <c r="C17" s="24">
        <v>194253.36809</v>
      </c>
      <c r="D17" s="24">
        <v>89871.655769999998</v>
      </c>
      <c r="E17" s="24">
        <v>46.265172467105607</v>
      </c>
      <c r="F17" s="24">
        <v>36469.658109999997</v>
      </c>
      <c r="G17" s="24">
        <v>0</v>
      </c>
      <c r="H17" s="24">
        <v>12151.84571</v>
      </c>
      <c r="I17" s="24">
        <v>18.46931</v>
      </c>
      <c r="J17" s="24">
        <v>40000</v>
      </c>
      <c r="K17" s="24">
        <v>1208.1189199999999</v>
      </c>
      <c r="L17" s="24">
        <v>23.56372</v>
      </c>
      <c r="M17" s="12"/>
      <c r="N17" s="13"/>
    </row>
    <row r="18" spans="1:14" ht="13.5" customHeight="1" x14ac:dyDescent="0.35">
      <c r="A18" s="22" t="s">
        <v>29</v>
      </c>
      <c r="B18" s="23" t="s">
        <v>24</v>
      </c>
      <c r="C18" s="24">
        <v>2754670.57008</v>
      </c>
      <c r="D18" s="24">
        <v>80471.353440000006</v>
      </c>
      <c r="E18" s="24">
        <v>2.921269581707659</v>
      </c>
      <c r="F18" s="24">
        <v>3954.66275</v>
      </c>
      <c r="G18" s="24">
        <v>1777.66985</v>
      </c>
      <c r="H18" s="24">
        <v>12005.66891</v>
      </c>
      <c r="I18" s="24">
        <v>55.251129999999996</v>
      </c>
      <c r="J18" s="24">
        <v>44609.854740000002</v>
      </c>
      <c r="K18" s="24">
        <v>17968.246059999998</v>
      </c>
      <c r="L18" s="24">
        <v>100</v>
      </c>
      <c r="M18" s="12"/>
      <c r="N18" s="13"/>
    </row>
    <row r="19" spans="1:14" ht="13.5" customHeight="1" x14ac:dyDescent="0.35">
      <c r="A19" s="22" t="s">
        <v>31</v>
      </c>
      <c r="B19" s="23" t="s">
        <v>44</v>
      </c>
      <c r="C19" s="24">
        <v>713337.1825</v>
      </c>
      <c r="D19" s="24">
        <v>50981.241869999998</v>
      </c>
      <c r="E19" s="24">
        <v>7.1468645012066219</v>
      </c>
      <c r="F19" s="24">
        <v>14005.40134</v>
      </c>
      <c r="G19" s="24">
        <v>0</v>
      </c>
      <c r="H19" s="24">
        <v>15060.166130000001</v>
      </c>
      <c r="I19" s="24">
        <v>0</v>
      </c>
      <c r="J19" s="24">
        <v>3700</v>
      </c>
      <c r="K19" s="24">
        <v>18215.6744</v>
      </c>
      <c r="L19" s="24">
        <v>0</v>
      </c>
      <c r="M19" s="12"/>
      <c r="N19" s="13"/>
    </row>
    <row r="20" spans="1:14" ht="13.5" customHeight="1" x14ac:dyDescent="0.35">
      <c r="A20" s="22" t="s">
        <v>33</v>
      </c>
      <c r="B20" s="23" t="s">
        <v>26</v>
      </c>
      <c r="C20" s="24">
        <v>1346127.20795</v>
      </c>
      <c r="D20" s="24">
        <v>50981.213960000001</v>
      </c>
      <c r="E20" s="24">
        <v>3.7872508377301615</v>
      </c>
      <c r="F20" s="24">
        <v>12674.07307</v>
      </c>
      <c r="G20" s="24">
        <v>3813.2858900000001</v>
      </c>
      <c r="H20" s="24">
        <v>12288.106230000001</v>
      </c>
      <c r="I20" s="24">
        <v>0</v>
      </c>
      <c r="J20" s="24">
        <v>17190.50678</v>
      </c>
      <c r="K20" s="24">
        <v>4907.3466600000002</v>
      </c>
      <c r="L20" s="24">
        <v>107.89533</v>
      </c>
      <c r="M20" s="12"/>
      <c r="N20" s="13"/>
    </row>
    <row r="21" spans="1:14" ht="13.5" customHeight="1" x14ac:dyDescent="0.35">
      <c r="A21" s="22" t="s">
        <v>35</v>
      </c>
      <c r="B21" s="23" t="s">
        <v>34</v>
      </c>
      <c r="C21" s="24">
        <v>2230750.9976500003</v>
      </c>
      <c r="D21" s="24">
        <v>49085.523359999999</v>
      </c>
      <c r="E21" s="24">
        <v>2.2004035148570806</v>
      </c>
      <c r="F21" s="24">
        <v>16616.22668</v>
      </c>
      <c r="G21" s="24">
        <v>4254.6594999999998</v>
      </c>
      <c r="H21" s="24">
        <v>12671.351949999998</v>
      </c>
      <c r="I21" s="24">
        <v>0</v>
      </c>
      <c r="J21" s="24">
        <v>0</v>
      </c>
      <c r="K21" s="24">
        <v>15543.285230000001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23" t="s">
        <v>36</v>
      </c>
      <c r="C22" s="24">
        <v>758783.41842999996</v>
      </c>
      <c r="D22" s="24">
        <v>43531.186870000005</v>
      </c>
      <c r="E22" s="24">
        <v>5.7369712901832326</v>
      </c>
      <c r="F22" s="24">
        <v>9491.7953500000003</v>
      </c>
      <c r="G22" s="24">
        <v>0</v>
      </c>
      <c r="H22" s="24">
        <v>461.58271000000002</v>
      </c>
      <c r="I22" s="24">
        <v>811.27109999999993</v>
      </c>
      <c r="J22" s="24">
        <v>25267.806489999999</v>
      </c>
      <c r="K22" s="24">
        <v>7498.7312200000006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23" t="s">
        <v>30</v>
      </c>
      <c r="C23" s="24">
        <v>379789.14519999997</v>
      </c>
      <c r="D23" s="24">
        <v>42225.738810000003</v>
      </c>
      <c r="E23" s="24">
        <v>11.118205810690981</v>
      </c>
      <c r="F23" s="24">
        <v>7361.2220800000005</v>
      </c>
      <c r="G23" s="24">
        <v>3604.4468199999997</v>
      </c>
      <c r="H23" s="24">
        <v>2655.3023700000003</v>
      </c>
      <c r="I23" s="24">
        <v>5559.2876999999999</v>
      </c>
      <c r="J23" s="24">
        <v>18976.115089999999</v>
      </c>
      <c r="K23" s="24">
        <v>4069.3647500000002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23" t="s">
        <v>102</v>
      </c>
      <c r="C24" s="24">
        <v>69552.263459999987</v>
      </c>
      <c r="D24" s="24">
        <v>40556.263460000002</v>
      </c>
      <c r="E24" s="24">
        <v>58.310486880594766</v>
      </c>
      <c r="F24" s="24">
        <v>0</v>
      </c>
      <c r="G24" s="24">
        <v>0</v>
      </c>
      <c r="H24" s="24">
        <v>0</v>
      </c>
      <c r="I24" s="24">
        <v>0</v>
      </c>
      <c r="J24" s="24">
        <v>40556.263460000002</v>
      </c>
      <c r="K24" s="24">
        <v>0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23" t="s">
        <v>42</v>
      </c>
      <c r="C25" s="24">
        <v>865849.03155999992</v>
      </c>
      <c r="D25" s="24">
        <v>38931.60226</v>
      </c>
      <c r="E25" s="24">
        <v>4.4963499225560071</v>
      </c>
      <c r="F25" s="24">
        <v>14759.77009</v>
      </c>
      <c r="G25" s="24">
        <v>737.76109999999994</v>
      </c>
      <c r="H25" s="24">
        <v>3955.84148</v>
      </c>
      <c r="I25" s="24">
        <v>100.34466</v>
      </c>
      <c r="J25" s="24">
        <v>3726.9035800000001</v>
      </c>
      <c r="K25" s="24">
        <v>15650.98135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23" t="s">
        <v>46</v>
      </c>
      <c r="C26" s="24">
        <v>434426.80089000001</v>
      </c>
      <c r="D26" s="24">
        <v>34184.228300000002</v>
      </c>
      <c r="E26" s="24">
        <v>7.8688120138922306</v>
      </c>
      <c r="F26" s="24">
        <v>11160.094370000001</v>
      </c>
      <c r="G26" s="24">
        <v>0</v>
      </c>
      <c r="H26" s="24">
        <v>18342.151460000001</v>
      </c>
      <c r="I26" s="24">
        <v>0</v>
      </c>
      <c r="J26" s="24">
        <v>3154.4917400000004</v>
      </c>
      <c r="K26" s="24">
        <v>1527.49073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23" t="s">
        <v>73</v>
      </c>
      <c r="C27" s="24">
        <v>310218.48033999995</v>
      </c>
      <c r="D27" s="24">
        <v>32723.671829999999</v>
      </c>
      <c r="E27" s="24">
        <v>10.548588786243425</v>
      </c>
      <c r="F27" s="24">
        <v>194.90463</v>
      </c>
      <c r="G27" s="24">
        <v>0</v>
      </c>
      <c r="H27" s="24">
        <v>841.82439999999997</v>
      </c>
      <c r="I27" s="24">
        <v>0</v>
      </c>
      <c r="J27" s="24">
        <v>24477.34303</v>
      </c>
      <c r="K27" s="24">
        <v>7209.5997700000016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23" t="s">
        <v>28</v>
      </c>
      <c r="C28" s="24">
        <v>2687630.8144399999</v>
      </c>
      <c r="D28" s="24">
        <v>28331.722719999998</v>
      </c>
      <c r="E28" s="24">
        <v>1.0541523250805283</v>
      </c>
      <c r="F28" s="24">
        <v>0</v>
      </c>
      <c r="G28" s="24">
        <v>0</v>
      </c>
      <c r="H28" s="24">
        <v>0</v>
      </c>
      <c r="I28" s="24">
        <v>0</v>
      </c>
      <c r="J28" s="24">
        <v>28331.722719999998</v>
      </c>
      <c r="K28" s="24">
        <v>0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23" t="s">
        <v>48</v>
      </c>
      <c r="C29" s="24">
        <v>1145949.05877</v>
      </c>
      <c r="D29" s="24">
        <v>16017.872059999998</v>
      </c>
      <c r="E29" s="24">
        <v>1.3977822083289391</v>
      </c>
      <c r="F29" s="24">
        <v>1851.6162199999999</v>
      </c>
      <c r="G29" s="24">
        <v>745.87481000000002</v>
      </c>
      <c r="H29" s="24">
        <v>844.99453000000005</v>
      </c>
      <c r="I29" s="24">
        <v>519.95060999999998</v>
      </c>
      <c r="J29" s="24">
        <v>4029.5486099999998</v>
      </c>
      <c r="K29" s="24">
        <v>8025.887279999999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23" t="s">
        <v>60</v>
      </c>
      <c r="C30" s="24">
        <v>227663.87182</v>
      </c>
      <c r="D30" s="24">
        <v>15084.76958</v>
      </c>
      <c r="E30" s="24">
        <v>6.6258952109567089</v>
      </c>
      <c r="F30" s="24">
        <v>1193.8395700000001</v>
      </c>
      <c r="G30" s="24">
        <v>91.319860000000006</v>
      </c>
      <c r="H30" s="24">
        <v>294.89287000000002</v>
      </c>
      <c r="I30" s="24">
        <v>0</v>
      </c>
      <c r="J30" s="24">
        <v>0</v>
      </c>
      <c r="K30" s="24">
        <v>13504.717280000001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23" t="s">
        <v>50</v>
      </c>
      <c r="C31" s="24">
        <v>1333738.89078</v>
      </c>
      <c r="D31" s="24">
        <v>14700.953389999999</v>
      </c>
      <c r="E31" s="24">
        <v>1.1022362391639158</v>
      </c>
      <c r="F31" s="24">
        <v>1513.2849799999999</v>
      </c>
      <c r="G31" s="24">
        <v>1193.31935</v>
      </c>
      <c r="H31" s="24">
        <v>2183.4698599999997</v>
      </c>
      <c r="I31" s="24">
        <v>1227.4803100000001</v>
      </c>
      <c r="J31" s="24">
        <v>6151.9102400000002</v>
      </c>
      <c r="K31" s="24">
        <v>2431.4886499999998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23" t="s">
        <v>125</v>
      </c>
      <c r="C32" s="24">
        <v>256550.95606</v>
      </c>
      <c r="D32" s="24">
        <v>14657.401529999999</v>
      </c>
      <c r="E32" s="24">
        <v>5.7132515719692147</v>
      </c>
      <c r="F32" s="24">
        <v>11949.332809999998</v>
      </c>
      <c r="G32" s="24">
        <v>0</v>
      </c>
      <c r="H32" s="24">
        <v>0</v>
      </c>
      <c r="I32" s="24">
        <v>0</v>
      </c>
      <c r="J32" s="24">
        <v>0</v>
      </c>
      <c r="K32" s="24">
        <v>2708.0687200000002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23" t="s">
        <v>108</v>
      </c>
      <c r="C33" s="24">
        <v>252335.40909</v>
      </c>
      <c r="D33" s="24">
        <v>10852.59655</v>
      </c>
      <c r="E33" s="24">
        <v>4.3008615355006423</v>
      </c>
      <c r="F33" s="24">
        <v>1020</v>
      </c>
      <c r="G33" s="24">
        <v>62.711309999999997</v>
      </c>
      <c r="H33" s="24">
        <v>575.40791999999999</v>
      </c>
      <c r="I33" s="24">
        <v>1484.27107</v>
      </c>
      <c r="J33" s="24">
        <v>6063.7866199999999</v>
      </c>
      <c r="K33" s="24">
        <v>1646.4196299999999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23" t="s">
        <v>52</v>
      </c>
      <c r="C34" s="24">
        <v>371046.02374999999</v>
      </c>
      <c r="D34" s="24">
        <v>10284.38868</v>
      </c>
      <c r="E34" s="24">
        <v>2.7717285785898413</v>
      </c>
      <c r="F34" s="24">
        <v>399.99978999999996</v>
      </c>
      <c r="G34" s="24">
        <v>0</v>
      </c>
      <c r="H34" s="24">
        <v>385</v>
      </c>
      <c r="I34" s="24">
        <v>3753.8994300000004</v>
      </c>
      <c r="J34" s="24">
        <v>250</v>
      </c>
      <c r="K34" s="24">
        <v>5495.4894599999998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23" t="s">
        <v>112</v>
      </c>
      <c r="C35" s="24">
        <v>50562.002270000005</v>
      </c>
      <c r="D35" s="24">
        <v>8898.1968900000011</v>
      </c>
      <c r="E35" s="24">
        <v>17.598584886895541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8898.1968900000011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23" t="s">
        <v>85</v>
      </c>
      <c r="C36" s="24">
        <v>134600.38603999998</v>
      </c>
      <c r="D36" s="24">
        <v>7922.623309999999</v>
      </c>
      <c r="E36" s="24">
        <v>5.8860331259715606</v>
      </c>
      <c r="F36" s="24">
        <v>0</v>
      </c>
      <c r="G36" s="24">
        <v>0</v>
      </c>
      <c r="H36" s="24">
        <v>340</v>
      </c>
      <c r="I36" s="24">
        <v>0</v>
      </c>
      <c r="J36" s="24">
        <v>4351.9935299999997</v>
      </c>
      <c r="K36" s="24">
        <v>3230.6297799999998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23" t="s">
        <v>68</v>
      </c>
      <c r="C37" s="24">
        <v>91433.272129999998</v>
      </c>
      <c r="D37" s="24">
        <v>6083.6363600000004</v>
      </c>
      <c r="E37" s="24">
        <v>6.6536351792707089</v>
      </c>
      <c r="F37" s="24">
        <v>6083.6363600000004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23" t="s">
        <v>83</v>
      </c>
      <c r="C38" s="24">
        <v>74760.28465999999</v>
      </c>
      <c r="D38" s="24">
        <v>4215.2555899999998</v>
      </c>
      <c r="E38" s="24">
        <v>5.6383621453161021</v>
      </c>
      <c r="F38" s="24">
        <v>1942.8797400000001</v>
      </c>
      <c r="G38" s="24">
        <v>0</v>
      </c>
      <c r="H38" s="24">
        <v>1055.9106200000001</v>
      </c>
      <c r="I38" s="24">
        <v>175.41908999999998</v>
      </c>
      <c r="J38" s="24">
        <v>0</v>
      </c>
      <c r="K38" s="24">
        <v>1041.0461399999999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23" t="s">
        <v>103</v>
      </c>
      <c r="C39" s="24">
        <v>61384.713920000002</v>
      </c>
      <c r="D39" s="24">
        <v>3084.17544</v>
      </c>
      <c r="E39" s="24">
        <v>5.0243378897545572</v>
      </c>
      <c r="F39" s="24">
        <v>1414</v>
      </c>
      <c r="G39" s="24">
        <v>0</v>
      </c>
      <c r="H39" s="24">
        <v>0</v>
      </c>
      <c r="I39" s="24">
        <v>0</v>
      </c>
      <c r="J39" s="24">
        <v>1670.17544</v>
      </c>
      <c r="K39" s="24">
        <v>0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23" t="s">
        <v>75</v>
      </c>
      <c r="C40" s="24">
        <v>190261.51037</v>
      </c>
      <c r="D40" s="24">
        <v>2574.5202899999995</v>
      </c>
      <c r="E40" s="24">
        <v>1.3531482457977713</v>
      </c>
      <c r="F40" s="24">
        <v>887.67582999999991</v>
      </c>
      <c r="G40" s="24">
        <v>367.57558</v>
      </c>
      <c r="H40" s="24">
        <v>0</v>
      </c>
      <c r="I40" s="24">
        <v>0</v>
      </c>
      <c r="J40" s="24">
        <v>27</v>
      </c>
      <c r="K40" s="24">
        <v>1292.2688799999999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23" t="s">
        <v>77</v>
      </c>
      <c r="C41" s="24">
        <v>43537.796929999997</v>
      </c>
      <c r="D41" s="24">
        <v>2089.51361</v>
      </c>
      <c r="E41" s="24">
        <v>4.7993094674944548</v>
      </c>
      <c r="F41" s="24">
        <v>1.2567200000000001</v>
      </c>
      <c r="G41" s="24">
        <v>0</v>
      </c>
      <c r="H41" s="24">
        <v>2.7168899999999998</v>
      </c>
      <c r="I41" s="24">
        <v>28.694680000000002</v>
      </c>
      <c r="J41" s="24">
        <v>2055.2257599999998</v>
      </c>
      <c r="K41" s="24">
        <v>1.6195599999999999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23" t="s">
        <v>64</v>
      </c>
      <c r="C42" s="24">
        <v>530457.81450999994</v>
      </c>
      <c r="D42" s="24">
        <v>1931.2395799999999</v>
      </c>
      <c r="E42" s="24">
        <v>0.36407034210325373</v>
      </c>
      <c r="F42" s="24">
        <v>1701.2555400000001</v>
      </c>
      <c r="G42" s="24">
        <v>202.53370999999999</v>
      </c>
      <c r="H42" s="24">
        <v>0</v>
      </c>
      <c r="I42" s="24">
        <v>27.450330000000001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23" t="s">
        <v>92</v>
      </c>
      <c r="C43" s="24">
        <v>14432.292230000001</v>
      </c>
      <c r="D43" s="24">
        <v>1039.3610999999999</v>
      </c>
      <c r="E43" s="24">
        <v>7.2016356337318967</v>
      </c>
      <c r="F43" s="24">
        <v>841.44443999999999</v>
      </c>
      <c r="G43" s="24">
        <v>0</v>
      </c>
      <c r="H43" s="24">
        <v>0</v>
      </c>
      <c r="I43" s="24">
        <v>0</v>
      </c>
      <c r="J43" s="24">
        <v>0</v>
      </c>
      <c r="K43" s="24">
        <v>156.24996999999999</v>
      </c>
      <c r="L43" s="24">
        <v>41.666690000000003</v>
      </c>
      <c r="M43" s="12"/>
      <c r="N43" s="13"/>
    </row>
    <row r="44" spans="1:14" ht="13.5" customHeight="1" x14ac:dyDescent="0.35">
      <c r="A44" s="22" t="s">
        <v>80</v>
      </c>
      <c r="B44" s="23" t="s">
        <v>79</v>
      </c>
      <c r="C44" s="24">
        <v>19754.251190000003</v>
      </c>
      <c r="D44" s="24">
        <v>825.375</v>
      </c>
      <c r="E44" s="24">
        <v>4.1782145628370939</v>
      </c>
      <c r="F44" s="24">
        <v>800</v>
      </c>
      <c r="G44" s="24">
        <v>0</v>
      </c>
      <c r="H44" s="24">
        <v>0</v>
      </c>
      <c r="I44" s="24">
        <v>0</v>
      </c>
      <c r="J44" s="24">
        <v>0</v>
      </c>
      <c r="K44" s="24">
        <v>25.375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23" t="s">
        <v>66</v>
      </c>
      <c r="C45" s="24">
        <v>223995.59346999999</v>
      </c>
      <c r="D45" s="24">
        <v>453.80291</v>
      </c>
      <c r="E45" s="24">
        <v>0.20259457026362368</v>
      </c>
      <c r="F45" s="24">
        <v>377.95335</v>
      </c>
      <c r="G45" s="24">
        <v>0</v>
      </c>
      <c r="H45" s="24">
        <v>0</v>
      </c>
      <c r="I45" s="24">
        <v>0</v>
      </c>
      <c r="J45" s="24">
        <v>59.433169999999997</v>
      </c>
      <c r="K45" s="24">
        <v>16.41639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23" t="s">
        <v>70</v>
      </c>
      <c r="C46" s="24">
        <v>116426.29399999999</v>
      </c>
      <c r="D46" s="24">
        <v>327.21915999999999</v>
      </c>
      <c r="E46" s="24">
        <v>0.28105262888467447</v>
      </c>
      <c r="F46" s="24">
        <v>0</v>
      </c>
      <c r="G46" s="24">
        <v>0</v>
      </c>
      <c r="H46" s="24">
        <v>65.078299999999999</v>
      </c>
      <c r="I46" s="24">
        <v>0</v>
      </c>
      <c r="J46" s="24">
        <v>42.033949999999997</v>
      </c>
      <c r="K46" s="24">
        <v>220.10691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23" t="s">
        <v>98</v>
      </c>
      <c r="C47" s="24">
        <v>259162.50830000002</v>
      </c>
      <c r="D47" s="24">
        <v>219.18895000000001</v>
      </c>
      <c r="E47" s="24">
        <v>8.4575871501549285E-2</v>
      </c>
      <c r="F47" s="24">
        <v>0</v>
      </c>
      <c r="G47" s="24">
        <v>0</v>
      </c>
      <c r="H47" s="24">
        <v>219.18895000000001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23" t="s">
        <v>87</v>
      </c>
      <c r="C48" s="24">
        <v>10458.251440000002</v>
      </c>
      <c r="D48" s="24">
        <v>187.52507000000003</v>
      </c>
      <c r="E48" s="24">
        <v>1.7930824390276849</v>
      </c>
      <c r="F48" s="24">
        <v>140.73932000000002</v>
      </c>
      <c r="G48" s="24">
        <v>0</v>
      </c>
      <c r="H48" s="24">
        <v>15.938559999999999</v>
      </c>
      <c r="I48" s="24">
        <v>0</v>
      </c>
      <c r="J48" s="24">
        <v>16.309049999999999</v>
      </c>
      <c r="K48" s="24">
        <v>14.53814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23" t="s">
        <v>56</v>
      </c>
      <c r="C49" s="24">
        <v>411647.61085</v>
      </c>
      <c r="D49" s="24">
        <v>45.014870000000002</v>
      </c>
      <c r="E49" s="24">
        <v>1.0935292423305947E-2</v>
      </c>
      <c r="F49" s="24">
        <v>3.9857600000000004</v>
      </c>
      <c r="G49" s="24">
        <v>38.150449999999999</v>
      </c>
      <c r="H49" s="24">
        <v>0</v>
      </c>
      <c r="I49" s="24">
        <v>2.87866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23" t="s">
        <v>58</v>
      </c>
      <c r="C50" s="24">
        <v>153208.11481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23" t="s">
        <v>94</v>
      </c>
      <c r="C51" s="24">
        <v>93602.336490000002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23" t="s">
        <v>96</v>
      </c>
      <c r="C52" s="24">
        <v>24861.141449999999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23" t="s">
        <v>100</v>
      </c>
      <c r="C53" s="24">
        <v>450786.74732999998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23" t="s">
        <v>81</v>
      </c>
      <c r="C54" s="24">
        <v>491.86659000000003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12"/>
      <c r="N54" s="13"/>
    </row>
    <row r="55" spans="1:14" ht="13.5" customHeight="1" x14ac:dyDescent="0.35">
      <c r="A55" s="22" t="s">
        <v>101</v>
      </c>
      <c r="B55" s="23" t="s">
        <v>90</v>
      </c>
      <c r="C55" s="24">
        <v>7923.4435100000001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12"/>
      <c r="N55" s="13"/>
    </row>
    <row r="56" spans="1:14" ht="13.5" customHeight="1" x14ac:dyDescent="0.35">
      <c r="A56" s="22"/>
      <c r="B56" s="23" t="s">
        <v>126</v>
      </c>
      <c r="C56" s="24">
        <v>52519957.656290002</v>
      </c>
      <c r="D56" s="24">
        <v>3103110.04642</v>
      </c>
      <c r="E56" s="24">
        <v>5.9084397339538963</v>
      </c>
      <c r="F56" s="24">
        <v>548284.70551</v>
      </c>
      <c r="G56" s="24">
        <v>48609.649429999998</v>
      </c>
      <c r="H56" s="24">
        <v>280754.94352999999</v>
      </c>
      <c r="I56" s="24">
        <v>53435.327090000006</v>
      </c>
      <c r="J56" s="24">
        <v>1807137.05424</v>
      </c>
      <c r="K56" s="24">
        <v>347861.79582999996</v>
      </c>
      <c r="L56" s="24">
        <v>17026.570789999998</v>
      </c>
      <c r="M56" s="12"/>
      <c r="N56" s="13"/>
    </row>
    <row r="57" spans="1:14" ht="13.5" customHeight="1" x14ac:dyDescent="0.35">
      <c r="A57" s="8" t="s">
        <v>105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2"/>
      <c r="N57" s="13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N59"/>
  <sheetViews>
    <sheetView workbookViewId="0">
      <selection activeCell="B8" sqref="B8"/>
    </sheetView>
  </sheetViews>
  <sheetFormatPr baseColWidth="10" defaultColWidth="11.453125" defaultRowHeight="14.5" x14ac:dyDescent="0.35"/>
  <cols>
    <col min="1" max="1" width="3.36328125" bestFit="1" customWidth="1"/>
    <col min="2" max="2" width="35.453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129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23" t="s">
        <v>18</v>
      </c>
      <c r="C9" s="24">
        <v>2855200.9470300004</v>
      </c>
      <c r="D9" s="24">
        <v>594637.13418000005</v>
      </c>
      <c r="E9" s="24">
        <v>20.82645478240492</v>
      </c>
      <c r="F9" s="24">
        <v>11841.600629999999</v>
      </c>
      <c r="G9" s="24">
        <v>394.98255</v>
      </c>
      <c r="H9" s="24">
        <v>11295.98209</v>
      </c>
      <c r="I9" s="24">
        <v>0</v>
      </c>
      <c r="J9" s="24">
        <v>564267.72164</v>
      </c>
      <c r="K9" s="24">
        <v>6836.8472700000011</v>
      </c>
      <c r="L9" s="24">
        <v>0</v>
      </c>
      <c r="M9" s="12"/>
      <c r="N9" s="13"/>
    </row>
    <row r="10" spans="1:14" ht="13.5" customHeight="1" x14ac:dyDescent="0.35">
      <c r="A10" s="22" t="s">
        <v>13</v>
      </c>
      <c r="B10" s="23" t="s">
        <v>12</v>
      </c>
      <c r="C10" s="24">
        <v>6999662.3177200006</v>
      </c>
      <c r="D10" s="24">
        <v>514173.90645999997</v>
      </c>
      <c r="E10" s="24">
        <v>7.3456958796189724</v>
      </c>
      <c r="F10" s="24">
        <v>120943.03611</v>
      </c>
      <c r="G10" s="24">
        <v>15810.55185</v>
      </c>
      <c r="H10" s="24">
        <v>20589.771639999999</v>
      </c>
      <c r="I10" s="24">
        <v>9407.3021399999998</v>
      </c>
      <c r="J10" s="24">
        <v>267046.70780999999</v>
      </c>
      <c r="K10" s="24">
        <v>79357.687980000002</v>
      </c>
      <c r="L10" s="24">
        <v>1018.84893</v>
      </c>
      <c r="M10" s="12"/>
      <c r="N10" s="13"/>
    </row>
    <row r="11" spans="1:14" ht="13.5" customHeight="1" x14ac:dyDescent="0.35">
      <c r="A11" s="22" t="s">
        <v>15</v>
      </c>
      <c r="B11" s="23" t="s">
        <v>16</v>
      </c>
      <c r="C11" s="24">
        <v>10249085.576809999</v>
      </c>
      <c r="D11" s="24">
        <v>347232.07585000002</v>
      </c>
      <c r="E11" s="24">
        <v>3.3879322525676008</v>
      </c>
      <c r="F11" s="24">
        <v>104462.11571</v>
      </c>
      <c r="G11" s="24">
        <v>5834.8127300000006</v>
      </c>
      <c r="H11" s="24">
        <v>37684.858220000002</v>
      </c>
      <c r="I11" s="24">
        <v>2062.2987899999998</v>
      </c>
      <c r="J11" s="24">
        <v>118048.25538</v>
      </c>
      <c r="K11" s="24">
        <v>79139.735019999993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23" t="s">
        <v>14</v>
      </c>
      <c r="C12" s="24">
        <v>4798341.29868</v>
      </c>
      <c r="D12" s="24">
        <v>316297.02534999995</v>
      </c>
      <c r="E12" s="24">
        <v>6.5917992418966049</v>
      </c>
      <c r="F12" s="24">
        <v>88661.547680000003</v>
      </c>
      <c r="G12" s="24">
        <v>7571.4745599999997</v>
      </c>
      <c r="H12" s="24">
        <v>18579.477990000003</v>
      </c>
      <c r="I12" s="24">
        <v>2.8993699999999998</v>
      </c>
      <c r="J12" s="24">
        <v>168677.18313999998</v>
      </c>
      <c r="K12" s="24">
        <v>16727.47825</v>
      </c>
      <c r="L12" s="24">
        <v>16076.96436</v>
      </c>
      <c r="M12" s="12"/>
      <c r="N12" s="13"/>
    </row>
    <row r="13" spans="1:14" ht="13.5" customHeight="1" x14ac:dyDescent="0.35">
      <c r="A13" s="22" t="s">
        <v>19</v>
      </c>
      <c r="B13" s="23" t="s">
        <v>20</v>
      </c>
      <c r="C13" s="24">
        <v>3923501.9501700001</v>
      </c>
      <c r="D13" s="24">
        <v>253980.49290000001</v>
      </c>
      <c r="E13" s="24">
        <v>6.4733112440276823</v>
      </c>
      <c r="F13" s="24">
        <v>3509.2738999999997</v>
      </c>
      <c r="G13" s="24">
        <v>1799.3093000000001</v>
      </c>
      <c r="H13" s="24">
        <v>8768.1409700000004</v>
      </c>
      <c r="I13" s="24">
        <v>4932.4495999999999</v>
      </c>
      <c r="J13" s="24">
        <v>224687.06606000001</v>
      </c>
      <c r="K13" s="24">
        <v>10284.253070000001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23" t="s">
        <v>40</v>
      </c>
      <c r="C14" s="24">
        <v>3547367.2555999998</v>
      </c>
      <c r="D14" s="24">
        <v>209570.23258000001</v>
      </c>
      <c r="E14" s="24">
        <v>5.9077681412649063</v>
      </c>
      <c r="F14" s="24">
        <v>26944.825800000002</v>
      </c>
      <c r="G14" s="24">
        <v>0</v>
      </c>
      <c r="H14" s="24">
        <v>64503.162380000002</v>
      </c>
      <c r="I14" s="24">
        <v>0</v>
      </c>
      <c r="J14" s="24">
        <v>112583.2726</v>
      </c>
      <c r="K14" s="24">
        <v>5538.9718000000003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23" t="s">
        <v>22</v>
      </c>
      <c r="C15" s="24">
        <v>398213.96123000002</v>
      </c>
      <c r="D15" s="24">
        <v>104434.8618</v>
      </c>
      <c r="E15" s="24">
        <v>26.225816261545038</v>
      </c>
      <c r="F15" s="24">
        <v>41960.436540000002</v>
      </c>
      <c r="G15" s="24">
        <v>0</v>
      </c>
      <c r="H15" s="24">
        <v>0</v>
      </c>
      <c r="I15" s="24">
        <v>0</v>
      </c>
      <c r="J15" s="24">
        <v>61074.425259999996</v>
      </c>
      <c r="K15" s="24">
        <v>1400</v>
      </c>
      <c r="L15" s="24">
        <v>0</v>
      </c>
      <c r="M15" s="12"/>
      <c r="N15" s="13"/>
    </row>
    <row r="16" spans="1:14" ht="13.5" customHeight="1" x14ac:dyDescent="0.35">
      <c r="A16" s="22" t="s">
        <v>25</v>
      </c>
      <c r="B16" s="23" t="s">
        <v>32</v>
      </c>
      <c r="C16" s="24">
        <v>513740.44932000001</v>
      </c>
      <c r="D16" s="24">
        <v>95398.598620000004</v>
      </c>
      <c r="E16" s="24">
        <v>18.569415498871468</v>
      </c>
      <c r="F16" s="24">
        <v>9812.7855</v>
      </c>
      <c r="G16" s="24">
        <v>24.61383</v>
      </c>
      <c r="H16" s="24">
        <v>14510.90703</v>
      </c>
      <c r="I16" s="24">
        <v>23351.410090000001</v>
      </c>
      <c r="J16" s="24">
        <v>35000</v>
      </c>
      <c r="K16" s="24">
        <v>12698.882170000001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23" t="s">
        <v>38</v>
      </c>
      <c r="C17" s="24">
        <v>192434.37794999999</v>
      </c>
      <c r="D17" s="24">
        <v>93272.897150000004</v>
      </c>
      <c r="E17" s="24">
        <v>48.469976177663533</v>
      </c>
      <c r="F17" s="24">
        <v>41144.737450000001</v>
      </c>
      <c r="G17" s="24">
        <v>0</v>
      </c>
      <c r="H17" s="24">
        <v>10678.641730000001</v>
      </c>
      <c r="I17" s="24">
        <v>18.569310000000002</v>
      </c>
      <c r="J17" s="24">
        <v>40000</v>
      </c>
      <c r="K17" s="24">
        <v>1411.73631</v>
      </c>
      <c r="L17" s="24">
        <v>19.212349999999997</v>
      </c>
      <c r="M17" s="12"/>
      <c r="N17" s="13"/>
    </row>
    <row r="18" spans="1:14" ht="13.5" customHeight="1" x14ac:dyDescent="0.35">
      <c r="A18" s="22" t="s">
        <v>29</v>
      </c>
      <c r="B18" s="23" t="s">
        <v>24</v>
      </c>
      <c r="C18" s="24">
        <v>2780560.8572499999</v>
      </c>
      <c r="D18" s="24">
        <v>80493.899789999996</v>
      </c>
      <c r="E18" s="24">
        <v>2.8948799872558517</v>
      </c>
      <c r="F18" s="24">
        <v>3905.73531</v>
      </c>
      <c r="G18" s="24">
        <v>1742.68993</v>
      </c>
      <c r="H18" s="24">
        <v>11926.734440000002</v>
      </c>
      <c r="I18" s="24">
        <v>48.710250000000002</v>
      </c>
      <c r="J18" s="24">
        <v>44616.044649999996</v>
      </c>
      <c r="K18" s="24">
        <v>18153.985210000003</v>
      </c>
      <c r="L18" s="24">
        <v>100</v>
      </c>
      <c r="M18" s="12"/>
      <c r="N18" s="13"/>
    </row>
    <row r="19" spans="1:14" ht="13.5" customHeight="1" x14ac:dyDescent="0.35">
      <c r="A19" s="22" t="s">
        <v>31</v>
      </c>
      <c r="B19" s="23" t="s">
        <v>44</v>
      </c>
      <c r="C19" s="24">
        <v>698183.72558000009</v>
      </c>
      <c r="D19" s="24">
        <v>52421.682750000007</v>
      </c>
      <c r="E19" s="24">
        <v>7.5082934232607466</v>
      </c>
      <c r="F19" s="24">
        <v>12746.78499</v>
      </c>
      <c r="G19" s="24">
        <v>2683.04036</v>
      </c>
      <c r="H19" s="24">
        <v>15113.118050000001</v>
      </c>
      <c r="I19" s="24">
        <v>0</v>
      </c>
      <c r="J19" s="24">
        <v>3700</v>
      </c>
      <c r="K19" s="24">
        <v>18178.73935</v>
      </c>
      <c r="L19" s="24">
        <v>0</v>
      </c>
      <c r="M19" s="12"/>
      <c r="N19" s="13"/>
    </row>
    <row r="20" spans="1:14" ht="13.5" customHeight="1" x14ac:dyDescent="0.35">
      <c r="A20" s="22" t="s">
        <v>33</v>
      </c>
      <c r="B20" s="23" t="s">
        <v>26</v>
      </c>
      <c r="C20" s="24">
        <v>1365326.15653</v>
      </c>
      <c r="D20" s="24">
        <v>50141.591500000002</v>
      </c>
      <c r="E20" s="24">
        <v>3.6724991504913174</v>
      </c>
      <c r="F20" s="24">
        <v>11425.121059999999</v>
      </c>
      <c r="G20" s="24">
        <v>3829.52808</v>
      </c>
      <c r="H20" s="24">
        <v>12078.52499</v>
      </c>
      <c r="I20" s="24">
        <v>0</v>
      </c>
      <c r="J20" s="24">
        <v>17124.493320000001</v>
      </c>
      <c r="K20" s="24">
        <v>5579.4980099999993</v>
      </c>
      <c r="L20" s="24">
        <v>104.42604</v>
      </c>
      <c r="M20" s="12"/>
      <c r="N20" s="13"/>
    </row>
    <row r="21" spans="1:14" ht="13.5" customHeight="1" x14ac:dyDescent="0.35">
      <c r="A21" s="22" t="s">
        <v>35</v>
      </c>
      <c r="B21" s="23" t="s">
        <v>34</v>
      </c>
      <c r="C21" s="24">
        <v>2230261.46673</v>
      </c>
      <c r="D21" s="24">
        <v>48547.071389999997</v>
      </c>
      <c r="E21" s="24">
        <v>2.1767434946172259</v>
      </c>
      <c r="F21" s="24">
        <v>16578.123390000001</v>
      </c>
      <c r="G21" s="24">
        <v>4227.1327999999994</v>
      </c>
      <c r="H21" s="24">
        <v>12225.203599999999</v>
      </c>
      <c r="I21" s="24">
        <v>0</v>
      </c>
      <c r="J21" s="24">
        <v>0</v>
      </c>
      <c r="K21" s="24">
        <v>15516.6116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23" t="s">
        <v>30</v>
      </c>
      <c r="C22" s="24">
        <v>355442.31170999998</v>
      </c>
      <c r="D22" s="24">
        <v>44774.554140000007</v>
      </c>
      <c r="E22" s="24">
        <v>12.596855429111347</v>
      </c>
      <c r="F22" s="24">
        <v>10156.760490000001</v>
      </c>
      <c r="G22" s="24">
        <v>3409.12943</v>
      </c>
      <c r="H22" s="24">
        <v>2663.2338300000001</v>
      </c>
      <c r="I22" s="24">
        <v>5456.4982399999999</v>
      </c>
      <c r="J22" s="24">
        <v>18976.115089999999</v>
      </c>
      <c r="K22" s="24">
        <v>4112.8170600000003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23" t="s">
        <v>36</v>
      </c>
      <c r="C23" s="24">
        <v>753110.38830999995</v>
      </c>
      <c r="D23" s="24">
        <v>43573.777609999997</v>
      </c>
      <c r="E23" s="24">
        <v>5.7858420606547112</v>
      </c>
      <c r="F23" s="24">
        <v>9432.8797500000001</v>
      </c>
      <c r="G23" s="24">
        <v>0</v>
      </c>
      <c r="H23" s="24">
        <v>533.68094999999994</v>
      </c>
      <c r="I23" s="24">
        <v>820.65225999999996</v>
      </c>
      <c r="J23" s="24">
        <v>25267.806489999999</v>
      </c>
      <c r="K23" s="24">
        <v>7518.7581599999994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23" t="s">
        <v>102</v>
      </c>
      <c r="C24" s="24">
        <v>69552.263459999987</v>
      </c>
      <c r="D24" s="24">
        <v>40556.263460000002</v>
      </c>
      <c r="E24" s="24">
        <v>58.310486880594766</v>
      </c>
      <c r="F24" s="24">
        <v>0</v>
      </c>
      <c r="G24" s="24">
        <v>0</v>
      </c>
      <c r="H24" s="24">
        <v>0</v>
      </c>
      <c r="I24" s="24">
        <v>0</v>
      </c>
      <c r="J24" s="24">
        <v>40556.263460000002</v>
      </c>
      <c r="K24" s="24">
        <v>0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23" t="s">
        <v>42</v>
      </c>
      <c r="C25" s="24">
        <v>870309.41654000001</v>
      </c>
      <c r="D25" s="24">
        <v>38822.028980000003</v>
      </c>
      <c r="E25" s="24">
        <v>4.4607157227300567</v>
      </c>
      <c r="F25" s="24">
        <v>14520.378849999999</v>
      </c>
      <c r="G25" s="24">
        <v>595.01359000000002</v>
      </c>
      <c r="H25" s="24">
        <v>3905.6496200000001</v>
      </c>
      <c r="I25" s="24">
        <v>100.41676</v>
      </c>
      <c r="J25" s="24">
        <v>3920.5259799999999</v>
      </c>
      <c r="K25" s="24">
        <v>15780.044180000001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23" t="s">
        <v>73</v>
      </c>
      <c r="C26" s="24">
        <v>315602.58835000003</v>
      </c>
      <c r="D26" s="24">
        <v>34148.601689999996</v>
      </c>
      <c r="E26" s="24">
        <v>10.820127258313086</v>
      </c>
      <c r="F26" s="24">
        <v>341.80902000000003</v>
      </c>
      <c r="G26" s="24">
        <v>0</v>
      </c>
      <c r="H26" s="24">
        <v>772.07935999999995</v>
      </c>
      <c r="I26" s="24">
        <v>0</v>
      </c>
      <c r="J26" s="24">
        <v>24477.34303</v>
      </c>
      <c r="K26" s="24">
        <v>8557.3702799999992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23" t="s">
        <v>46</v>
      </c>
      <c r="C27" s="24">
        <v>437605.5502</v>
      </c>
      <c r="D27" s="24">
        <v>33612.358439999996</v>
      </c>
      <c r="E27" s="24">
        <v>7.6809716934892744</v>
      </c>
      <c r="F27" s="24">
        <v>11054.985879999998</v>
      </c>
      <c r="G27" s="24">
        <v>0</v>
      </c>
      <c r="H27" s="24">
        <v>17905.50979</v>
      </c>
      <c r="I27" s="24">
        <v>0</v>
      </c>
      <c r="J27" s="24">
        <v>3154.4917400000004</v>
      </c>
      <c r="K27" s="24">
        <v>1497.37103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23" t="s">
        <v>28</v>
      </c>
      <c r="C28" s="24">
        <v>2708230.1640999997</v>
      </c>
      <c r="D28" s="24">
        <v>28131.546289999998</v>
      </c>
      <c r="E28" s="24">
        <v>1.0387428167261659</v>
      </c>
      <c r="F28" s="24">
        <v>0</v>
      </c>
      <c r="G28" s="24">
        <v>0</v>
      </c>
      <c r="H28" s="24">
        <v>0</v>
      </c>
      <c r="I28" s="24">
        <v>0</v>
      </c>
      <c r="J28" s="24">
        <v>28131.546289999998</v>
      </c>
      <c r="K28" s="24">
        <v>0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23" t="s">
        <v>125</v>
      </c>
      <c r="C29" s="24">
        <v>261912.16584</v>
      </c>
      <c r="D29" s="24">
        <v>20305.482540000001</v>
      </c>
      <c r="E29" s="24">
        <v>7.752783256507624</v>
      </c>
      <c r="F29" s="24">
        <v>17717.413820000002</v>
      </c>
      <c r="G29" s="24">
        <v>0</v>
      </c>
      <c r="H29" s="24">
        <v>0</v>
      </c>
      <c r="I29" s="24">
        <v>0</v>
      </c>
      <c r="J29" s="24">
        <v>0</v>
      </c>
      <c r="K29" s="24">
        <v>2588.0687200000002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23" t="s">
        <v>48</v>
      </c>
      <c r="C30" s="24">
        <v>1149065.18621</v>
      </c>
      <c r="D30" s="24">
        <v>15878.18247</v>
      </c>
      <c r="E30" s="24">
        <v>1.3818347871430636</v>
      </c>
      <c r="F30" s="24">
        <v>1872.77433</v>
      </c>
      <c r="G30" s="24">
        <v>717.18835999999999</v>
      </c>
      <c r="H30" s="24">
        <v>837.05362000000002</v>
      </c>
      <c r="I30" s="24">
        <v>510.6</v>
      </c>
      <c r="J30" s="24">
        <v>4000</v>
      </c>
      <c r="K30" s="24">
        <v>7940.5661599999994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23" t="s">
        <v>60</v>
      </c>
      <c r="C31" s="24">
        <v>216907.77638999998</v>
      </c>
      <c r="D31" s="24">
        <v>15678.499690000001</v>
      </c>
      <c r="E31" s="24">
        <v>7.2281869976897797</v>
      </c>
      <c r="F31" s="24">
        <v>1299.71387</v>
      </c>
      <c r="G31" s="24">
        <v>92.102149999999995</v>
      </c>
      <c r="H31" s="24">
        <v>294.89287000000002</v>
      </c>
      <c r="I31" s="24">
        <v>0</v>
      </c>
      <c r="J31" s="24">
        <v>0</v>
      </c>
      <c r="K31" s="24">
        <v>13991.790800000001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23" t="s">
        <v>50</v>
      </c>
      <c r="C32" s="24">
        <v>1352778.3128900002</v>
      </c>
      <c r="D32" s="24">
        <v>13754.40749</v>
      </c>
      <c r="E32" s="24">
        <v>1.0167525128796491</v>
      </c>
      <c r="F32" s="24">
        <v>1499.91175</v>
      </c>
      <c r="G32" s="24">
        <v>1205.9259299999999</v>
      </c>
      <c r="H32" s="24">
        <v>2164.6721400000001</v>
      </c>
      <c r="I32" s="24">
        <v>0</v>
      </c>
      <c r="J32" s="24">
        <v>6151.8828200000007</v>
      </c>
      <c r="K32" s="24">
        <v>2732.01485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23" t="s">
        <v>112</v>
      </c>
      <c r="C33" s="24">
        <v>51085.350530000003</v>
      </c>
      <c r="D33" s="24">
        <v>10991.773940000001</v>
      </c>
      <c r="E33" s="24">
        <v>21.516489220417608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10991.773940000001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23" t="s">
        <v>108</v>
      </c>
      <c r="C34" s="24">
        <v>267468.51910999999</v>
      </c>
      <c r="D34" s="24">
        <v>10798.141799999999</v>
      </c>
      <c r="E34" s="24">
        <v>4.0371636392689334</v>
      </c>
      <c r="F34" s="24">
        <v>1020.0161899999999</v>
      </c>
      <c r="G34" s="24">
        <v>62.711309999999997</v>
      </c>
      <c r="H34" s="24">
        <v>530.36318999999992</v>
      </c>
      <c r="I34" s="24">
        <v>1437.38339</v>
      </c>
      <c r="J34" s="24">
        <v>6101.7664800000002</v>
      </c>
      <c r="K34" s="24">
        <v>1645.9012399999999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23" t="s">
        <v>52</v>
      </c>
      <c r="C35" s="24">
        <v>364632.79598</v>
      </c>
      <c r="D35" s="24">
        <v>10302.524799999999</v>
      </c>
      <c r="E35" s="24">
        <v>2.8254520475347178</v>
      </c>
      <c r="F35" s="24">
        <v>399.99978999999996</v>
      </c>
      <c r="G35" s="24">
        <v>0</v>
      </c>
      <c r="H35" s="24">
        <v>385</v>
      </c>
      <c r="I35" s="24">
        <v>3687.9342999999999</v>
      </c>
      <c r="J35" s="24">
        <v>250</v>
      </c>
      <c r="K35" s="24">
        <v>5579.5907100000004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23" t="s">
        <v>85</v>
      </c>
      <c r="C36" s="24">
        <v>135699.96656999999</v>
      </c>
      <c r="D36" s="24">
        <v>7900.6200700000009</v>
      </c>
      <c r="E36" s="24">
        <v>5.8221238145438416</v>
      </c>
      <c r="F36" s="24">
        <v>0</v>
      </c>
      <c r="G36" s="24">
        <v>0</v>
      </c>
      <c r="H36" s="24">
        <v>340</v>
      </c>
      <c r="I36" s="24">
        <v>0</v>
      </c>
      <c r="J36" s="24">
        <v>4347.4652000000006</v>
      </c>
      <c r="K36" s="24">
        <v>3213.1548700000003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23" t="s">
        <v>68</v>
      </c>
      <c r="C37" s="24">
        <v>88461.489419999998</v>
      </c>
      <c r="D37" s="24">
        <v>6024.4125700000004</v>
      </c>
      <c r="E37" s="24">
        <v>6.8102092893746358</v>
      </c>
      <c r="F37" s="24">
        <v>6024.4125700000004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23" t="s">
        <v>83</v>
      </c>
      <c r="C38" s="24">
        <v>75123.529349999997</v>
      </c>
      <c r="D38" s="24">
        <v>4198.4199499999995</v>
      </c>
      <c r="E38" s="24">
        <v>5.5886883727727845</v>
      </c>
      <c r="F38" s="24">
        <v>1913.96117</v>
      </c>
      <c r="G38" s="24">
        <v>0</v>
      </c>
      <c r="H38" s="24">
        <v>1048.4836299999999</v>
      </c>
      <c r="I38" s="24">
        <v>175.02520999999999</v>
      </c>
      <c r="J38" s="24">
        <v>0</v>
      </c>
      <c r="K38" s="24">
        <v>1060.94994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23" t="s">
        <v>103</v>
      </c>
      <c r="C39" s="24">
        <v>66557.416360000003</v>
      </c>
      <c r="D39" s="24">
        <v>3216.6997700000002</v>
      </c>
      <c r="E39" s="24">
        <v>4.8329697063379218</v>
      </c>
      <c r="F39" s="24">
        <v>1576.3006200000002</v>
      </c>
      <c r="G39" s="24">
        <v>0</v>
      </c>
      <c r="H39" s="24">
        <v>0</v>
      </c>
      <c r="I39" s="24">
        <v>0</v>
      </c>
      <c r="J39" s="24">
        <v>1640.39915</v>
      </c>
      <c r="K39" s="24">
        <v>0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23" t="s">
        <v>77</v>
      </c>
      <c r="C40" s="24">
        <v>44797.838499999998</v>
      </c>
      <c r="D40" s="24">
        <v>3114.3438799999999</v>
      </c>
      <c r="E40" s="24">
        <v>6.9519958647111952</v>
      </c>
      <c r="F40" s="24">
        <v>0.11662</v>
      </c>
      <c r="G40" s="24">
        <v>0</v>
      </c>
      <c r="H40" s="24">
        <v>2.6738600000000003</v>
      </c>
      <c r="I40" s="24">
        <v>28.85632</v>
      </c>
      <c r="J40" s="24">
        <v>3080.5822499999999</v>
      </c>
      <c r="K40" s="24">
        <v>2.0421400000000003</v>
      </c>
      <c r="L40" s="24">
        <v>7.2690000000000005E-2</v>
      </c>
      <c r="M40" s="12"/>
      <c r="N40" s="13"/>
    </row>
    <row r="41" spans="1:14" ht="13.5" customHeight="1" x14ac:dyDescent="0.35">
      <c r="A41" s="22" t="s">
        <v>74</v>
      </c>
      <c r="B41" s="23" t="s">
        <v>75</v>
      </c>
      <c r="C41" s="24">
        <v>190362.02914</v>
      </c>
      <c r="D41" s="24">
        <v>2590.7370900000001</v>
      </c>
      <c r="E41" s="24">
        <v>1.3609526551614273</v>
      </c>
      <c r="F41" s="24">
        <v>905.54359999999997</v>
      </c>
      <c r="G41" s="24">
        <v>373.52647999999999</v>
      </c>
      <c r="H41" s="24">
        <v>0</v>
      </c>
      <c r="I41" s="24">
        <v>0</v>
      </c>
      <c r="J41" s="24">
        <v>27</v>
      </c>
      <c r="K41" s="24">
        <v>1284.6670100000001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23" t="s">
        <v>64</v>
      </c>
      <c r="C42" s="24">
        <v>529552.12101</v>
      </c>
      <c r="D42" s="24">
        <v>1873.3879899999999</v>
      </c>
      <c r="E42" s="24">
        <v>0.35376838571186142</v>
      </c>
      <c r="F42" s="24">
        <v>1652.02073</v>
      </c>
      <c r="G42" s="24">
        <v>212.51137</v>
      </c>
      <c r="H42" s="24">
        <v>0</v>
      </c>
      <c r="I42" s="24">
        <v>8.8558899999999987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23" t="s">
        <v>92</v>
      </c>
      <c r="C43" s="24">
        <v>17527.60485</v>
      </c>
      <c r="D43" s="24">
        <v>1020.6111</v>
      </c>
      <c r="E43" s="24">
        <v>5.8228783038773262</v>
      </c>
      <c r="F43" s="24">
        <v>841.44443999999999</v>
      </c>
      <c r="G43" s="24">
        <v>0</v>
      </c>
      <c r="H43" s="24">
        <v>0</v>
      </c>
      <c r="I43" s="24">
        <v>0</v>
      </c>
      <c r="J43" s="24">
        <v>0</v>
      </c>
      <c r="K43" s="24">
        <v>145.83329999999998</v>
      </c>
      <c r="L43" s="24">
        <v>33.333359999999999</v>
      </c>
      <c r="M43" s="12"/>
      <c r="N43" s="13"/>
    </row>
    <row r="44" spans="1:14" ht="13.5" customHeight="1" x14ac:dyDescent="0.35">
      <c r="A44" s="22" t="s">
        <v>80</v>
      </c>
      <c r="B44" s="23" t="s">
        <v>79</v>
      </c>
      <c r="C44" s="24">
        <v>5248.2944000000007</v>
      </c>
      <c r="D44" s="24">
        <v>824.5</v>
      </c>
      <c r="E44" s="24">
        <v>15.709865666072389</v>
      </c>
      <c r="F44" s="24">
        <v>800</v>
      </c>
      <c r="G44" s="24">
        <v>0</v>
      </c>
      <c r="H44" s="24">
        <v>0</v>
      </c>
      <c r="I44" s="24">
        <v>0</v>
      </c>
      <c r="J44" s="24">
        <v>0</v>
      </c>
      <c r="K44" s="24">
        <v>24.5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23" t="s">
        <v>66</v>
      </c>
      <c r="C45" s="24">
        <v>224187.35618999999</v>
      </c>
      <c r="D45" s="24">
        <v>474.91336000000001</v>
      </c>
      <c r="E45" s="24">
        <v>0.21183770934767096</v>
      </c>
      <c r="F45" s="24">
        <v>368.25234</v>
      </c>
      <c r="G45" s="24">
        <v>0</v>
      </c>
      <c r="H45" s="24">
        <v>0</v>
      </c>
      <c r="I45" s="24">
        <v>0</v>
      </c>
      <c r="J45" s="24">
        <v>90.244630000000001</v>
      </c>
      <c r="K45" s="24">
        <v>16.41639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23" t="s">
        <v>70</v>
      </c>
      <c r="C46" s="24">
        <v>116733.76028</v>
      </c>
      <c r="D46" s="24">
        <v>301.70551999999998</v>
      </c>
      <c r="E46" s="24">
        <v>0.25845609639946743</v>
      </c>
      <c r="F46" s="24">
        <v>0</v>
      </c>
      <c r="G46" s="24">
        <v>0</v>
      </c>
      <c r="H46" s="24">
        <v>64.018129999999999</v>
      </c>
      <c r="I46" s="24">
        <v>0</v>
      </c>
      <c r="J46" s="24">
        <v>41.244050000000001</v>
      </c>
      <c r="K46" s="24">
        <v>196.44334000000001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23" t="s">
        <v>87</v>
      </c>
      <c r="C47" s="24">
        <v>10012.023290000001</v>
      </c>
      <c r="D47" s="24">
        <v>182.41723000000005</v>
      </c>
      <c r="E47" s="24">
        <v>1.8219816785903624</v>
      </c>
      <c r="F47" s="24">
        <v>139.85376000000002</v>
      </c>
      <c r="G47" s="24">
        <v>0</v>
      </c>
      <c r="H47" s="24">
        <v>12.798830000000001</v>
      </c>
      <c r="I47" s="24">
        <v>0</v>
      </c>
      <c r="J47" s="24">
        <v>15.823799999999999</v>
      </c>
      <c r="K47" s="24">
        <v>13.94084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23" t="s">
        <v>56</v>
      </c>
      <c r="C48" s="24">
        <v>410947.38705999998</v>
      </c>
      <c r="D48" s="24">
        <v>47.046639999999996</v>
      </c>
      <c r="E48" s="24">
        <v>1.1448336570912664E-2</v>
      </c>
      <c r="F48" s="24">
        <v>3.4285300000000003</v>
      </c>
      <c r="G48" s="24">
        <v>36.518029999999996</v>
      </c>
      <c r="H48" s="24">
        <v>0</v>
      </c>
      <c r="I48" s="24">
        <v>7.1000800000000002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23" t="s">
        <v>98</v>
      </c>
      <c r="C49" s="24">
        <v>264763.01743000001</v>
      </c>
      <c r="D49" s="24">
        <v>0.54805999999999999</v>
      </c>
      <c r="E49" s="24">
        <v>2.0700020921347146E-4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0.54805999999999999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23" t="s">
        <v>58</v>
      </c>
      <c r="C50" s="24">
        <v>151998.7015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23" t="s">
        <v>94</v>
      </c>
      <c r="C51" s="24">
        <v>91506.629549999998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23" t="s">
        <v>96</v>
      </c>
      <c r="C52" s="24">
        <v>24823.767310000003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23" t="s">
        <v>100</v>
      </c>
      <c r="C53" s="24">
        <v>455471.01720999996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23" t="s">
        <v>81</v>
      </c>
      <c r="C54" s="24">
        <v>490.99112000000002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12"/>
      <c r="N54" s="13"/>
    </row>
    <row r="55" spans="1:14" ht="13.5" customHeight="1" x14ac:dyDescent="0.35">
      <c r="A55" s="22" t="s">
        <v>101</v>
      </c>
      <c r="B55" s="23" t="s">
        <v>90</v>
      </c>
      <c r="C55" s="24">
        <v>7949.3213800000003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12"/>
      <c r="N55" s="13"/>
    </row>
    <row r="56" spans="1:14" ht="13.5" customHeight="1" x14ac:dyDescent="0.35">
      <c r="A56" s="22"/>
      <c r="B56" s="23" t="s">
        <v>126</v>
      </c>
      <c r="C56" s="24">
        <v>52637797.392140001</v>
      </c>
      <c r="D56" s="24">
        <v>3153699.9768899996</v>
      </c>
      <c r="E56" s="24">
        <v>5.9913220786873529</v>
      </c>
      <c r="F56" s="24">
        <v>577478.10219000001</v>
      </c>
      <c r="G56" s="24">
        <v>50622.762640000001</v>
      </c>
      <c r="H56" s="24">
        <v>269414.63295</v>
      </c>
      <c r="I56" s="24">
        <v>52056.962</v>
      </c>
      <c r="J56" s="24">
        <v>1827055.67032</v>
      </c>
      <c r="K56" s="24">
        <v>359718.98905999999</v>
      </c>
      <c r="L56" s="24">
        <v>17352.85773</v>
      </c>
      <c r="M56" s="12"/>
      <c r="N56" s="13"/>
    </row>
    <row r="57" spans="1:14" ht="13.5" customHeight="1" x14ac:dyDescent="0.35">
      <c r="A57" s="8" t="s">
        <v>105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2"/>
      <c r="N57" s="13"/>
    </row>
    <row r="59" spans="1:14" x14ac:dyDescent="0.35">
      <c r="C59" s="11"/>
      <c r="D59" s="11"/>
      <c r="E59" s="11"/>
      <c r="F59" s="11"/>
      <c r="G59" s="11"/>
      <c r="H59" s="11"/>
      <c r="I59" s="11"/>
      <c r="J59" s="11"/>
      <c r="K59" s="11"/>
      <c r="L59" s="11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N58"/>
  <sheetViews>
    <sheetView workbookViewId="0">
      <selection activeCell="G59" sqref="G59"/>
    </sheetView>
  </sheetViews>
  <sheetFormatPr baseColWidth="10" defaultColWidth="11.453125" defaultRowHeight="14.5" x14ac:dyDescent="0.35"/>
  <cols>
    <col min="1" max="1" width="3.36328125" bestFit="1" customWidth="1"/>
    <col min="2" max="2" width="35.453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130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23" t="s">
        <v>18</v>
      </c>
      <c r="C9" s="24">
        <v>3196944.7691799998</v>
      </c>
      <c r="D9" s="24">
        <v>577688.9117099999</v>
      </c>
      <c r="E9" s="24">
        <v>18.070031027097606</v>
      </c>
      <c r="F9" s="24">
        <v>11747.30675</v>
      </c>
      <c r="G9" s="24">
        <v>146.82146</v>
      </c>
      <c r="H9" s="24">
        <v>7252.5995800000001</v>
      </c>
      <c r="I9" s="24">
        <v>3.5084599999999999</v>
      </c>
      <c r="J9" s="24">
        <v>551900.34701999999</v>
      </c>
      <c r="K9" s="24">
        <v>6638.3284400000002</v>
      </c>
      <c r="L9" s="24">
        <v>0</v>
      </c>
      <c r="M9" s="12"/>
      <c r="N9" s="13"/>
    </row>
    <row r="10" spans="1:14" ht="13.5" customHeight="1" x14ac:dyDescent="0.35">
      <c r="A10" s="22" t="s">
        <v>13</v>
      </c>
      <c r="B10" s="23" t="s">
        <v>12</v>
      </c>
      <c r="C10" s="24">
        <v>7013199.4496899992</v>
      </c>
      <c r="D10" s="24">
        <v>526598.06738999998</v>
      </c>
      <c r="E10" s="24">
        <v>7.5086709164285486</v>
      </c>
      <c r="F10" s="24">
        <v>117675.08011</v>
      </c>
      <c r="G10" s="24">
        <v>17119.842149999997</v>
      </c>
      <c r="H10" s="24">
        <v>27462.372879999999</v>
      </c>
      <c r="I10" s="24">
        <v>10888.666029999998</v>
      </c>
      <c r="J10" s="24">
        <v>277004.19205000001</v>
      </c>
      <c r="K10" s="24">
        <v>75429.065239999996</v>
      </c>
      <c r="L10" s="24">
        <v>1018.84893</v>
      </c>
      <c r="M10" s="12"/>
      <c r="N10" s="13"/>
    </row>
    <row r="11" spans="1:14" ht="13.5" customHeight="1" x14ac:dyDescent="0.35">
      <c r="A11" s="22" t="s">
        <v>15</v>
      </c>
      <c r="B11" s="23" t="s">
        <v>16</v>
      </c>
      <c r="C11" s="24">
        <v>10296475.94963</v>
      </c>
      <c r="D11" s="24">
        <v>356753.08391000004</v>
      </c>
      <c r="E11" s="24">
        <v>3.464807625980225</v>
      </c>
      <c r="F11" s="24">
        <v>103206.18951000001</v>
      </c>
      <c r="G11" s="24">
        <v>5379.2999700000009</v>
      </c>
      <c r="H11" s="24">
        <v>45213.218150000001</v>
      </c>
      <c r="I11" s="24">
        <v>2196.3485000000001</v>
      </c>
      <c r="J11" s="24">
        <v>119354.83437000001</v>
      </c>
      <c r="K11" s="24">
        <v>81403.193409999993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23" t="s">
        <v>14</v>
      </c>
      <c r="C12" s="24">
        <v>4745764.0922799995</v>
      </c>
      <c r="D12" s="24">
        <v>311557.29437999998</v>
      </c>
      <c r="E12" s="24">
        <v>6.5649553648655772</v>
      </c>
      <c r="F12" s="24">
        <v>88343.206709999999</v>
      </c>
      <c r="G12" s="24">
        <v>7093.1788799999995</v>
      </c>
      <c r="H12" s="24">
        <v>18391.482240000001</v>
      </c>
      <c r="I12" s="24">
        <v>1.05515</v>
      </c>
      <c r="J12" s="24">
        <v>164783.89834000001</v>
      </c>
      <c r="K12" s="24">
        <v>16677.183499999999</v>
      </c>
      <c r="L12" s="24">
        <v>16267.289559999999</v>
      </c>
      <c r="M12" s="12"/>
      <c r="N12" s="13"/>
    </row>
    <row r="13" spans="1:14" ht="13.5" customHeight="1" x14ac:dyDescent="0.35">
      <c r="A13" s="22" t="s">
        <v>19</v>
      </c>
      <c r="B13" s="23" t="s">
        <v>20</v>
      </c>
      <c r="C13" s="24">
        <v>3946838.2905300003</v>
      </c>
      <c r="D13" s="24">
        <v>245122.98496999999</v>
      </c>
      <c r="E13" s="24">
        <v>6.2106163700231987</v>
      </c>
      <c r="F13" s="24">
        <v>3494.1201499999997</v>
      </c>
      <c r="G13" s="24">
        <v>1970.7890199999999</v>
      </c>
      <c r="H13" s="24">
        <v>8717.9437900000012</v>
      </c>
      <c r="I13" s="24">
        <v>4960.9980299999997</v>
      </c>
      <c r="J13" s="24">
        <v>215262.37459999998</v>
      </c>
      <c r="K13" s="24">
        <v>10716.75938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23" t="s">
        <v>40</v>
      </c>
      <c r="C14" s="24">
        <v>3592908.79085</v>
      </c>
      <c r="D14" s="24">
        <v>222550.52590999997</v>
      </c>
      <c r="E14" s="24">
        <v>6.1941601878891452</v>
      </c>
      <c r="F14" s="24">
        <v>31701.719639999999</v>
      </c>
      <c r="G14" s="24">
        <v>0</v>
      </c>
      <c r="H14" s="24">
        <v>70265.430049999995</v>
      </c>
      <c r="I14" s="24">
        <v>0</v>
      </c>
      <c r="J14" s="24">
        <v>115297.67909000001</v>
      </c>
      <c r="K14" s="24">
        <v>5285.6971299999996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23" t="s">
        <v>38</v>
      </c>
      <c r="C15" s="24">
        <v>193589.00016999998</v>
      </c>
      <c r="D15" s="24">
        <v>114790.35265000002</v>
      </c>
      <c r="E15" s="24">
        <v>59.295906559358734</v>
      </c>
      <c r="F15" s="24">
        <v>41458.611490000003</v>
      </c>
      <c r="G15" s="24">
        <v>0</v>
      </c>
      <c r="H15" s="24">
        <v>9212.903980000001</v>
      </c>
      <c r="I15" s="24">
        <v>16.21106</v>
      </c>
      <c r="J15" s="24">
        <v>62645.245849999999</v>
      </c>
      <c r="K15" s="24">
        <v>1443.0264499999998</v>
      </c>
      <c r="L15" s="24">
        <v>14.353819999999999</v>
      </c>
      <c r="M15" s="12"/>
      <c r="N15" s="13"/>
    </row>
    <row r="16" spans="1:14" ht="13.5" customHeight="1" x14ac:dyDescent="0.35">
      <c r="A16" s="22" t="s">
        <v>25</v>
      </c>
      <c r="B16" s="23" t="s">
        <v>22</v>
      </c>
      <c r="C16" s="24">
        <v>413068.22360999999</v>
      </c>
      <c r="D16" s="24">
        <v>89563.109800000006</v>
      </c>
      <c r="E16" s="24">
        <v>21.682401279204029</v>
      </c>
      <c r="F16" s="24">
        <v>31916.1162</v>
      </c>
      <c r="G16" s="24">
        <v>0</v>
      </c>
      <c r="H16" s="24">
        <v>0</v>
      </c>
      <c r="I16" s="24">
        <v>0</v>
      </c>
      <c r="J16" s="24">
        <v>56246.993600000002</v>
      </c>
      <c r="K16" s="24">
        <v>1400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23" t="s">
        <v>32</v>
      </c>
      <c r="C17" s="24">
        <v>508411.11222000001</v>
      </c>
      <c r="D17" s="24">
        <v>82776.041789999988</v>
      </c>
      <c r="E17" s="24">
        <v>16.281320333175778</v>
      </c>
      <c r="F17" s="24">
        <v>8767.8099099999999</v>
      </c>
      <c r="G17" s="24">
        <v>21</v>
      </c>
      <c r="H17" s="24">
        <v>14990.118469999999</v>
      </c>
      <c r="I17" s="24">
        <v>23292.39287</v>
      </c>
      <c r="J17" s="24">
        <v>23000</v>
      </c>
      <c r="K17" s="24">
        <v>12704.72054</v>
      </c>
      <c r="L17" s="24">
        <v>0</v>
      </c>
      <c r="M17" s="12"/>
      <c r="N17" s="13"/>
    </row>
    <row r="18" spans="1:14" ht="13.5" customHeight="1" x14ac:dyDescent="0.35">
      <c r="A18" s="22" t="s">
        <v>29</v>
      </c>
      <c r="B18" s="23" t="s">
        <v>24</v>
      </c>
      <c r="C18" s="24">
        <v>2827804.4087800002</v>
      </c>
      <c r="D18" s="24">
        <v>77853.822849999997</v>
      </c>
      <c r="E18" s="24">
        <v>2.7531544476086478</v>
      </c>
      <c r="F18" s="24">
        <v>3919.7684599999998</v>
      </c>
      <c r="G18" s="24">
        <v>1707.5396499999999</v>
      </c>
      <c r="H18" s="24">
        <v>12003.044910000001</v>
      </c>
      <c r="I18" s="24">
        <v>15.05659</v>
      </c>
      <c r="J18" s="24">
        <v>44613.759969999999</v>
      </c>
      <c r="K18" s="24">
        <v>15494.653269999999</v>
      </c>
      <c r="L18" s="24">
        <v>100</v>
      </c>
      <c r="M18" s="12"/>
      <c r="N18" s="13"/>
    </row>
    <row r="19" spans="1:14" ht="13.5" customHeight="1" x14ac:dyDescent="0.35">
      <c r="A19" s="22" t="s">
        <v>31</v>
      </c>
      <c r="B19" s="23" t="s">
        <v>34</v>
      </c>
      <c r="C19" s="24">
        <v>2252297.18939</v>
      </c>
      <c r="D19" s="24">
        <v>53394.84034000001</v>
      </c>
      <c r="E19" s="24">
        <v>2.3706836110052238</v>
      </c>
      <c r="F19" s="24">
        <v>18916.777630000004</v>
      </c>
      <c r="G19" s="24">
        <v>4199.9563200000002</v>
      </c>
      <c r="H19" s="24">
        <v>11289.879690000002</v>
      </c>
      <c r="I19" s="24">
        <v>0</v>
      </c>
      <c r="J19" s="24">
        <v>0</v>
      </c>
      <c r="K19" s="24">
        <v>18988.226699999999</v>
      </c>
      <c r="L19" s="24">
        <v>0</v>
      </c>
      <c r="M19" s="12"/>
      <c r="N19" s="13"/>
    </row>
    <row r="20" spans="1:14" ht="13.5" customHeight="1" x14ac:dyDescent="0.35">
      <c r="A20" s="22" t="s">
        <v>33</v>
      </c>
      <c r="B20" s="23" t="s">
        <v>44</v>
      </c>
      <c r="C20" s="24">
        <v>708706.56734000007</v>
      </c>
      <c r="D20" s="24">
        <v>52191.053450000007</v>
      </c>
      <c r="E20" s="24">
        <v>7.3642683523999981</v>
      </c>
      <c r="F20" s="24">
        <v>12660.544790000002</v>
      </c>
      <c r="G20" s="24">
        <v>3015.7613099999999</v>
      </c>
      <c r="H20" s="24">
        <v>14744.207209999999</v>
      </c>
      <c r="I20" s="24">
        <v>0</v>
      </c>
      <c r="J20" s="24">
        <v>3723.7640000000001</v>
      </c>
      <c r="K20" s="24">
        <v>18046.776140000002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23" t="s">
        <v>26</v>
      </c>
      <c r="C21" s="24">
        <v>1334940.24758</v>
      </c>
      <c r="D21" s="24">
        <v>49373.185510000003</v>
      </c>
      <c r="E21" s="24">
        <v>3.6985314960354563</v>
      </c>
      <c r="F21" s="24">
        <v>11148.46868</v>
      </c>
      <c r="G21" s="24">
        <v>3104.2028399999999</v>
      </c>
      <c r="H21" s="24">
        <v>11957.222800000001</v>
      </c>
      <c r="I21" s="24">
        <v>0</v>
      </c>
      <c r="J21" s="24">
        <v>17078.80716</v>
      </c>
      <c r="K21" s="24">
        <v>5983.5349800000004</v>
      </c>
      <c r="L21" s="24">
        <v>100.94905</v>
      </c>
      <c r="M21" s="12"/>
      <c r="N21" s="13"/>
    </row>
    <row r="22" spans="1:14" ht="13.5" customHeight="1" x14ac:dyDescent="0.35">
      <c r="A22" s="22" t="s">
        <v>37</v>
      </c>
      <c r="B22" s="23" t="s">
        <v>30</v>
      </c>
      <c r="C22" s="24">
        <v>377643.88680000004</v>
      </c>
      <c r="D22" s="24">
        <v>46907.091890000003</v>
      </c>
      <c r="E22" s="24">
        <v>12.420985359374285</v>
      </c>
      <c r="F22" s="24">
        <v>11152.289190000001</v>
      </c>
      <c r="G22" s="24">
        <v>3388.5693300000003</v>
      </c>
      <c r="H22" s="24">
        <v>672.97617000000002</v>
      </c>
      <c r="I22" s="24">
        <v>5044.3250499999995</v>
      </c>
      <c r="J22" s="24">
        <v>18976.115089999999</v>
      </c>
      <c r="K22" s="24">
        <v>7672.8170599999994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23" t="s">
        <v>102</v>
      </c>
      <c r="C23" s="24">
        <v>71688.823540000012</v>
      </c>
      <c r="D23" s="24">
        <v>42692.823539999998</v>
      </c>
      <c r="E23" s="24">
        <v>59.552969949602819</v>
      </c>
      <c r="F23" s="24">
        <v>0</v>
      </c>
      <c r="G23" s="24">
        <v>0</v>
      </c>
      <c r="H23" s="24">
        <v>0</v>
      </c>
      <c r="I23" s="24">
        <v>0</v>
      </c>
      <c r="J23" s="24">
        <v>42692.823539999998</v>
      </c>
      <c r="K23" s="24">
        <v>0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23" t="s">
        <v>42</v>
      </c>
      <c r="C24" s="24">
        <v>869455.71620999998</v>
      </c>
      <c r="D24" s="24">
        <v>41057.496679999997</v>
      </c>
      <c r="E24" s="24">
        <v>4.7222067685024411</v>
      </c>
      <c r="F24" s="24">
        <v>15675.957130000001</v>
      </c>
      <c r="G24" s="24">
        <v>631.03046999999992</v>
      </c>
      <c r="H24" s="24">
        <v>3719.6642099999999</v>
      </c>
      <c r="I24" s="24">
        <v>149.25334000000001</v>
      </c>
      <c r="J24" s="24">
        <v>3583.7603899999999</v>
      </c>
      <c r="K24" s="24">
        <v>17297.831140000002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23" t="s">
        <v>36</v>
      </c>
      <c r="C25" s="24">
        <v>746326.64014999999</v>
      </c>
      <c r="D25" s="24">
        <v>38532.102140000003</v>
      </c>
      <c r="E25" s="24">
        <v>5.1629005407412034</v>
      </c>
      <c r="F25" s="24">
        <v>10674.979870000001</v>
      </c>
      <c r="G25" s="24">
        <v>0</v>
      </c>
      <c r="H25" s="24">
        <v>533.68094999999994</v>
      </c>
      <c r="I25" s="24">
        <v>820.11585000000002</v>
      </c>
      <c r="J25" s="24">
        <v>19258.102630000001</v>
      </c>
      <c r="K25" s="24">
        <v>7245.2228400000004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23" t="s">
        <v>46</v>
      </c>
      <c r="C26" s="24">
        <v>432328.60525999998</v>
      </c>
      <c r="D26" s="24">
        <v>34089.864179999997</v>
      </c>
      <c r="E26" s="24">
        <v>7.8851743246317332</v>
      </c>
      <c r="F26" s="24">
        <v>11124.549959999998</v>
      </c>
      <c r="G26" s="24">
        <v>0</v>
      </c>
      <c r="H26" s="24">
        <v>18348.16747</v>
      </c>
      <c r="I26" s="24">
        <v>0</v>
      </c>
      <c r="J26" s="24">
        <v>3154.4917400000004</v>
      </c>
      <c r="K26" s="24">
        <v>1462.6550099999999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23" t="s">
        <v>28</v>
      </c>
      <c r="C27" s="24">
        <v>2727888.0287299999</v>
      </c>
      <c r="D27" s="24">
        <v>27931.369859999999</v>
      </c>
      <c r="E27" s="24">
        <v>1.0239192212373824</v>
      </c>
      <c r="F27" s="24">
        <v>0</v>
      </c>
      <c r="G27" s="24">
        <v>0</v>
      </c>
      <c r="H27" s="24">
        <v>0</v>
      </c>
      <c r="I27" s="24">
        <v>0</v>
      </c>
      <c r="J27" s="24">
        <v>27931.369859999999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23" t="s">
        <v>73</v>
      </c>
      <c r="C28" s="24">
        <v>319429.74907000002</v>
      </c>
      <c r="D28" s="24">
        <v>27046.825090000002</v>
      </c>
      <c r="E28" s="24">
        <v>8.4672217189366883</v>
      </c>
      <c r="F28" s="24">
        <v>866.54588000000001</v>
      </c>
      <c r="G28" s="24">
        <v>0</v>
      </c>
      <c r="H28" s="24">
        <v>701.95219999999995</v>
      </c>
      <c r="I28" s="24">
        <v>0</v>
      </c>
      <c r="J28" s="24">
        <v>13901.343030000002</v>
      </c>
      <c r="K28" s="24">
        <v>11576.983980000001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23" t="s">
        <v>125</v>
      </c>
      <c r="C29" s="24">
        <v>286120.18435</v>
      </c>
      <c r="D29" s="24">
        <v>23966.83712</v>
      </c>
      <c r="E29" s="24">
        <v>8.3764929672638111</v>
      </c>
      <c r="F29" s="24">
        <v>21508.71686</v>
      </c>
      <c r="G29" s="24">
        <v>0</v>
      </c>
      <c r="H29" s="24">
        <v>0</v>
      </c>
      <c r="I29" s="24">
        <v>0</v>
      </c>
      <c r="J29" s="24">
        <v>0</v>
      </c>
      <c r="K29" s="24">
        <v>2458.1202599999997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23" t="s">
        <v>112</v>
      </c>
      <c r="C30" s="24">
        <v>63234.604149999999</v>
      </c>
      <c r="D30" s="24">
        <v>23674.545170000001</v>
      </c>
      <c r="E30" s="24">
        <v>37.439224121402212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23674.545170000001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23" t="s">
        <v>60</v>
      </c>
      <c r="C31" s="24">
        <v>199829.33005000002</v>
      </c>
      <c r="D31" s="24">
        <v>18216.603220000001</v>
      </c>
      <c r="E31" s="24">
        <v>9.1160808152847022</v>
      </c>
      <c r="F31" s="24">
        <v>1710.81492</v>
      </c>
      <c r="G31" s="24">
        <v>91.684520000000006</v>
      </c>
      <c r="H31" s="24">
        <v>292.83190000000002</v>
      </c>
      <c r="I31" s="24">
        <v>0</v>
      </c>
      <c r="J31" s="24">
        <v>0</v>
      </c>
      <c r="K31" s="24">
        <v>16121.27188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23" t="s">
        <v>48</v>
      </c>
      <c r="C32" s="24">
        <v>1149057.7041</v>
      </c>
      <c r="D32" s="24">
        <v>15739.224389999999</v>
      </c>
      <c r="E32" s="24">
        <v>1.3697505646444235</v>
      </c>
      <c r="F32" s="24">
        <v>1845.9721299999999</v>
      </c>
      <c r="G32" s="24">
        <v>712.80367000000001</v>
      </c>
      <c r="H32" s="24">
        <v>829.14079000000004</v>
      </c>
      <c r="I32" s="24">
        <v>504.4</v>
      </c>
      <c r="J32" s="24">
        <v>4000</v>
      </c>
      <c r="K32" s="24">
        <v>7846.9078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23" t="s">
        <v>50</v>
      </c>
      <c r="C33" s="24">
        <v>1351348.56745</v>
      </c>
      <c r="D33" s="24">
        <v>14085.107840000001</v>
      </c>
      <c r="E33" s="24">
        <v>1.0423001273889425</v>
      </c>
      <c r="F33" s="24">
        <v>1382.9866299999999</v>
      </c>
      <c r="G33" s="24">
        <v>1240.53295</v>
      </c>
      <c r="H33" s="24">
        <v>2171.1273999999999</v>
      </c>
      <c r="I33" s="24">
        <v>0</v>
      </c>
      <c r="J33" s="24">
        <v>6151.9016700000002</v>
      </c>
      <c r="K33" s="24">
        <v>3138.5591899999999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23" t="s">
        <v>108</v>
      </c>
      <c r="C34" s="24">
        <v>258016.72156000001</v>
      </c>
      <c r="D34" s="24">
        <v>10713.800509999999</v>
      </c>
      <c r="E34" s="24">
        <v>4.1523667323664446</v>
      </c>
      <c r="F34" s="24">
        <v>1020.29016</v>
      </c>
      <c r="G34" s="24">
        <v>62.711309999999997</v>
      </c>
      <c r="H34" s="24">
        <v>489.24874</v>
      </c>
      <c r="I34" s="24">
        <v>1390.8763799999999</v>
      </c>
      <c r="J34" s="24">
        <v>6105.2089800000003</v>
      </c>
      <c r="K34" s="24">
        <v>1645.4649399999998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23" t="s">
        <v>52</v>
      </c>
      <c r="C35" s="24">
        <v>363504.16128</v>
      </c>
      <c r="D35" s="24">
        <v>10365.80796</v>
      </c>
      <c r="E35" s="24">
        <v>2.8516339189898368</v>
      </c>
      <c r="F35" s="24">
        <v>399.99978999999996</v>
      </c>
      <c r="G35" s="24">
        <v>0</v>
      </c>
      <c r="H35" s="24">
        <v>385</v>
      </c>
      <c r="I35" s="24">
        <v>3713.1710400000002</v>
      </c>
      <c r="J35" s="24">
        <v>250</v>
      </c>
      <c r="K35" s="24">
        <v>5617.6371300000001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23" t="s">
        <v>85</v>
      </c>
      <c r="C36" s="24">
        <v>136143.43847999998</v>
      </c>
      <c r="D36" s="24">
        <v>7900.6200700000009</v>
      </c>
      <c r="E36" s="24">
        <v>5.803158902263684</v>
      </c>
      <c r="F36" s="24">
        <v>0</v>
      </c>
      <c r="G36" s="24">
        <v>0</v>
      </c>
      <c r="H36" s="24">
        <v>340</v>
      </c>
      <c r="I36" s="24">
        <v>0</v>
      </c>
      <c r="J36" s="24">
        <v>4347.4652000000006</v>
      </c>
      <c r="K36" s="24">
        <v>3213.1548700000003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23" t="s">
        <v>68</v>
      </c>
      <c r="C37" s="24">
        <v>88012.954329999993</v>
      </c>
      <c r="D37" s="24">
        <v>5966.1818800000001</v>
      </c>
      <c r="E37" s="24">
        <v>6.7787542475055567</v>
      </c>
      <c r="F37" s="24">
        <v>5966.1818800000001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23" t="s">
        <v>83</v>
      </c>
      <c r="C38" s="24">
        <v>75763.571459999992</v>
      </c>
      <c r="D38" s="24">
        <v>4142.2215699999997</v>
      </c>
      <c r="E38" s="24">
        <v>5.4672997724070065</v>
      </c>
      <c r="F38" s="24">
        <v>1907.6144899999999</v>
      </c>
      <c r="G38" s="24">
        <v>0</v>
      </c>
      <c r="H38" s="24">
        <v>1050.2452499999999</v>
      </c>
      <c r="I38" s="24">
        <v>174.58171999999999</v>
      </c>
      <c r="J38" s="24">
        <v>0</v>
      </c>
      <c r="K38" s="24">
        <v>1009.78011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23" t="s">
        <v>77</v>
      </c>
      <c r="C39" s="24">
        <v>50726.673699999999</v>
      </c>
      <c r="D39" s="24">
        <v>3857.9171199999996</v>
      </c>
      <c r="E39" s="24">
        <v>7.6053027699310789</v>
      </c>
      <c r="F39" s="24">
        <v>10.160780000000001</v>
      </c>
      <c r="G39" s="24">
        <v>0</v>
      </c>
      <c r="H39" s="24">
        <v>0</v>
      </c>
      <c r="I39" s="24">
        <v>29.013169999999999</v>
      </c>
      <c r="J39" s="24">
        <v>3814.3901299999998</v>
      </c>
      <c r="K39" s="24">
        <v>4.35304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23" t="s">
        <v>92</v>
      </c>
      <c r="C40" s="24">
        <v>19529.896210000003</v>
      </c>
      <c r="D40" s="24">
        <v>3414.6589100000001</v>
      </c>
      <c r="E40" s="24">
        <v>17.484265524419804</v>
      </c>
      <c r="F40" s="24">
        <v>3389.65888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25.000029999999999</v>
      </c>
      <c r="M40" s="12"/>
      <c r="N40" s="13"/>
    </row>
    <row r="41" spans="1:14" ht="13.5" customHeight="1" x14ac:dyDescent="0.35">
      <c r="A41" s="22" t="s">
        <v>74</v>
      </c>
      <c r="B41" s="23" t="s">
        <v>103</v>
      </c>
      <c r="C41" s="24">
        <v>68994.466339999999</v>
      </c>
      <c r="D41" s="24">
        <v>3016.35088</v>
      </c>
      <c r="E41" s="24">
        <v>4.3718736298874026</v>
      </c>
      <c r="F41" s="24">
        <v>1376</v>
      </c>
      <c r="G41" s="24">
        <v>0</v>
      </c>
      <c r="H41" s="24">
        <v>0</v>
      </c>
      <c r="I41" s="24">
        <v>0</v>
      </c>
      <c r="J41" s="24">
        <v>1640.35088</v>
      </c>
      <c r="K41" s="24">
        <v>0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23" t="s">
        <v>75</v>
      </c>
      <c r="C42" s="24">
        <v>190441.33375999998</v>
      </c>
      <c r="D42" s="24">
        <v>2622.1650100000002</v>
      </c>
      <c r="E42" s="24">
        <v>1.3768885977791634</v>
      </c>
      <c r="F42" s="24">
        <v>895.82302000000004</v>
      </c>
      <c r="G42" s="24">
        <v>389.84886999999998</v>
      </c>
      <c r="H42" s="24">
        <v>0</v>
      </c>
      <c r="I42" s="24">
        <v>0</v>
      </c>
      <c r="J42" s="24">
        <v>20</v>
      </c>
      <c r="K42" s="24">
        <v>1316.4931200000001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23" t="s">
        <v>64</v>
      </c>
      <c r="C43" s="24">
        <v>521203.08470000001</v>
      </c>
      <c r="D43" s="24">
        <v>1789.2241300000001</v>
      </c>
      <c r="E43" s="24">
        <v>0.3432873255210801</v>
      </c>
      <c r="F43" s="24">
        <v>1602.5598</v>
      </c>
      <c r="G43" s="24">
        <v>177.62393</v>
      </c>
      <c r="H43" s="24">
        <v>0</v>
      </c>
      <c r="I43" s="24">
        <v>9.0404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23" t="s">
        <v>70</v>
      </c>
      <c r="C44" s="24">
        <v>116819.24859999999</v>
      </c>
      <c r="D44" s="24">
        <v>1133.2417</v>
      </c>
      <c r="E44" s="24">
        <v>0.97008131243877904</v>
      </c>
      <c r="F44" s="24">
        <v>1.83853</v>
      </c>
      <c r="G44" s="24">
        <v>900</v>
      </c>
      <c r="H44" s="24">
        <v>31.238130000000002</v>
      </c>
      <c r="I44" s="24">
        <v>0</v>
      </c>
      <c r="J44" s="24">
        <v>42.95523</v>
      </c>
      <c r="K44" s="24">
        <v>157.20981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23" t="s">
        <v>79</v>
      </c>
      <c r="C45" s="24">
        <v>5204.3309600000002</v>
      </c>
      <c r="D45" s="24">
        <v>823.625</v>
      </c>
      <c r="E45" s="24">
        <v>15.825761396235261</v>
      </c>
      <c r="F45" s="24">
        <v>800</v>
      </c>
      <c r="G45" s="24">
        <v>0</v>
      </c>
      <c r="H45" s="24">
        <v>0</v>
      </c>
      <c r="I45" s="24">
        <v>0</v>
      </c>
      <c r="J45" s="24">
        <v>0</v>
      </c>
      <c r="K45" s="24">
        <v>23.625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23" t="s">
        <v>66</v>
      </c>
      <c r="C46" s="24">
        <v>224493.57300999999</v>
      </c>
      <c r="D46" s="24">
        <v>453.92687999999998</v>
      </c>
      <c r="E46" s="24">
        <v>0.20220038993266856</v>
      </c>
      <c r="F46" s="24">
        <v>347.26585999999998</v>
      </c>
      <c r="G46" s="24">
        <v>0</v>
      </c>
      <c r="H46" s="24">
        <v>0</v>
      </c>
      <c r="I46" s="24">
        <v>0</v>
      </c>
      <c r="J46" s="24">
        <v>90.244630000000001</v>
      </c>
      <c r="K46" s="24">
        <v>16.41639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23" t="s">
        <v>87</v>
      </c>
      <c r="C47" s="24">
        <v>9709.87147</v>
      </c>
      <c r="D47" s="24">
        <v>177.04902000000004</v>
      </c>
      <c r="E47" s="24">
        <v>1.82339200417861</v>
      </c>
      <c r="F47" s="24">
        <v>138.73707000000002</v>
      </c>
      <c r="G47" s="24">
        <v>0</v>
      </c>
      <c r="H47" s="24">
        <v>9.6337799999999998</v>
      </c>
      <c r="I47" s="24">
        <v>0</v>
      </c>
      <c r="J47" s="24">
        <v>15.347370000000002</v>
      </c>
      <c r="K47" s="24">
        <v>13.3308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23" t="s">
        <v>98</v>
      </c>
      <c r="C48" s="24">
        <v>265720.88488999999</v>
      </c>
      <c r="D48" s="24">
        <v>0.24558000000000002</v>
      </c>
      <c r="E48" s="24">
        <v>9.24202853312273E-5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0.24558000000000002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23" t="s">
        <v>58</v>
      </c>
      <c r="C49" s="24">
        <v>158011.17318000001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23" t="s">
        <v>94</v>
      </c>
      <c r="C50" s="24">
        <v>117616.12631000001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23" t="s">
        <v>96</v>
      </c>
      <c r="C51" s="24">
        <v>24838.770769999999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23" t="s">
        <v>100</v>
      </c>
      <c r="C52" s="24">
        <v>460688.54636000004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23" t="s">
        <v>81</v>
      </c>
      <c r="C53" s="24">
        <v>489.74011999999999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23" t="s">
        <v>90</v>
      </c>
      <c r="C54" s="24">
        <v>6368.8152599999994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12"/>
      <c r="N54" s="13"/>
    </row>
    <row r="55" spans="1:14" ht="13.5" customHeight="1" x14ac:dyDescent="0.35">
      <c r="A55" s="22" t="s">
        <v>101</v>
      </c>
      <c r="B55" s="23" t="s">
        <v>123</v>
      </c>
      <c r="C55" s="24">
        <v>52787597.313859999</v>
      </c>
      <c r="D55" s="24">
        <v>3170530.2019999996</v>
      </c>
      <c r="E55" s="24">
        <v>6.0062029024525048</v>
      </c>
      <c r="F55" s="24">
        <v>578754.66285999992</v>
      </c>
      <c r="G55" s="24">
        <v>51353.196649999998</v>
      </c>
      <c r="H55" s="24">
        <v>281075.33073999995</v>
      </c>
      <c r="I55" s="24">
        <v>53209.013640000005</v>
      </c>
      <c r="J55" s="24">
        <v>1806887.7664200002</v>
      </c>
      <c r="K55" s="24">
        <v>381723.79029999988</v>
      </c>
      <c r="L55" s="24">
        <v>17526.44139</v>
      </c>
      <c r="M55" s="12"/>
      <c r="N55" s="13"/>
    </row>
    <row r="56" spans="1:14" ht="13.5" customHeight="1" x14ac:dyDescent="0.35">
      <c r="A56" s="8" t="s">
        <v>105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2"/>
      <c r="N56" s="13"/>
    </row>
    <row r="58" spans="1:14" x14ac:dyDescent="0.35">
      <c r="C58" s="11"/>
      <c r="D58" s="11"/>
      <c r="E58" s="11"/>
      <c r="F58" s="11"/>
      <c r="G58" s="11"/>
      <c r="H58" s="11"/>
      <c r="I58" s="11"/>
      <c r="J58" s="11"/>
      <c r="K58" s="11"/>
      <c r="L58" s="11"/>
    </row>
  </sheetData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N58"/>
  <sheetViews>
    <sheetView topLeftCell="A34" workbookViewId="0">
      <selection activeCell="B56" sqref="B56"/>
    </sheetView>
  </sheetViews>
  <sheetFormatPr baseColWidth="10" defaultColWidth="11.453125" defaultRowHeight="14.5" x14ac:dyDescent="0.35"/>
  <cols>
    <col min="1" max="1" width="3.36328125" bestFit="1" customWidth="1"/>
    <col min="2" max="2" width="35.453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131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25" t="s">
        <v>18</v>
      </c>
      <c r="C9" s="24">
        <v>3210504.6735900003</v>
      </c>
      <c r="D9" s="24">
        <v>599265.38615999999</v>
      </c>
      <c r="E9" s="24">
        <v>18.665769001665986</v>
      </c>
      <c r="F9" s="24">
        <v>11720.987509999999</v>
      </c>
      <c r="G9" s="24">
        <v>145.41951999999998</v>
      </c>
      <c r="H9" s="24">
        <v>9546.9082200000012</v>
      </c>
      <c r="I9" s="24">
        <v>0</v>
      </c>
      <c r="J9" s="24">
        <v>571399.76595999999</v>
      </c>
      <c r="K9" s="24">
        <v>6452.3049499999997</v>
      </c>
      <c r="L9" s="24">
        <v>0</v>
      </c>
      <c r="M9" s="12"/>
      <c r="N9" s="13"/>
    </row>
    <row r="10" spans="1:14" ht="13.5" customHeight="1" x14ac:dyDescent="0.35">
      <c r="A10" s="22" t="s">
        <v>13</v>
      </c>
      <c r="B10" s="25" t="s">
        <v>12</v>
      </c>
      <c r="C10" s="24">
        <v>7056054.2548000002</v>
      </c>
      <c r="D10" s="24">
        <v>534258.56435</v>
      </c>
      <c r="E10" s="24">
        <v>7.5716334520325095</v>
      </c>
      <c r="F10" s="24">
        <v>114468.70625</v>
      </c>
      <c r="G10" s="24">
        <v>15498.137219999999</v>
      </c>
      <c r="H10" s="24">
        <v>30104.551019999999</v>
      </c>
      <c r="I10" s="24">
        <v>16219.990169999997</v>
      </c>
      <c r="J10" s="24">
        <v>279464.95449000003</v>
      </c>
      <c r="K10" s="24">
        <v>77483.286269999997</v>
      </c>
      <c r="L10" s="24">
        <v>1018.93893</v>
      </c>
      <c r="M10" s="12"/>
      <c r="N10" s="13"/>
    </row>
    <row r="11" spans="1:14" ht="13.5" customHeight="1" x14ac:dyDescent="0.35">
      <c r="A11" s="22" t="s">
        <v>15</v>
      </c>
      <c r="B11" s="25" t="s">
        <v>16</v>
      </c>
      <c r="C11" s="24">
        <v>10296727.0198</v>
      </c>
      <c r="D11" s="24">
        <v>334409.07995999994</v>
      </c>
      <c r="E11" s="24">
        <v>3.2477221093358204</v>
      </c>
      <c r="F11" s="24">
        <v>106834.12626999999</v>
      </c>
      <c r="G11" s="24">
        <v>5912.9966299999996</v>
      </c>
      <c r="H11" s="24">
        <v>38635.521649999995</v>
      </c>
      <c r="I11" s="24">
        <v>2168.1898200000001</v>
      </c>
      <c r="J11" s="24">
        <v>99235.143859999996</v>
      </c>
      <c r="K11" s="24">
        <v>81623.101730000009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25" t="s">
        <v>14</v>
      </c>
      <c r="C12" s="24">
        <v>4760034.9435299998</v>
      </c>
      <c r="D12" s="24">
        <v>311115.61180000001</v>
      </c>
      <c r="E12" s="24">
        <v>6.535994283463797</v>
      </c>
      <c r="F12" s="24">
        <v>88810.045110000006</v>
      </c>
      <c r="G12" s="24">
        <v>8170.4536099999996</v>
      </c>
      <c r="H12" s="24">
        <v>17606.37082</v>
      </c>
      <c r="I12" s="24">
        <v>0.35137999999999997</v>
      </c>
      <c r="J12" s="24">
        <v>164147.73302000001</v>
      </c>
      <c r="K12" s="24">
        <v>16130.601069999999</v>
      </c>
      <c r="L12" s="24">
        <v>16250.056790000001</v>
      </c>
      <c r="M12" s="12"/>
      <c r="N12" s="13"/>
    </row>
    <row r="13" spans="1:14" ht="13.5" customHeight="1" x14ac:dyDescent="0.35">
      <c r="A13" s="22" t="s">
        <v>19</v>
      </c>
      <c r="B13" s="25" t="s">
        <v>20</v>
      </c>
      <c r="C13" s="24">
        <v>4202950.7306500003</v>
      </c>
      <c r="D13" s="24">
        <v>256163.68479000003</v>
      </c>
      <c r="E13" s="24">
        <v>6.0948533829323157</v>
      </c>
      <c r="F13" s="24">
        <v>3479.0812599999999</v>
      </c>
      <c r="G13" s="24">
        <v>2117.49784</v>
      </c>
      <c r="H13" s="24">
        <v>8473.2566500000012</v>
      </c>
      <c r="I13" s="24">
        <v>4922.3499900000006</v>
      </c>
      <c r="J13" s="24">
        <v>224839.79305000001</v>
      </c>
      <c r="K13" s="24">
        <v>12331.706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25" t="s">
        <v>40</v>
      </c>
      <c r="C14" s="24">
        <v>3614868.24315</v>
      </c>
      <c r="D14" s="24">
        <v>217195.17217999997</v>
      </c>
      <c r="E14" s="24">
        <v>6.0083841946819021</v>
      </c>
      <c r="F14" s="24">
        <v>30509.271199999999</v>
      </c>
      <c r="G14" s="24">
        <v>2.0039999999999999E-2</v>
      </c>
      <c r="H14" s="24">
        <v>65622.298609999998</v>
      </c>
      <c r="I14" s="24">
        <v>0</v>
      </c>
      <c r="J14" s="24">
        <v>115791.60776</v>
      </c>
      <c r="K14" s="24">
        <v>5271.9745700000003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25" t="s">
        <v>38</v>
      </c>
      <c r="C15" s="24">
        <v>197798.80012999999</v>
      </c>
      <c r="D15" s="24">
        <v>107266.01923999999</v>
      </c>
      <c r="E15" s="24">
        <v>54.229863462013505</v>
      </c>
      <c r="F15" s="24">
        <v>40628.337469999999</v>
      </c>
      <c r="G15" s="24">
        <v>0</v>
      </c>
      <c r="H15" s="24">
        <v>9142.7770500000006</v>
      </c>
      <c r="I15" s="24">
        <v>0</v>
      </c>
      <c r="J15" s="24">
        <v>55726.530829999996</v>
      </c>
      <c r="K15" s="24">
        <v>1752.38354</v>
      </c>
      <c r="L15" s="24">
        <v>15.990350000000001</v>
      </c>
      <c r="M15" s="12"/>
      <c r="N15" s="13"/>
    </row>
    <row r="16" spans="1:14" ht="13.5" customHeight="1" x14ac:dyDescent="0.35">
      <c r="A16" s="22" t="s">
        <v>25</v>
      </c>
      <c r="B16" s="25" t="s">
        <v>32</v>
      </c>
      <c r="C16" s="24">
        <v>529163.86006999994</v>
      </c>
      <c r="D16" s="24">
        <v>94789.114260000002</v>
      </c>
      <c r="E16" s="24">
        <v>17.912998489250743</v>
      </c>
      <c r="F16" s="24">
        <v>8740.8384700000006</v>
      </c>
      <c r="G16" s="24">
        <v>210.09725</v>
      </c>
      <c r="H16" s="24">
        <v>14979.775180000002</v>
      </c>
      <c r="I16" s="24">
        <v>23144.460910000002</v>
      </c>
      <c r="J16" s="24">
        <v>35000</v>
      </c>
      <c r="K16" s="24">
        <v>12713.942449999999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25" t="s">
        <v>22</v>
      </c>
      <c r="C17" s="24">
        <v>419351.74345999997</v>
      </c>
      <c r="D17" s="24">
        <v>90385.11295000001</v>
      </c>
      <c r="E17" s="24">
        <v>21.553532174266834</v>
      </c>
      <c r="F17" s="24">
        <v>32886.53757</v>
      </c>
      <c r="G17" s="24">
        <v>0</v>
      </c>
      <c r="H17" s="24">
        <v>0</v>
      </c>
      <c r="I17" s="24">
        <v>0</v>
      </c>
      <c r="J17" s="24">
        <v>56198.575380000002</v>
      </c>
      <c r="K17" s="24">
        <v>1300</v>
      </c>
      <c r="L17" s="24">
        <v>0</v>
      </c>
      <c r="M17" s="12"/>
      <c r="N17" s="13"/>
    </row>
    <row r="18" spans="1:14" ht="13.5" customHeight="1" x14ac:dyDescent="0.35">
      <c r="A18" s="22" t="s">
        <v>29</v>
      </c>
      <c r="B18" s="25" t="s">
        <v>24</v>
      </c>
      <c r="C18" s="24">
        <v>2859673.3579600002</v>
      </c>
      <c r="D18" s="24">
        <v>76827.735679999998</v>
      </c>
      <c r="E18" s="24">
        <v>2.6865913012808726</v>
      </c>
      <c r="F18" s="24">
        <v>2433.6582899999999</v>
      </c>
      <c r="G18" s="24">
        <v>1672.0961299999999</v>
      </c>
      <c r="H18" s="24">
        <v>11816.178179999999</v>
      </c>
      <c r="I18" s="24">
        <v>44.882620000000003</v>
      </c>
      <c r="J18" s="24">
        <v>45860.469429999997</v>
      </c>
      <c r="K18" s="24">
        <v>14900.451030000002</v>
      </c>
      <c r="L18" s="24">
        <v>100</v>
      </c>
      <c r="M18" s="12"/>
      <c r="N18" s="13"/>
    </row>
    <row r="19" spans="1:14" ht="13.5" customHeight="1" x14ac:dyDescent="0.35">
      <c r="A19" s="22" t="s">
        <v>31</v>
      </c>
      <c r="B19" s="25" t="s">
        <v>26</v>
      </c>
      <c r="C19" s="24">
        <v>1366414.8701099998</v>
      </c>
      <c r="D19" s="24">
        <v>51812.840399999994</v>
      </c>
      <c r="E19" s="24">
        <v>3.7918820654980818</v>
      </c>
      <c r="F19" s="24">
        <v>11879.559660000001</v>
      </c>
      <c r="G19" s="24">
        <v>3124.1593399999997</v>
      </c>
      <c r="H19" s="24">
        <v>13866.345650000001</v>
      </c>
      <c r="I19" s="24">
        <v>0</v>
      </c>
      <c r="J19" s="24">
        <v>16994.254290000001</v>
      </c>
      <c r="K19" s="24">
        <v>5851.1224099999999</v>
      </c>
      <c r="L19" s="24">
        <v>97.399050000000003</v>
      </c>
      <c r="M19" s="12"/>
      <c r="N19" s="13"/>
    </row>
    <row r="20" spans="1:14" ht="13.5" customHeight="1" x14ac:dyDescent="0.35">
      <c r="A20" s="22" t="s">
        <v>33</v>
      </c>
      <c r="B20" s="25" t="s">
        <v>44</v>
      </c>
      <c r="C20" s="24">
        <v>694403.96423000004</v>
      </c>
      <c r="D20" s="24">
        <v>49316.019720000004</v>
      </c>
      <c r="E20" s="24">
        <v>7.1019208213600553</v>
      </c>
      <c r="F20" s="24">
        <v>12793.438870000002</v>
      </c>
      <c r="G20" s="24">
        <v>44.622349999999997</v>
      </c>
      <c r="H20" s="24">
        <v>14618.549550000002</v>
      </c>
      <c r="I20" s="24">
        <v>0</v>
      </c>
      <c r="J20" s="24">
        <v>3725.0455099999999</v>
      </c>
      <c r="K20" s="24">
        <v>18134.363440000001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25" t="s">
        <v>34</v>
      </c>
      <c r="C21" s="24">
        <v>2216934.5088499999</v>
      </c>
      <c r="D21" s="24">
        <v>48707.896049999996</v>
      </c>
      <c r="E21" s="24">
        <v>2.1970832180904818</v>
      </c>
      <c r="F21" s="24">
        <v>18768.143059999999</v>
      </c>
      <c r="G21" s="24">
        <v>2692.2857400000003</v>
      </c>
      <c r="H21" s="24">
        <v>8268.876330000001</v>
      </c>
      <c r="I21" s="24">
        <v>0</v>
      </c>
      <c r="J21" s="24">
        <v>0</v>
      </c>
      <c r="K21" s="24">
        <v>18978.590919999999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25" t="s">
        <v>30</v>
      </c>
      <c r="C22" s="24">
        <v>382320.97477999999</v>
      </c>
      <c r="D22" s="24">
        <v>46209.802019999996</v>
      </c>
      <c r="E22" s="24">
        <v>12.086651025775039</v>
      </c>
      <c r="F22" s="24">
        <v>11147.77658</v>
      </c>
      <c r="G22" s="24">
        <v>3402.60151</v>
      </c>
      <c r="H22" s="24">
        <v>666.54345000000001</v>
      </c>
      <c r="I22" s="24">
        <v>5037.4773399999995</v>
      </c>
      <c r="J22" s="24">
        <v>18635.464499999998</v>
      </c>
      <c r="K22" s="24">
        <v>7319.9386400000003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25" t="s">
        <v>102</v>
      </c>
      <c r="C23" s="24">
        <v>71688.823540000012</v>
      </c>
      <c r="D23" s="24">
        <v>42692.823539999998</v>
      </c>
      <c r="E23" s="24">
        <v>59.552969949602819</v>
      </c>
      <c r="F23" s="24">
        <v>0</v>
      </c>
      <c r="G23" s="24">
        <v>0</v>
      </c>
      <c r="H23" s="24">
        <v>0</v>
      </c>
      <c r="I23" s="24">
        <v>0</v>
      </c>
      <c r="J23" s="24">
        <v>42692.823539999998</v>
      </c>
      <c r="K23" s="24">
        <v>0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25" t="s">
        <v>36</v>
      </c>
      <c r="C24" s="24">
        <v>747151.17544000002</v>
      </c>
      <c r="D24" s="24">
        <v>39048.375790000006</v>
      </c>
      <c r="E24" s="24">
        <v>5.2263018614678982</v>
      </c>
      <c r="F24" s="24">
        <v>11077.802220000001</v>
      </c>
      <c r="G24" s="24">
        <v>0</v>
      </c>
      <c r="H24" s="24">
        <v>458.68095</v>
      </c>
      <c r="I24" s="24">
        <v>822.09655000000009</v>
      </c>
      <c r="J24" s="24">
        <v>19258.102630000001</v>
      </c>
      <c r="K24" s="24">
        <v>7431.69344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25" t="s">
        <v>42</v>
      </c>
      <c r="C25" s="24">
        <v>871757.90061000001</v>
      </c>
      <c r="D25" s="24">
        <v>38671.646940000006</v>
      </c>
      <c r="E25" s="24">
        <v>4.4360535090006152</v>
      </c>
      <c r="F25" s="24">
        <v>12722.77059</v>
      </c>
      <c r="G25" s="24">
        <v>467.86205999999999</v>
      </c>
      <c r="H25" s="24">
        <v>3647.4646000000002</v>
      </c>
      <c r="I25" s="24">
        <v>734.29431000000011</v>
      </c>
      <c r="J25" s="24">
        <v>3613.6294199999998</v>
      </c>
      <c r="K25" s="24">
        <v>17485.625960000001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25" t="s">
        <v>46</v>
      </c>
      <c r="C26" s="24">
        <v>464580.27507999999</v>
      </c>
      <c r="D26" s="24">
        <v>33787.616899999994</v>
      </c>
      <c r="E26" s="24">
        <v>7.272718777004</v>
      </c>
      <c r="F26" s="24">
        <v>11065.224910000001</v>
      </c>
      <c r="G26" s="24">
        <v>0</v>
      </c>
      <c r="H26" s="24">
        <v>18555.018869999996</v>
      </c>
      <c r="I26" s="24">
        <v>0</v>
      </c>
      <c r="J26" s="24">
        <v>2941.6207000000004</v>
      </c>
      <c r="K26" s="24">
        <v>1225.75242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25" t="s">
        <v>28</v>
      </c>
      <c r="C27" s="24">
        <v>2750480.3991900003</v>
      </c>
      <c r="D27" s="24">
        <v>27731.193429999999</v>
      </c>
      <c r="E27" s="24">
        <v>1.0082309053417238</v>
      </c>
      <c r="F27" s="24">
        <v>0</v>
      </c>
      <c r="G27" s="24">
        <v>0</v>
      </c>
      <c r="H27" s="24">
        <v>0</v>
      </c>
      <c r="I27" s="24">
        <v>0</v>
      </c>
      <c r="J27" s="24">
        <v>27731.193429999999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25" t="s">
        <v>125</v>
      </c>
      <c r="C28" s="24">
        <v>294357.57150999998</v>
      </c>
      <c r="D28" s="24">
        <v>23886.204010000001</v>
      </c>
      <c r="E28" s="24">
        <v>8.1146898608614642</v>
      </c>
      <c r="F28" s="24">
        <v>21563.32375</v>
      </c>
      <c r="G28" s="24">
        <v>0</v>
      </c>
      <c r="H28" s="24">
        <v>0</v>
      </c>
      <c r="I28" s="24">
        <v>0</v>
      </c>
      <c r="J28" s="24">
        <v>0</v>
      </c>
      <c r="K28" s="24">
        <v>2322.8802599999999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25" t="s">
        <v>112</v>
      </c>
      <c r="C29" s="24">
        <v>63113.919040000001</v>
      </c>
      <c r="D29" s="24">
        <v>23674.545170000001</v>
      </c>
      <c r="E29" s="24">
        <v>37.510814619189901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23674.545170000001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25" t="s">
        <v>73</v>
      </c>
      <c r="C30" s="24">
        <v>321227.59271</v>
      </c>
      <c r="D30" s="24">
        <v>20298.173649999997</v>
      </c>
      <c r="E30" s="24">
        <v>6.3189383822095628</v>
      </c>
      <c r="F30" s="24">
        <v>970.3813100000001</v>
      </c>
      <c r="G30" s="24">
        <v>0</v>
      </c>
      <c r="H30" s="24">
        <v>698.51589000000001</v>
      </c>
      <c r="I30" s="24">
        <v>0</v>
      </c>
      <c r="J30" s="24">
        <v>8462.34303</v>
      </c>
      <c r="K30" s="24">
        <v>10166.933419999999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25" t="s">
        <v>60</v>
      </c>
      <c r="C31" s="24">
        <v>205589.01272999999</v>
      </c>
      <c r="D31" s="24">
        <v>18547.919969999999</v>
      </c>
      <c r="E31" s="24">
        <v>9.0218439807184545</v>
      </c>
      <c r="F31" s="24">
        <v>1260.7614099999998</v>
      </c>
      <c r="G31" s="24">
        <v>90.550409999999999</v>
      </c>
      <c r="H31" s="24">
        <v>279.01810999999998</v>
      </c>
      <c r="I31" s="24">
        <v>0</v>
      </c>
      <c r="J31" s="24">
        <v>0</v>
      </c>
      <c r="K31" s="24">
        <v>16917.590039999999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25" t="s">
        <v>48</v>
      </c>
      <c r="C32" s="24">
        <v>1151055.0248</v>
      </c>
      <c r="D32" s="24">
        <v>15910.17159</v>
      </c>
      <c r="E32" s="24">
        <v>1.3822251106339987</v>
      </c>
      <c r="F32" s="24">
        <v>1811.56755</v>
      </c>
      <c r="G32" s="24">
        <v>686.76261999999997</v>
      </c>
      <c r="H32" s="24">
        <v>821.09749999999997</v>
      </c>
      <c r="I32" s="24">
        <v>498.09742999999997</v>
      </c>
      <c r="J32" s="24">
        <v>4000</v>
      </c>
      <c r="K32" s="24">
        <v>8092.6464900000001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25" t="s">
        <v>50</v>
      </c>
      <c r="C33" s="24">
        <v>1360347.35335</v>
      </c>
      <c r="D33" s="24">
        <v>12443.588829999999</v>
      </c>
      <c r="E33" s="24">
        <v>0.91473613701356038</v>
      </c>
      <c r="F33" s="24">
        <v>1379.8252500000001</v>
      </c>
      <c r="G33" s="24">
        <v>1207.18119</v>
      </c>
      <c r="H33" s="24">
        <v>878.56822</v>
      </c>
      <c r="I33" s="24">
        <v>0</v>
      </c>
      <c r="J33" s="24">
        <v>6151.8973499999993</v>
      </c>
      <c r="K33" s="24">
        <v>2826.1168199999997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25" t="s">
        <v>108</v>
      </c>
      <c r="C34" s="24">
        <v>244203.65151</v>
      </c>
      <c r="D34" s="24">
        <v>10721.907800000001</v>
      </c>
      <c r="E34" s="24">
        <v>4.3905599829087505</v>
      </c>
      <c r="F34" s="24">
        <v>1013.6436199999999</v>
      </c>
      <c r="G34" s="24">
        <v>62.319110000000002</v>
      </c>
      <c r="H34" s="24">
        <v>550.79048999999998</v>
      </c>
      <c r="I34" s="24">
        <v>1345.8353500000001</v>
      </c>
      <c r="J34" s="24">
        <v>6104.3301799999999</v>
      </c>
      <c r="K34" s="24">
        <v>1644.9890500000001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25" t="s">
        <v>52</v>
      </c>
      <c r="C35" s="24">
        <v>359963.54645999998</v>
      </c>
      <c r="D35" s="24">
        <v>9697.0205700000024</v>
      </c>
      <c r="E35" s="24">
        <v>2.6938896078127064</v>
      </c>
      <c r="F35" s="24">
        <v>499.99978999999996</v>
      </c>
      <c r="G35" s="24">
        <v>0</v>
      </c>
      <c r="H35" s="24">
        <v>0</v>
      </c>
      <c r="I35" s="24">
        <v>3712.0219700000002</v>
      </c>
      <c r="J35" s="24">
        <v>250</v>
      </c>
      <c r="K35" s="24">
        <v>5234.9988100000019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25" t="s">
        <v>85</v>
      </c>
      <c r="C36" s="24">
        <v>135144.26394999999</v>
      </c>
      <c r="D36" s="24">
        <v>7865.3126300000004</v>
      </c>
      <c r="E36" s="24">
        <v>5.8199381905768268</v>
      </c>
      <c r="F36" s="24">
        <v>0</v>
      </c>
      <c r="G36" s="24">
        <v>0</v>
      </c>
      <c r="H36" s="24">
        <v>340</v>
      </c>
      <c r="I36" s="24">
        <v>0</v>
      </c>
      <c r="J36" s="24">
        <v>4347.4652000000006</v>
      </c>
      <c r="K36" s="24">
        <v>3177.8474300000003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25" t="s">
        <v>68</v>
      </c>
      <c r="C37" s="24">
        <v>102675.36893000001</v>
      </c>
      <c r="D37" s="24">
        <v>5905.8594299999995</v>
      </c>
      <c r="E37" s="24">
        <v>5.7519729332809897</v>
      </c>
      <c r="F37" s="24">
        <v>5905.8594299999995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25" t="s">
        <v>83</v>
      </c>
      <c r="C38" s="24">
        <v>82758.606629999995</v>
      </c>
      <c r="D38" s="24">
        <v>4065.5607599999998</v>
      </c>
      <c r="E38" s="24">
        <v>4.9125534195814193</v>
      </c>
      <c r="F38" s="24">
        <v>1901.0297499999999</v>
      </c>
      <c r="G38" s="24">
        <v>0</v>
      </c>
      <c r="H38" s="24">
        <v>1051.9372100000001</v>
      </c>
      <c r="I38" s="24">
        <v>174.15681000000001</v>
      </c>
      <c r="J38" s="24">
        <v>0</v>
      </c>
      <c r="K38" s="24">
        <v>938.43699000000004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25" t="s">
        <v>103</v>
      </c>
      <c r="C39" s="24">
        <v>70592.09564</v>
      </c>
      <c r="D39" s="24">
        <v>3510.4386000000004</v>
      </c>
      <c r="E39" s="24">
        <v>4.9728493936520293</v>
      </c>
      <c r="F39" s="24">
        <v>1885</v>
      </c>
      <c r="G39" s="24">
        <v>0</v>
      </c>
      <c r="H39" s="24">
        <v>0</v>
      </c>
      <c r="I39" s="24">
        <v>0</v>
      </c>
      <c r="J39" s="24">
        <v>1625.4386000000002</v>
      </c>
      <c r="K39" s="24">
        <v>0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25" t="s">
        <v>92</v>
      </c>
      <c r="C40" s="24">
        <v>17991.970490000003</v>
      </c>
      <c r="D40" s="24">
        <v>3414.6589100000001</v>
      </c>
      <c r="E40" s="24">
        <v>18.978793411749308</v>
      </c>
      <c r="F40" s="24">
        <v>3389.65888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25.000029999999999</v>
      </c>
      <c r="M40" s="12"/>
      <c r="N40" s="13"/>
    </row>
    <row r="41" spans="1:14" ht="13.5" customHeight="1" x14ac:dyDescent="0.35">
      <c r="A41" s="22" t="s">
        <v>74</v>
      </c>
      <c r="B41" s="25" t="s">
        <v>75</v>
      </c>
      <c r="C41" s="24">
        <v>185630.86297999998</v>
      </c>
      <c r="D41" s="24">
        <v>2612.8705199999999</v>
      </c>
      <c r="E41" s="24">
        <v>1.4075625561690746</v>
      </c>
      <c r="F41" s="24">
        <v>866.66365000000008</v>
      </c>
      <c r="G41" s="24">
        <v>385.98685999999998</v>
      </c>
      <c r="H41" s="24">
        <v>0</v>
      </c>
      <c r="I41" s="24">
        <v>0</v>
      </c>
      <c r="J41" s="24">
        <v>20</v>
      </c>
      <c r="K41" s="24">
        <v>1340.22001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25" t="s">
        <v>64</v>
      </c>
      <c r="C42" s="24">
        <v>528885.61461000005</v>
      </c>
      <c r="D42" s="24">
        <v>1776.6986300000001</v>
      </c>
      <c r="E42" s="24">
        <v>0.33593249294748484</v>
      </c>
      <c r="F42" s="24">
        <v>1552.8427300000001</v>
      </c>
      <c r="G42" s="24">
        <v>209.77369000000002</v>
      </c>
      <c r="H42" s="24">
        <v>0</v>
      </c>
      <c r="I42" s="24">
        <v>14.08221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25" t="s">
        <v>70</v>
      </c>
      <c r="C43" s="24">
        <v>116148.22693</v>
      </c>
      <c r="D43" s="24">
        <v>1121.61078</v>
      </c>
      <c r="E43" s="24">
        <v>0.96567189155282607</v>
      </c>
      <c r="F43" s="24">
        <v>15.316930000000001</v>
      </c>
      <c r="G43" s="24">
        <v>900</v>
      </c>
      <c r="H43" s="24">
        <v>21.855910000000002</v>
      </c>
      <c r="I43" s="24">
        <v>0</v>
      </c>
      <c r="J43" s="24">
        <v>39.994370000000004</v>
      </c>
      <c r="K43" s="24">
        <v>144.44356999999999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25" t="s">
        <v>79</v>
      </c>
      <c r="C44" s="24">
        <v>4182.4145899999994</v>
      </c>
      <c r="D44" s="24">
        <v>822.75</v>
      </c>
      <c r="E44" s="24">
        <v>19.671650963708025</v>
      </c>
      <c r="F44" s="24">
        <v>800</v>
      </c>
      <c r="G44" s="24">
        <v>0</v>
      </c>
      <c r="H44" s="24">
        <v>0</v>
      </c>
      <c r="I44" s="24">
        <v>0</v>
      </c>
      <c r="J44" s="24">
        <v>0</v>
      </c>
      <c r="K44" s="24">
        <v>22.75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25" t="s">
        <v>66</v>
      </c>
      <c r="C45" s="24">
        <v>222708.78053999998</v>
      </c>
      <c r="D45" s="24">
        <v>438.40784999999994</v>
      </c>
      <c r="E45" s="24">
        <v>0.19685252145739221</v>
      </c>
      <c r="F45" s="24">
        <v>331.74682999999999</v>
      </c>
      <c r="G45" s="24">
        <v>0</v>
      </c>
      <c r="H45" s="24">
        <v>0</v>
      </c>
      <c r="I45" s="24">
        <v>0</v>
      </c>
      <c r="J45" s="24">
        <v>90.244630000000001</v>
      </c>
      <c r="K45" s="24">
        <v>16.41639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25" t="s">
        <v>87</v>
      </c>
      <c r="C46" s="24">
        <v>10221.451650000001</v>
      </c>
      <c r="D46" s="24">
        <v>174.88762</v>
      </c>
      <c r="E46" s="24">
        <v>1.7109861298419387</v>
      </c>
      <c r="F46" s="24">
        <v>137.75185999999999</v>
      </c>
      <c r="G46" s="24">
        <v>0</v>
      </c>
      <c r="H46" s="24">
        <v>9.6337799999999998</v>
      </c>
      <c r="I46" s="24">
        <v>0</v>
      </c>
      <c r="J46" s="24">
        <v>14.86557</v>
      </c>
      <c r="K46" s="24">
        <v>12.63641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25" t="s">
        <v>77</v>
      </c>
      <c r="C47" s="24">
        <v>51459.953700000005</v>
      </c>
      <c r="D47" s="24">
        <v>44.648980000000002</v>
      </c>
      <c r="E47" s="24">
        <v>8.6764516463216326E-2</v>
      </c>
      <c r="F47" s="24">
        <v>4.8407099999999996</v>
      </c>
      <c r="G47" s="24">
        <v>0</v>
      </c>
      <c r="H47" s="24">
        <v>7.8600000000000007E-3</v>
      </c>
      <c r="I47" s="24">
        <v>29.176459999999999</v>
      </c>
      <c r="J47" s="24">
        <v>5.3175299999999996</v>
      </c>
      <c r="K47" s="24">
        <v>5.3064200000000001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25" t="s">
        <v>98</v>
      </c>
      <c r="C48" s="24">
        <v>269560.05481</v>
      </c>
      <c r="D48" s="24">
        <v>0.74748000000000003</v>
      </c>
      <c r="E48" s="24">
        <v>2.772962783847417E-4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0.74748000000000003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25" t="s">
        <v>58</v>
      </c>
      <c r="C49" s="24">
        <v>160553.21627999999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25" t="s">
        <v>94</v>
      </c>
      <c r="C50" s="24">
        <v>119254.52592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25" t="s">
        <v>96</v>
      </c>
      <c r="C51" s="24">
        <v>24730.661089999998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25" t="s">
        <v>100</v>
      </c>
      <c r="C52" s="24">
        <v>465881.63391999999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25" t="s">
        <v>81</v>
      </c>
      <c r="C53" s="24">
        <v>488.49702000000002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25" t="s">
        <v>90</v>
      </c>
      <c r="C54" s="24">
        <v>6900.1721099999995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12"/>
      <c r="N54" s="13"/>
    </row>
    <row r="55" spans="1:14" ht="13.5" customHeight="1" x14ac:dyDescent="0.35">
      <c r="A55" s="22" t="s">
        <v>101</v>
      </c>
      <c r="B55" s="26" t="s">
        <v>126</v>
      </c>
      <c r="C55" s="24">
        <v>53288486.562870003</v>
      </c>
      <c r="D55" s="24">
        <v>3166587.6799399997</v>
      </c>
      <c r="E55" s="24">
        <v>5.9423486839019999</v>
      </c>
      <c r="F55" s="24">
        <v>575256.51873999997</v>
      </c>
      <c r="G55" s="24">
        <v>47000.823120000001</v>
      </c>
      <c r="H55" s="24">
        <v>270660.54174999997</v>
      </c>
      <c r="I55" s="24">
        <v>58867.463320000003</v>
      </c>
      <c r="J55" s="24">
        <v>1814368.6042599999</v>
      </c>
      <c r="K55" s="24">
        <v>382926.34360000002</v>
      </c>
      <c r="L55" s="24">
        <v>17507.385149999998</v>
      </c>
      <c r="M55" s="12"/>
      <c r="N55" s="13"/>
    </row>
    <row r="56" spans="1:14" ht="13.5" customHeight="1" x14ac:dyDescent="0.35">
      <c r="A56" s="8" t="s">
        <v>105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2"/>
      <c r="N56" s="13"/>
    </row>
    <row r="58" spans="1:14" x14ac:dyDescent="0.35">
      <c r="C58" s="11"/>
      <c r="D58" s="11"/>
      <c r="E58" s="11"/>
      <c r="F58" s="11"/>
      <c r="G58" s="11"/>
      <c r="H58" s="11"/>
      <c r="I58" s="11"/>
      <c r="J58" s="11"/>
      <c r="K58" s="11"/>
      <c r="L58" s="11"/>
    </row>
  </sheetData>
  <sortState xmlns:xlrd2="http://schemas.microsoft.com/office/spreadsheetml/2017/richdata2" ref="B9:L54">
    <sortCondition descending="1" ref="D9:D54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57"/>
  <sheetViews>
    <sheetView workbookViewId="0">
      <selection activeCell="A7" sqref="A7:L7"/>
    </sheetView>
  </sheetViews>
  <sheetFormatPr baseColWidth="10" defaultRowHeight="14.5" x14ac:dyDescent="0.35"/>
  <cols>
    <col min="1" max="1" width="3.36328125" bestFit="1" customWidth="1"/>
    <col min="2" max="2" width="43.36328125" bestFit="1" customWidth="1"/>
    <col min="3" max="3" width="13.453125" customWidth="1"/>
    <col min="4" max="12" width="12" customWidth="1"/>
  </cols>
  <sheetData>
    <row r="2" spans="1:12" x14ac:dyDescent="0.35">
      <c r="A2" s="120" t="s">
        <v>107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2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2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2" ht="15" thickBot="1" x14ac:dyDescent="0.4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2" ht="15" thickBot="1" x14ac:dyDescent="0.4">
      <c r="A8" s="122" t="s">
        <v>0</v>
      </c>
      <c r="B8" s="123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4">
      <c r="A9" s="2" t="s">
        <v>11</v>
      </c>
      <c r="B9" s="2" t="s">
        <v>12</v>
      </c>
      <c r="C9" s="3">
        <v>6803442.4805899998</v>
      </c>
      <c r="D9" s="4">
        <v>388393.48968000006</v>
      </c>
      <c r="E9" s="5">
        <v>5.708778912852928</v>
      </c>
      <c r="F9" s="4">
        <v>27793.795440000002</v>
      </c>
      <c r="G9" s="4">
        <v>2629.7861000000003</v>
      </c>
      <c r="H9" s="4">
        <v>22099.713050000002</v>
      </c>
      <c r="I9" s="4">
        <v>12350.889620000002</v>
      </c>
      <c r="J9" s="4">
        <v>232004.22602</v>
      </c>
      <c r="K9" s="4">
        <v>90809.651419999995</v>
      </c>
      <c r="L9" s="6">
        <v>705.42803000000004</v>
      </c>
    </row>
    <row r="10" spans="1:12" ht="13.5" customHeight="1" thickBot="1" x14ac:dyDescent="0.4">
      <c r="A10" s="2" t="s">
        <v>13</v>
      </c>
      <c r="B10" s="2" t="s">
        <v>14</v>
      </c>
      <c r="C10" s="7">
        <v>4740323.3726400007</v>
      </c>
      <c r="D10" s="5">
        <v>320913.38300999999</v>
      </c>
      <c r="E10" s="5">
        <v>6.7698626819898911</v>
      </c>
      <c r="F10" s="5">
        <v>71327.764840000003</v>
      </c>
      <c r="G10" s="5">
        <v>5506.8041399999993</v>
      </c>
      <c r="H10" s="5">
        <v>22701.498470000002</v>
      </c>
      <c r="I10" s="5">
        <v>40.649349999999998</v>
      </c>
      <c r="J10" s="5">
        <v>183895.59281999999</v>
      </c>
      <c r="K10" s="5">
        <v>21115.06194</v>
      </c>
      <c r="L10" s="6">
        <v>16326.01145</v>
      </c>
    </row>
    <row r="11" spans="1:12" ht="13.5" customHeight="1" thickBot="1" x14ac:dyDescent="0.4">
      <c r="A11" s="2" t="s">
        <v>15</v>
      </c>
      <c r="B11" s="2" t="s">
        <v>20</v>
      </c>
      <c r="C11" s="7">
        <v>3628116.6484699999</v>
      </c>
      <c r="D11" s="5">
        <v>297786.40069999994</v>
      </c>
      <c r="E11" s="5">
        <v>8.2077405318701189</v>
      </c>
      <c r="F11" s="5">
        <v>2924.51908</v>
      </c>
      <c r="G11" s="5">
        <v>2091.79738</v>
      </c>
      <c r="H11" s="5">
        <v>6132.04025</v>
      </c>
      <c r="I11" s="5">
        <v>4821.9854999999998</v>
      </c>
      <c r="J11" s="5">
        <v>267727.95756999997</v>
      </c>
      <c r="K11" s="5">
        <v>14088.100919999999</v>
      </c>
      <c r="L11" s="6">
        <v>0</v>
      </c>
    </row>
    <row r="12" spans="1:12" ht="13.5" customHeight="1" thickBot="1" x14ac:dyDescent="0.4">
      <c r="A12" s="2" t="s">
        <v>17</v>
      </c>
      <c r="B12" s="2" t="s">
        <v>16</v>
      </c>
      <c r="C12" s="7">
        <v>9348330.5011700001</v>
      </c>
      <c r="D12" s="5">
        <v>289504.65982</v>
      </c>
      <c r="E12" s="5">
        <v>3.0968594850574309</v>
      </c>
      <c r="F12" s="5">
        <v>79284.520759999999</v>
      </c>
      <c r="G12" s="5">
        <v>8979.4998200000009</v>
      </c>
      <c r="H12" s="5">
        <v>35421.773050000003</v>
      </c>
      <c r="I12" s="5">
        <v>2313.6585499999997</v>
      </c>
      <c r="J12" s="5">
        <v>82658.44187000001</v>
      </c>
      <c r="K12" s="5">
        <v>80846.765769999998</v>
      </c>
      <c r="L12" s="6">
        <v>0</v>
      </c>
    </row>
    <row r="13" spans="1:12" ht="13.5" customHeight="1" thickBot="1" x14ac:dyDescent="0.4">
      <c r="A13" s="2" t="s">
        <v>19</v>
      </c>
      <c r="B13" s="2" t="s">
        <v>18</v>
      </c>
      <c r="C13" s="7">
        <v>2668462.7788400003</v>
      </c>
      <c r="D13" s="5">
        <v>255293.35141</v>
      </c>
      <c r="E13" s="5">
        <v>9.5670568626397632</v>
      </c>
      <c r="F13" s="5">
        <v>46950.097289999998</v>
      </c>
      <c r="G13" s="5">
        <v>3121.60005</v>
      </c>
      <c r="H13" s="5">
        <v>4000</v>
      </c>
      <c r="I13" s="5">
        <v>1395.87247</v>
      </c>
      <c r="J13" s="5">
        <v>189129.83128000001</v>
      </c>
      <c r="K13" s="5">
        <v>9080.9503199999999</v>
      </c>
      <c r="L13" s="6">
        <v>1615</v>
      </c>
    </row>
    <row r="14" spans="1:12" ht="13.5" customHeight="1" thickBot="1" x14ac:dyDescent="0.4">
      <c r="A14" s="2" t="s">
        <v>21</v>
      </c>
      <c r="B14" s="2" t="s">
        <v>22</v>
      </c>
      <c r="C14" s="7">
        <v>461182.19329999998</v>
      </c>
      <c r="D14" s="5">
        <v>116762.65037</v>
      </c>
      <c r="E14" s="5">
        <v>25.318117669397015</v>
      </c>
      <c r="F14" s="5">
        <v>37350.786070000002</v>
      </c>
      <c r="G14" s="5">
        <v>0</v>
      </c>
      <c r="H14" s="5">
        <v>0</v>
      </c>
      <c r="I14" s="5">
        <v>0</v>
      </c>
      <c r="J14" s="5">
        <v>78011.864300000001</v>
      </c>
      <c r="K14" s="5">
        <v>1400</v>
      </c>
      <c r="L14" s="6">
        <v>0</v>
      </c>
    </row>
    <row r="15" spans="1:12" ht="13.5" customHeight="1" thickBot="1" x14ac:dyDescent="0.4">
      <c r="A15" s="2" t="s">
        <v>23</v>
      </c>
      <c r="B15" s="2" t="s">
        <v>24</v>
      </c>
      <c r="C15" s="7">
        <v>2387834.2235700004</v>
      </c>
      <c r="D15" s="5">
        <v>104233.35947000001</v>
      </c>
      <c r="E15" s="5">
        <v>4.3651840835986899</v>
      </c>
      <c r="F15" s="5">
        <v>3502.7623199999998</v>
      </c>
      <c r="G15" s="5">
        <v>37587.882340000004</v>
      </c>
      <c r="H15" s="5">
        <v>9616.5742099999989</v>
      </c>
      <c r="I15" s="5">
        <v>16.969580000000001</v>
      </c>
      <c r="J15" s="5">
        <v>42383.543340000004</v>
      </c>
      <c r="K15" s="5">
        <v>11125.62768</v>
      </c>
      <c r="L15" s="6">
        <v>0</v>
      </c>
    </row>
    <row r="16" spans="1:12" ht="13.5" customHeight="1" thickBot="1" x14ac:dyDescent="0.4">
      <c r="A16" s="2" t="s">
        <v>25</v>
      </c>
      <c r="B16" s="2" t="s">
        <v>40</v>
      </c>
      <c r="C16" s="7">
        <v>3343320.81513</v>
      </c>
      <c r="D16" s="5">
        <v>97951.522970000005</v>
      </c>
      <c r="E16" s="5">
        <v>2.9297673895584952</v>
      </c>
      <c r="F16" s="5">
        <v>24014.32216</v>
      </c>
      <c r="G16" s="5">
        <v>2.6853099999999999</v>
      </c>
      <c r="H16" s="5">
        <v>6637.5178699999997</v>
      </c>
      <c r="I16" s="5">
        <v>0</v>
      </c>
      <c r="J16" s="5">
        <v>62710.05788</v>
      </c>
      <c r="K16" s="5">
        <v>4586.9397499999995</v>
      </c>
      <c r="L16" s="6">
        <v>0</v>
      </c>
    </row>
    <row r="17" spans="1:12" ht="13.5" customHeight="1" thickBot="1" x14ac:dyDescent="0.4">
      <c r="A17" s="2" t="s">
        <v>27</v>
      </c>
      <c r="B17" s="2" t="s">
        <v>32</v>
      </c>
      <c r="C17" s="7">
        <v>457085.55247000005</v>
      </c>
      <c r="D17" s="5">
        <v>78515.615699999995</v>
      </c>
      <c r="E17" s="5">
        <v>17.17744419523153</v>
      </c>
      <c r="F17" s="5">
        <v>12115.1811</v>
      </c>
      <c r="G17" s="5">
        <v>201.46177</v>
      </c>
      <c r="H17" s="5">
        <v>8663.1000500000009</v>
      </c>
      <c r="I17" s="5">
        <v>25673.672039999998</v>
      </c>
      <c r="J17" s="5">
        <v>30000</v>
      </c>
      <c r="K17" s="5">
        <v>1862.20074</v>
      </c>
      <c r="L17" s="6">
        <v>0</v>
      </c>
    </row>
    <row r="18" spans="1:12" ht="13.5" customHeight="1" thickBot="1" x14ac:dyDescent="0.4">
      <c r="A18" s="2" t="s">
        <v>29</v>
      </c>
      <c r="B18" s="2" t="s">
        <v>30</v>
      </c>
      <c r="C18" s="7">
        <v>371740.16941000003</v>
      </c>
      <c r="D18" s="5">
        <v>63289.774300000005</v>
      </c>
      <c r="E18" s="5">
        <v>17.025271818337281</v>
      </c>
      <c r="F18" s="5">
        <v>3157.4035199999998</v>
      </c>
      <c r="G18" s="5">
        <v>0</v>
      </c>
      <c r="H18" s="5">
        <v>3262.4531299999999</v>
      </c>
      <c r="I18" s="5">
        <v>22092.236040000003</v>
      </c>
      <c r="J18" s="5">
        <v>27586.942040000002</v>
      </c>
      <c r="K18" s="5">
        <v>7190.7395700000006</v>
      </c>
      <c r="L18" s="6">
        <v>0</v>
      </c>
    </row>
    <row r="19" spans="1:12" ht="13.5" customHeight="1" thickBot="1" x14ac:dyDescent="0.4">
      <c r="A19" s="2" t="s">
        <v>31</v>
      </c>
      <c r="B19" s="2" t="s">
        <v>38</v>
      </c>
      <c r="C19" s="7">
        <v>269769.35070000001</v>
      </c>
      <c r="D19" s="5">
        <v>51642.24351</v>
      </c>
      <c r="E19" s="5">
        <v>19.143109984880873</v>
      </c>
      <c r="F19" s="5">
        <v>15578.729730000001</v>
      </c>
      <c r="G19" s="5">
        <v>0</v>
      </c>
      <c r="H19" s="5">
        <v>6998.80242</v>
      </c>
      <c r="I19" s="5">
        <v>29.829630000000002</v>
      </c>
      <c r="J19" s="5">
        <v>29000</v>
      </c>
      <c r="K19" s="5">
        <v>11.43858</v>
      </c>
      <c r="L19" s="6">
        <v>23.443150000000003</v>
      </c>
    </row>
    <row r="20" spans="1:12" ht="13.5" customHeight="1" thickBot="1" x14ac:dyDescent="0.4">
      <c r="A20" s="2" t="s">
        <v>33</v>
      </c>
      <c r="B20" s="2" t="s">
        <v>44</v>
      </c>
      <c r="C20" s="7">
        <v>637732.76087999996</v>
      </c>
      <c r="D20" s="5">
        <v>50110.870540000004</v>
      </c>
      <c r="E20" s="5">
        <v>7.8576597618809165</v>
      </c>
      <c r="F20" s="5">
        <v>10963.06502</v>
      </c>
      <c r="G20" s="5">
        <v>0</v>
      </c>
      <c r="H20" s="5">
        <v>15476.73315</v>
      </c>
      <c r="I20" s="5">
        <v>0</v>
      </c>
      <c r="J20" s="5">
        <v>3700</v>
      </c>
      <c r="K20" s="5">
        <v>19971.072369999998</v>
      </c>
      <c r="L20" s="6">
        <v>0</v>
      </c>
    </row>
    <row r="21" spans="1:12" ht="13.5" customHeight="1" thickBot="1" x14ac:dyDescent="0.4">
      <c r="A21" s="2" t="s">
        <v>35</v>
      </c>
      <c r="B21" s="2" t="s">
        <v>26</v>
      </c>
      <c r="C21" s="7">
        <v>1203310.7963599998</v>
      </c>
      <c r="D21" s="5">
        <v>48192.095839999994</v>
      </c>
      <c r="E21" s="5">
        <v>4.0049583188134346</v>
      </c>
      <c r="F21" s="5">
        <v>20244.867429999998</v>
      </c>
      <c r="G21" s="5">
        <v>1991.2416699999999</v>
      </c>
      <c r="H21" s="5">
        <v>3507.9370800000002</v>
      </c>
      <c r="I21" s="5">
        <v>0</v>
      </c>
      <c r="J21" s="5">
        <v>17878.739839999998</v>
      </c>
      <c r="K21" s="5">
        <v>4411.6953800000001</v>
      </c>
      <c r="L21" s="6">
        <v>157.61444</v>
      </c>
    </row>
    <row r="22" spans="1:12" ht="13.5" customHeight="1" thickBot="1" x14ac:dyDescent="0.4">
      <c r="A22" s="2" t="s">
        <v>37</v>
      </c>
      <c r="B22" s="2" t="s">
        <v>34</v>
      </c>
      <c r="C22" s="7">
        <v>2031908.70692</v>
      </c>
      <c r="D22" s="5">
        <v>47445.171619999994</v>
      </c>
      <c r="E22" s="5">
        <v>2.3350050845501888</v>
      </c>
      <c r="F22" s="5">
        <v>20309.427219999998</v>
      </c>
      <c r="G22" s="5">
        <v>4641.4529599999996</v>
      </c>
      <c r="H22" s="5">
        <v>488.65232000000003</v>
      </c>
      <c r="I22" s="5">
        <v>11170.645379999998</v>
      </c>
      <c r="J22" s="5">
        <v>0</v>
      </c>
      <c r="K22" s="5">
        <v>10834.99374</v>
      </c>
      <c r="L22" s="6">
        <v>0</v>
      </c>
    </row>
    <row r="23" spans="1:12" ht="13.5" customHeight="1" thickBot="1" x14ac:dyDescent="0.4">
      <c r="A23" s="2" t="s">
        <v>39</v>
      </c>
      <c r="B23" s="2" t="s">
        <v>36</v>
      </c>
      <c r="C23" s="7">
        <v>698273.79622000002</v>
      </c>
      <c r="D23" s="5">
        <v>35988.480500000005</v>
      </c>
      <c r="E23" s="5">
        <v>5.15392109725701</v>
      </c>
      <c r="F23" s="5">
        <v>7414.3534700000009</v>
      </c>
      <c r="G23" s="5">
        <v>503.87137999999999</v>
      </c>
      <c r="H23" s="5">
        <v>150</v>
      </c>
      <c r="I23" s="5">
        <v>710.41231000000005</v>
      </c>
      <c r="J23" s="5">
        <v>20665.39777</v>
      </c>
      <c r="K23" s="5">
        <v>6544.4455699999999</v>
      </c>
      <c r="L23" s="6">
        <v>0</v>
      </c>
    </row>
    <row r="24" spans="1:12" ht="13.5" customHeight="1" thickBot="1" x14ac:dyDescent="0.4">
      <c r="A24" s="2" t="s">
        <v>41</v>
      </c>
      <c r="B24" s="2" t="s">
        <v>42</v>
      </c>
      <c r="C24" s="7">
        <v>794819.2426</v>
      </c>
      <c r="D24" s="5">
        <v>32855.488080000003</v>
      </c>
      <c r="E24" s="5">
        <v>4.1337056677847475</v>
      </c>
      <c r="F24" s="5">
        <v>11009.70882</v>
      </c>
      <c r="G24" s="5">
        <v>362.43319000000002</v>
      </c>
      <c r="H24" s="5">
        <v>2706.0437400000001</v>
      </c>
      <c r="I24" s="5">
        <v>6.7879999999999996E-2</v>
      </c>
      <c r="J24" s="5">
        <v>4917.7883499999998</v>
      </c>
      <c r="K24" s="5">
        <v>13859.446099999999</v>
      </c>
      <c r="L24" s="6">
        <v>0</v>
      </c>
    </row>
    <row r="25" spans="1:12" ht="13.5" customHeight="1" thickBot="1" x14ac:dyDescent="0.4">
      <c r="A25" s="2" t="s">
        <v>43</v>
      </c>
      <c r="B25" s="2" t="s">
        <v>28</v>
      </c>
      <c r="C25" s="7">
        <v>2405318.3447399996</v>
      </c>
      <c r="D25" s="5">
        <v>31046.744790000001</v>
      </c>
      <c r="E25" s="5">
        <v>1.2907540849174359</v>
      </c>
      <c r="F25" s="5">
        <v>0</v>
      </c>
      <c r="G25" s="5">
        <v>0</v>
      </c>
      <c r="H25" s="5">
        <v>0</v>
      </c>
      <c r="I25" s="5">
        <v>0</v>
      </c>
      <c r="J25" s="5">
        <v>31046.744790000001</v>
      </c>
      <c r="K25" s="5">
        <v>0</v>
      </c>
      <c r="L25" s="6">
        <v>0</v>
      </c>
    </row>
    <row r="26" spans="1:12" ht="13.5" customHeight="1" thickBot="1" x14ac:dyDescent="0.4">
      <c r="A26" s="2" t="s">
        <v>45</v>
      </c>
      <c r="B26" s="2" t="s">
        <v>46</v>
      </c>
      <c r="C26" s="7">
        <v>377913.22794000001</v>
      </c>
      <c r="D26" s="5">
        <v>26389.334630000001</v>
      </c>
      <c r="E26" s="5">
        <v>6.9829084242030675</v>
      </c>
      <c r="F26" s="5">
        <v>14831.051949999999</v>
      </c>
      <c r="G26" s="5">
        <v>0</v>
      </c>
      <c r="H26" s="5">
        <v>5531.3398999999999</v>
      </c>
      <c r="I26" s="5">
        <v>52.608429999999998</v>
      </c>
      <c r="J26" s="5">
        <v>4180.8128100000004</v>
      </c>
      <c r="K26" s="5">
        <v>1793.52154</v>
      </c>
      <c r="L26" s="6">
        <v>0</v>
      </c>
    </row>
    <row r="27" spans="1:12" ht="13.5" customHeight="1" thickBot="1" x14ac:dyDescent="0.4">
      <c r="A27" s="2" t="s">
        <v>47</v>
      </c>
      <c r="B27" s="2" t="s">
        <v>48</v>
      </c>
      <c r="C27" s="7">
        <v>1112387.25483</v>
      </c>
      <c r="D27" s="5">
        <v>19503.707260000003</v>
      </c>
      <c r="E27" s="5">
        <v>1.7533199140240641</v>
      </c>
      <c r="F27" s="5">
        <v>492.22517999999997</v>
      </c>
      <c r="G27" s="5">
        <v>864.51981000000001</v>
      </c>
      <c r="H27" s="5">
        <v>4143.0486600000004</v>
      </c>
      <c r="I27" s="5">
        <v>603.6</v>
      </c>
      <c r="J27" s="5">
        <v>4000</v>
      </c>
      <c r="K27" s="5">
        <v>9400.3136099999992</v>
      </c>
      <c r="L27" s="6">
        <v>0</v>
      </c>
    </row>
    <row r="28" spans="1:12" ht="13.5" customHeight="1" thickBot="1" x14ac:dyDescent="0.4">
      <c r="A28" s="2" t="s">
        <v>49</v>
      </c>
      <c r="B28" s="2" t="s">
        <v>52</v>
      </c>
      <c r="C28" s="7">
        <v>313335.56218000001</v>
      </c>
      <c r="D28" s="5">
        <v>13648.29218</v>
      </c>
      <c r="E28" s="5">
        <v>4.3558069454496025</v>
      </c>
      <c r="F28" s="5">
        <v>621.02242000000001</v>
      </c>
      <c r="G28" s="5">
        <v>3250</v>
      </c>
      <c r="H28" s="5">
        <v>0</v>
      </c>
      <c r="I28" s="5">
        <v>3954.5058599999998</v>
      </c>
      <c r="J28" s="5">
        <v>1737.2</v>
      </c>
      <c r="K28" s="5">
        <v>4085.5639000000001</v>
      </c>
      <c r="L28" s="6">
        <v>0</v>
      </c>
    </row>
    <row r="29" spans="1:12" ht="13.5" customHeight="1" thickBot="1" x14ac:dyDescent="0.4">
      <c r="A29" s="2" t="s">
        <v>51</v>
      </c>
      <c r="B29" s="2" t="s">
        <v>60</v>
      </c>
      <c r="C29" s="7">
        <v>249531.67371</v>
      </c>
      <c r="D29" s="5">
        <v>13480.822090000001</v>
      </c>
      <c r="E29" s="5">
        <v>5.4024492720980604</v>
      </c>
      <c r="F29" s="5">
        <v>1676.1563999999998</v>
      </c>
      <c r="G29" s="5">
        <v>49.787199999999999</v>
      </c>
      <c r="H29" s="5">
        <v>346.79657000000003</v>
      </c>
      <c r="I29" s="5">
        <v>0</v>
      </c>
      <c r="J29" s="5">
        <v>0</v>
      </c>
      <c r="K29" s="5">
        <v>11408.081920000001</v>
      </c>
      <c r="L29" s="6">
        <v>0</v>
      </c>
    </row>
    <row r="30" spans="1:12" ht="13.5" customHeight="1" thickBot="1" x14ac:dyDescent="0.4">
      <c r="A30" s="2" t="s">
        <v>53</v>
      </c>
      <c r="B30" s="2" t="s">
        <v>50</v>
      </c>
      <c r="C30" s="7">
        <v>1248870.63607</v>
      </c>
      <c r="D30" s="5">
        <v>11603.97473</v>
      </c>
      <c r="E30" s="5">
        <v>0.92915746394005139</v>
      </c>
      <c r="F30" s="5">
        <v>312.38851</v>
      </c>
      <c r="G30" s="5">
        <v>619.59537</v>
      </c>
      <c r="H30" s="5">
        <v>1989.2065</v>
      </c>
      <c r="I30" s="5">
        <v>1703.1867500000001</v>
      </c>
      <c r="J30" s="5">
        <v>6151.8719499999997</v>
      </c>
      <c r="K30" s="5">
        <v>827.72564999999997</v>
      </c>
      <c r="L30" s="6">
        <v>0</v>
      </c>
    </row>
    <row r="31" spans="1:12" ht="13.5" customHeight="1" thickBot="1" x14ac:dyDescent="0.4">
      <c r="A31" s="2" t="s">
        <v>55</v>
      </c>
      <c r="B31" s="2" t="s">
        <v>62</v>
      </c>
      <c r="C31" s="7">
        <v>177330.05222000001</v>
      </c>
      <c r="D31" s="5">
        <v>11437.604379999999</v>
      </c>
      <c r="E31" s="5">
        <v>6.4498962453415549</v>
      </c>
      <c r="F31" s="5">
        <v>11437.604379999999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6">
        <v>0</v>
      </c>
    </row>
    <row r="32" spans="1:12" ht="13.5" customHeight="1" thickBot="1" x14ac:dyDescent="0.4">
      <c r="A32" s="2" t="s">
        <v>57</v>
      </c>
      <c r="B32" s="2" t="s">
        <v>54</v>
      </c>
      <c r="C32" s="7">
        <v>47825.335480000002</v>
      </c>
      <c r="D32" s="5">
        <v>9613.0827399999998</v>
      </c>
      <c r="E32" s="5">
        <v>20.100397924067</v>
      </c>
      <c r="F32" s="5">
        <v>0</v>
      </c>
      <c r="G32" s="5">
        <v>151.62348</v>
      </c>
      <c r="H32" s="5">
        <v>0</v>
      </c>
      <c r="I32" s="5">
        <v>0</v>
      </c>
      <c r="J32" s="5">
        <v>0</v>
      </c>
      <c r="K32" s="5">
        <v>9461.4592599999996</v>
      </c>
      <c r="L32" s="6">
        <v>0</v>
      </c>
    </row>
    <row r="33" spans="1:12" ht="13.5" customHeight="1" thickBot="1" x14ac:dyDescent="0.4">
      <c r="A33" s="2" t="s">
        <v>59</v>
      </c>
      <c r="B33" s="2" t="s">
        <v>102</v>
      </c>
      <c r="C33" s="7">
        <v>38213.737999999998</v>
      </c>
      <c r="D33" s="5">
        <v>8845.8349299999991</v>
      </c>
      <c r="E33" s="5">
        <v>23.148311034110296</v>
      </c>
      <c r="F33" s="5">
        <v>0</v>
      </c>
      <c r="G33" s="5">
        <v>0</v>
      </c>
      <c r="H33" s="5">
        <v>0</v>
      </c>
      <c r="I33" s="5">
        <v>0</v>
      </c>
      <c r="J33" s="5">
        <v>8845.8349299999991</v>
      </c>
      <c r="K33" s="5">
        <v>0</v>
      </c>
      <c r="L33" s="6">
        <v>0</v>
      </c>
    </row>
    <row r="34" spans="1:12" ht="13.5" customHeight="1" thickBot="1" x14ac:dyDescent="0.4">
      <c r="A34" s="2" t="s">
        <v>61</v>
      </c>
      <c r="B34" s="2" t="s">
        <v>73</v>
      </c>
      <c r="C34" s="7">
        <v>264118.01994999999</v>
      </c>
      <c r="D34" s="5">
        <v>5873.5447700000004</v>
      </c>
      <c r="E34" s="5">
        <v>2.2238334101974249</v>
      </c>
      <c r="F34" s="5">
        <v>0</v>
      </c>
      <c r="G34" s="5">
        <v>0</v>
      </c>
      <c r="H34" s="5">
        <v>1771.65544</v>
      </c>
      <c r="I34" s="5">
        <v>0</v>
      </c>
      <c r="J34" s="5">
        <v>500</v>
      </c>
      <c r="K34" s="5">
        <v>3601.88933</v>
      </c>
      <c r="L34" s="6">
        <v>0</v>
      </c>
    </row>
    <row r="35" spans="1:12" ht="13.5" customHeight="1" thickBot="1" x14ac:dyDescent="0.4">
      <c r="A35" s="2" t="s">
        <v>63</v>
      </c>
      <c r="B35" s="2" t="s">
        <v>68</v>
      </c>
      <c r="C35" s="7">
        <v>59484.252200000003</v>
      </c>
      <c r="D35" s="5">
        <v>5505.3385600000011</v>
      </c>
      <c r="E35" s="5">
        <v>9.2551193910781002</v>
      </c>
      <c r="F35" s="5">
        <v>5505.3385600000011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6">
        <v>0</v>
      </c>
    </row>
    <row r="36" spans="1:12" ht="13.5" customHeight="1" thickBot="1" x14ac:dyDescent="0.4">
      <c r="A36" s="2" t="s">
        <v>65</v>
      </c>
      <c r="B36" s="2" t="s">
        <v>85</v>
      </c>
      <c r="C36" s="7">
        <v>127747.54048000001</v>
      </c>
      <c r="D36" s="5">
        <v>4183.326</v>
      </c>
      <c r="E36" s="5">
        <v>3.2746822242381532</v>
      </c>
      <c r="F36" s="5">
        <v>3000</v>
      </c>
      <c r="G36" s="5">
        <v>0</v>
      </c>
      <c r="H36" s="5">
        <v>250</v>
      </c>
      <c r="I36" s="5">
        <v>0</v>
      </c>
      <c r="J36" s="5">
        <v>0</v>
      </c>
      <c r="K36" s="5">
        <v>933.32600000000002</v>
      </c>
      <c r="L36" s="6">
        <v>0</v>
      </c>
    </row>
    <row r="37" spans="1:12" ht="13.5" customHeight="1" thickBot="1" x14ac:dyDescent="0.4">
      <c r="A37" s="2" t="s">
        <v>67</v>
      </c>
      <c r="B37" s="2" t="s">
        <v>66</v>
      </c>
      <c r="C37" s="7">
        <v>357228.33802999998</v>
      </c>
      <c r="D37" s="5">
        <v>4133.6771100000005</v>
      </c>
      <c r="E37" s="5">
        <v>1.1571526303864659</v>
      </c>
      <c r="F37" s="5">
        <v>1284.98605</v>
      </c>
      <c r="G37" s="5">
        <v>0</v>
      </c>
      <c r="H37" s="5">
        <v>2209.6501600000001</v>
      </c>
      <c r="I37" s="5">
        <v>0</v>
      </c>
      <c r="J37" s="5">
        <v>0</v>
      </c>
      <c r="K37" s="5">
        <v>639.04090000000008</v>
      </c>
      <c r="L37" s="6">
        <v>0</v>
      </c>
    </row>
    <row r="38" spans="1:12" ht="13.5" customHeight="1" thickBot="1" x14ac:dyDescent="0.4">
      <c r="A38" s="2" t="s">
        <v>69</v>
      </c>
      <c r="B38" s="2" t="s">
        <v>77</v>
      </c>
      <c r="C38" s="7">
        <v>42923.768380000001</v>
      </c>
      <c r="D38" s="5">
        <v>3955.4364900000005</v>
      </c>
      <c r="E38" s="5">
        <v>9.2150261714742783</v>
      </c>
      <c r="F38" s="5">
        <v>0</v>
      </c>
      <c r="G38" s="5">
        <v>0</v>
      </c>
      <c r="H38" s="5">
        <v>0</v>
      </c>
      <c r="I38" s="5">
        <v>27.874849999999999</v>
      </c>
      <c r="J38" s="5">
        <v>3927.5616400000004</v>
      </c>
      <c r="K38" s="5">
        <v>0</v>
      </c>
      <c r="L38" s="6">
        <v>0</v>
      </c>
    </row>
    <row r="39" spans="1:12" ht="13.5" customHeight="1" thickBot="1" x14ac:dyDescent="0.4">
      <c r="A39" s="2" t="s">
        <v>71</v>
      </c>
      <c r="B39" s="2" t="s">
        <v>83</v>
      </c>
      <c r="C39" s="7">
        <v>65206.851900000001</v>
      </c>
      <c r="D39" s="5">
        <v>3372.1798600000002</v>
      </c>
      <c r="E39" s="5">
        <v>5.17151152331585</v>
      </c>
      <c r="F39" s="5">
        <v>2689.1666700000001</v>
      </c>
      <c r="G39" s="5">
        <v>0</v>
      </c>
      <c r="H39" s="5">
        <v>495.12761</v>
      </c>
      <c r="I39" s="5">
        <v>33.215710000000001</v>
      </c>
      <c r="J39" s="5">
        <v>6.2549999999999994E-2</v>
      </c>
      <c r="K39" s="5">
        <v>154.60732000000002</v>
      </c>
      <c r="L39" s="6">
        <v>0</v>
      </c>
    </row>
    <row r="40" spans="1:12" ht="13.5" customHeight="1" thickBot="1" x14ac:dyDescent="0.4">
      <c r="A40" s="2" t="s">
        <v>72</v>
      </c>
      <c r="B40" s="2" t="s">
        <v>64</v>
      </c>
      <c r="C40" s="7">
        <v>533295.16781999997</v>
      </c>
      <c r="D40" s="5">
        <v>2910.9347599999996</v>
      </c>
      <c r="E40" s="5">
        <v>0.54583932794652856</v>
      </c>
      <c r="F40" s="5">
        <v>2910.9347599999996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6">
        <v>0</v>
      </c>
    </row>
    <row r="41" spans="1:12" ht="13.5" customHeight="1" thickBot="1" x14ac:dyDescent="0.4">
      <c r="A41" s="2" t="s">
        <v>74</v>
      </c>
      <c r="B41" s="2" t="s">
        <v>108</v>
      </c>
      <c r="C41" s="7">
        <v>195518.01616</v>
      </c>
      <c r="D41" s="5">
        <v>2765.7723099999998</v>
      </c>
      <c r="E41" s="5">
        <v>1.4145869338898471</v>
      </c>
      <c r="F41" s="5">
        <v>350</v>
      </c>
      <c r="G41" s="5">
        <v>0</v>
      </c>
      <c r="H41" s="5">
        <v>379.93528999999995</v>
      </c>
      <c r="I41" s="5">
        <v>2035.8370199999999</v>
      </c>
      <c r="J41" s="5">
        <v>0</v>
      </c>
      <c r="K41" s="5">
        <v>0</v>
      </c>
      <c r="L41" s="6">
        <v>0</v>
      </c>
    </row>
    <row r="42" spans="1:12" ht="13.5" customHeight="1" thickBot="1" x14ac:dyDescent="0.4">
      <c r="A42" s="2" t="s">
        <v>76</v>
      </c>
      <c r="B42" s="2" t="s">
        <v>75</v>
      </c>
      <c r="C42" s="7">
        <v>179922.06328</v>
      </c>
      <c r="D42" s="5">
        <v>1795.5689699999998</v>
      </c>
      <c r="E42" s="5">
        <v>0.99797041967314637</v>
      </c>
      <c r="F42" s="5">
        <v>753.42157999999995</v>
      </c>
      <c r="G42" s="5">
        <v>261.39888000000002</v>
      </c>
      <c r="H42" s="5">
        <v>0</v>
      </c>
      <c r="I42" s="5">
        <v>0</v>
      </c>
      <c r="J42" s="5">
        <v>0</v>
      </c>
      <c r="K42" s="5">
        <v>780.74851000000001</v>
      </c>
      <c r="L42" s="6">
        <v>0</v>
      </c>
    </row>
    <row r="43" spans="1:12" ht="13.5" customHeight="1" thickBot="1" x14ac:dyDescent="0.4">
      <c r="A43" s="2" t="s">
        <v>78</v>
      </c>
      <c r="B43" s="2" t="s">
        <v>70</v>
      </c>
      <c r="C43" s="7">
        <v>95305.100090000007</v>
      </c>
      <c r="D43" s="5">
        <v>1521.6223799999998</v>
      </c>
      <c r="E43" s="5">
        <v>1.5965802234750055</v>
      </c>
      <c r="F43" s="5">
        <v>652.46647999999993</v>
      </c>
      <c r="G43" s="5">
        <v>0</v>
      </c>
      <c r="H43" s="5">
        <v>46.697099999999999</v>
      </c>
      <c r="I43" s="5">
        <v>187.97865999999999</v>
      </c>
      <c r="J43" s="5">
        <v>592.73678000000007</v>
      </c>
      <c r="K43" s="5">
        <v>41.743360000000003</v>
      </c>
      <c r="L43" s="6">
        <v>0</v>
      </c>
    </row>
    <row r="44" spans="1:12" ht="13.5" customHeight="1" thickBot="1" x14ac:dyDescent="0.4">
      <c r="A44" s="2" t="s">
        <v>80</v>
      </c>
      <c r="B44" s="2" t="s">
        <v>79</v>
      </c>
      <c r="C44" s="7">
        <v>20115.16475</v>
      </c>
      <c r="D44" s="5">
        <v>1258.9334699999999</v>
      </c>
      <c r="E44" s="5">
        <v>6.2586286796383312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1258.9334699999999</v>
      </c>
      <c r="L44" s="6">
        <v>0</v>
      </c>
    </row>
    <row r="45" spans="1:12" ht="13.5" customHeight="1" thickBot="1" x14ac:dyDescent="0.4">
      <c r="A45" s="2" t="s">
        <v>82</v>
      </c>
      <c r="B45" s="2" t="s">
        <v>56</v>
      </c>
      <c r="C45" s="7">
        <v>417913.04616000003</v>
      </c>
      <c r="D45" s="5">
        <v>1189.78667</v>
      </c>
      <c r="E45" s="5">
        <v>0.28469718304617952</v>
      </c>
      <c r="F45" s="5">
        <v>697.58186999999998</v>
      </c>
      <c r="G45" s="5">
        <v>237.42351000000002</v>
      </c>
      <c r="H45" s="5">
        <v>164</v>
      </c>
      <c r="I45" s="5">
        <v>0.78128999999999993</v>
      </c>
      <c r="J45" s="5">
        <v>0</v>
      </c>
      <c r="K45" s="5">
        <v>90</v>
      </c>
      <c r="L45" s="6">
        <v>0</v>
      </c>
    </row>
    <row r="46" spans="1:12" ht="13.5" customHeight="1" thickBot="1" x14ac:dyDescent="0.4">
      <c r="A46" s="2" t="s">
        <v>84</v>
      </c>
      <c r="B46" s="2" t="s">
        <v>81</v>
      </c>
      <c r="C46" s="7">
        <v>20216.746940000001</v>
      </c>
      <c r="D46" s="5">
        <v>572.85716000000002</v>
      </c>
      <c r="E46" s="5">
        <v>2.8335773391245702</v>
      </c>
      <c r="F46" s="5">
        <v>572.85716000000002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6">
        <v>0</v>
      </c>
    </row>
    <row r="47" spans="1:12" ht="13.5" customHeight="1" thickBot="1" x14ac:dyDescent="0.4">
      <c r="A47" s="2" t="s">
        <v>86</v>
      </c>
      <c r="B47" s="2" t="s">
        <v>87</v>
      </c>
      <c r="C47" s="7">
        <v>14627.70325</v>
      </c>
      <c r="D47" s="5">
        <v>323.78066999999999</v>
      </c>
      <c r="E47" s="5">
        <v>2.213475789509197</v>
      </c>
      <c r="F47" s="5">
        <v>210.58960000000002</v>
      </c>
      <c r="G47" s="5">
        <v>0.85587999999999997</v>
      </c>
      <c r="H47" s="5">
        <v>68.891750000000002</v>
      </c>
      <c r="I47" s="5">
        <v>0</v>
      </c>
      <c r="J47" s="5">
        <v>22.441560000000003</v>
      </c>
      <c r="K47" s="5">
        <v>21.00188</v>
      </c>
      <c r="L47" s="6">
        <v>0</v>
      </c>
    </row>
    <row r="48" spans="1:12" ht="13.5" customHeight="1" thickBot="1" x14ac:dyDescent="0.4">
      <c r="A48" s="2" t="s">
        <v>88</v>
      </c>
      <c r="B48" s="2" t="s">
        <v>58</v>
      </c>
      <c r="C48" s="7">
        <v>263671.02708000003</v>
      </c>
      <c r="D48" s="5">
        <v>275.63511</v>
      </c>
      <c r="E48" s="5">
        <v>0.10453750381772889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275.63511</v>
      </c>
      <c r="L48" s="6">
        <v>0</v>
      </c>
    </row>
    <row r="49" spans="1:12" ht="13.5" customHeight="1" thickBot="1" x14ac:dyDescent="0.4">
      <c r="A49" s="2" t="s">
        <v>89</v>
      </c>
      <c r="B49" s="2" t="s">
        <v>90</v>
      </c>
      <c r="C49" s="7">
        <v>8965.925940000001</v>
      </c>
      <c r="D49" s="5">
        <v>17.808</v>
      </c>
      <c r="E49" s="5">
        <v>0.19861863815484512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17.808</v>
      </c>
      <c r="L49" s="6">
        <v>0</v>
      </c>
    </row>
    <row r="50" spans="1:12" ht="13.5" customHeight="1" thickBot="1" x14ac:dyDescent="0.4">
      <c r="A50" s="2" t="s">
        <v>91</v>
      </c>
      <c r="B50" s="2" t="s">
        <v>94</v>
      </c>
      <c r="C50" s="7">
        <v>109022.6626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</row>
    <row r="51" spans="1:12" ht="13.5" customHeight="1" thickBot="1" x14ac:dyDescent="0.4">
      <c r="A51" s="2" t="s">
        <v>93</v>
      </c>
      <c r="B51" s="2" t="s">
        <v>96</v>
      </c>
      <c r="C51" s="7">
        <v>25167.657569999999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4">
      <c r="A52" s="2" t="s">
        <v>95</v>
      </c>
      <c r="B52" s="2" t="s">
        <v>98</v>
      </c>
      <c r="C52" s="7">
        <v>195370.85994999998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4">
      <c r="A53" s="2" t="s">
        <v>97</v>
      </c>
      <c r="B53" s="2" t="s">
        <v>92</v>
      </c>
      <c r="C53" s="7">
        <v>1887.5683700000002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4">
      <c r="A54" s="2" t="s">
        <v>99</v>
      </c>
      <c r="B54" s="2" t="s">
        <v>100</v>
      </c>
      <c r="C54" s="7">
        <v>370278.64931000001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4">
      <c r="A55" s="2" t="s">
        <v>101</v>
      </c>
      <c r="B55" s="2" t="s">
        <v>103</v>
      </c>
      <c r="C55" s="7">
        <v>9525.2542099999991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4">
      <c r="A56" s="124" t="s">
        <v>104</v>
      </c>
      <c r="B56" s="125"/>
      <c r="C56" s="7">
        <v>49193890.598860003</v>
      </c>
      <c r="D56" s="5">
        <v>2464104.15754</v>
      </c>
      <c r="E56" s="5">
        <v>5.0089637707921035</v>
      </c>
      <c r="F56" s="5">
        <v>441939.09583999997</v>
      </c>
      <c r="G56" s="5">
        <v>73055.720239999995</v>
      </c>
      <c r="H56" s="5">
        <v>165259.18777000002</v>
      </c>
      <c r="I56" s="5">
        <v>89216.476920000001</v>
      </c>
      <c r="J56" s="5">
        <v>1333275.6500899999</v>
      </c>
      <c r="K56" s="5">
        <v>342530.52961000003</v>
      </c>
      <c r="L56" s="6">
        <v>18827.497070000001</v>
      </c>
    </row>
    <row r="57" spans="1:12" ht="13.5" customHeight="1" x14ac:dyDescent="0.35">
      <c r="A57" s="8" t="s">
        <v>105</v>
      </c>
    </row>
  </sheetData>
  <sortState xmlns:xlrd2="http://schemas.microsoft.com/office/spreadsheetml/2017/richdata2" ref="B9:L55">
    <sortCondition descending="1" ref="D9:D55"/>
  </sortState>
  <mergeCells count="4">
    <mergeCell ref="A2:L6"/>
    <mergeCell ref="A7:L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N58"/>
  <sheetViews>
    <sheetView workbookViewId="0">
      <selection activeCell="H49" sqref="H49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132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23" t="s">
        <v>18</v>
      </c>
      <c r="C9" s="24">
        <v>3145626.5353000001</v>
      </c>
      <c r="D9" s="24">
        <v>595719.97274</v>
      </c>
      <c r="E9" s="24">
        <v>18.938038767630943</v>
      </c>
      <c r="F9" s="24">
        <v>11718.229359999999</v>
      </c>
      <c r="G9" s="24">
        <v>124.01849</v>
      </c>
      <c r="H9" s="24">
        <v>8994.601709999999</v>
      </c>
      <c r="I9" s="24">
        <v>0</v>
      </c>
      <c r="J9" s="24">
        <v>568522.35496000003</v>
      </c>
      <c r="K9" s="24">
        <v>6360.7682200000008</v>
      </c>
      <c r="L9" s="24">
        <v>0</v>
      </c>
      <c r="M9" s="12"/>
      <c r="N9" s="13"/>
    </row>
    <row r="10" spans="1:14" ht="13.5" customHeight="1" x14ac:dyDescent="0.35">
      <c r="A10" s="22" t="s">
        <v>13</v>
      </c>
      <c r="B10" s="23" t="s">
        <v>12</v>
      </c>
      <c r="C10" s="24">
        <v>7131300.8662600005</v>
      </c>
      <c r="D10" s="24">
        <v>567620.78160999995</v>
      </c>
      <c r="E10" s="24">
        <v>7.9595685591609016</v>
      </c>
      <c r="F10" s="24">
        <v>121828.09031</v>
      </c>
      <c r="G10" s="24">
        <v>19283.154999999999</v>
      </c>
      <c r="H10" s="24">
        <v>30422.852440000002</v>
      </c>
      <c r="I10" s="24">
        <v>16424.120749999998</v>
      </c>
      <c r="J10" s="24">
        <v>300283.97969000001</v>
      </c>
      <c r="K10" s="24">
        <v>78359.644489999991</v>
      </c>
      <c r="L10" s="24">
        <v>1018.93893</v>
      </c>
      <c r="M10" s="12"/>
      <c r="N10" s="13"/>
    </row>
    <row r="11" spans="1:14" ht="13.5" customHeight="1" x14ac:dyDescent="0.35">
      <c r="A11" s="22" t="s">
        <v>15</v>
      </c>
      <c r="B11" s="23" t="s">
        <v>16</v>
      </c>
      <c r="C11" s="24">
        <v>10320930.331080001</v>
      </c>
      <c r="D11" s="24">
        <v>338811.34340000001</v>
      </c>
      <c r="E11" s="24">
        <v>3.2827597176944239</v>
      </c>
      <c r="F11" s="24">
        <v>104280.23281999999</v>
      </c>
      <c r="G11" s="24">
        <v>6673.5471699999998</v>
      </c>
      <c r="H11" s="24">
        <v>43340.505149999997</v>
      </c>
      <c r="I11" s="24">
        <v>2557.6230699999996</v>
      </c>
      <c r="J11" s="24">
        <v>100687.04574</v>
      </c>
      <c r="K11" s="24">
        <v>81272.389450000002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23" t="s">
        <v>14</v>
      </c>
      <c r="C12" s="24">
        <v>4764134.5650200006</v>
      </c>
      <c r="D12" s="24">
        <v>312423.35284000001</v>
      </c>
      <c r="E12" s="24">
        <v>6.5578196538344082</v>
      </c>
      <c r="F12" s="24">
        <v>90365.022099999987</v>
      </c>
      <c r="G12" s="24">
        <v>8098.7429000000002</v>
      </c>
      <c r="H12" s="24">
        <v>17553.58814</v>
      </c>
      <c r="I12" s="24">
        <v>8.8819999999999996E-2</v>
      </c>
      <c r="J12" s="24">
        <v>164011.21462000001</v>
      </c>
      <c r="K12" s="24">
        <v>15887.041880000001</v>
      </c>
      <c r="L12" s="24">
        <v>16507.65438</v>
      </c>
      <c r="M12" s="12"/>
      <c r="N12" s="13"/>
    </row>
    <row r="13" spans="1:14" ht="13.5" customHeight="1" x14ac:dyDescent="0.35">
      <c r="A13" s="22" t="s">
        <v>19</v>
      </c>
      <c r="B13" s="23" t="s">
        <v>20</v>
      </c>
      <c r="C13" s="24">
        <v>4374796.0307099996</v>
      </c>
      <c r="D13" s="24">
        <v>244694.60047</v>
      </c>
      <c r="E13" s="24">
        <v>5.5932802067182941</v>
      </c>
      <c r="F13" s="24">
        <v>3465.7179500000002</v>
      </c>
      <c r="G13" s="24">
        <v>2034.87779</v>
      </c>
      <c r="H13" s="24">
        <v>8420.2069700000011</v>
      </c>
      <c r="I13" s="24">
        <v>4844.3933100000013</v>
      </c>
      <c r="J13" s="24">
        <v>215732.91077000002</v>
      </c>
      <c r="K13" s="24">
        <v>10196.49368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23" t="s">
        <v>40</v>
      </c>
      <c r="C14" s="24">
        <v>3619883.5116999997</v>
      </c>
      <c r="D14" s="24">
        <v>226786.77192</v>
      </c>
      <c r="E14" s="24">
        <v>6.2650295565310747</v>
      </c>
      <c r="F14" s="24">
        <v>30733.009850000002</v>
      </c>
      <c r="G14" s="24">
        <v>0</v>
      </c>
      <c r="H14" s="24">
        <v>76198.915989999994</v>
      </c>
      <c r="I14" s="24">
        <v>0</v>
      </c>
      <c r="J14" s="24">
        <v>114574.37720999999</v>
      </c>
      <c r="K14" s="24">
        <v>5280.4688699999997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23" t="s">
        <v>38</v>
      </c>
      <c r="C15" s="24">
        <v>211014.50201</v>
      </c>
      <c r="D15" s="24">
        <v>125332.84142</v>
      </c>
      <c r="E15" s="24">
        <v>59.395368671893678</v>
      </c>
      <c r="F15" s="24">
        <v>61072.958119999996</v>
      </c>
      <c r="G15" s="24">
        <v>0</v>
      </c>
      <c r="H15" s="24">
        <v>7891.3755200000014</v>
      </c>
      <c r="I15" s="24">
        <v>0</v>
      </c>
      <c r="J15" s="24">
        <v>54641.696219999998</v>
      </c>
      <c r="K15" s="24">
        <v>1705.3793899999998</v>
      </c>
      <c r="L15" s="24">
        <v>21.432169999999999</v>
      </c>
      <c r="M15" s="12"/>
      <c r="N15" s="13"/>
    </row>
    <row r="16" spans="1:14" ht="15.75" customHeight="1" x14ac:dyDescent="0.35">
      <c r="A16" s="22" t="s">
        <v>25</v>
      </c>
      <c r="B16" s="23" t="s">
        <v>22</v>
      </c>
      <c r="C16" s="24">
        <v>437148.78158000001</v>
      </c>
      <c r="D16" s="24">
        <v>112073.62875</v>
      </c>
      <c r="E16" s="24">
        <v>25.63741075633996</v>
      </c>
      <c r="F16" s="24">
        <v>38207.267110000001</v>
      </c>
      <c r="G16" s="24">
        <v>0</v>
      </c>
      <c r="H16" s="24">
        <v>8259.4797799999997</v>
      </c>
      <c r="I16" s="24">
        <v>0</v>
      </c>
      <c r="J16" s="24">
        <v>63806.881860000001</v>
      </c>
      <c r="K16" s="24">
        <v>1800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23" t="s">
        <v>32</v>
      </c>
      <c r="C17" s="24">
        <v>538579.90125</v>
      </c>
      <c r="D17" s="24">
        <v>93268.164710000012</v>
      </c>
      <c r="E17" s="24">
        <v>17.317423931626898</v>
      </c>
      <c r="F17" s="24">
        <v>8621.8646599999993</v>
      </c>
      <c r="G17" s="24">
        <v>194.50113000000002</v>
      </c>
      <c r="H17" s="24">
        <v>13658.005300000001</v>
      </c>
      <c r="I17" s="24">
        <v>22996.58555</v>
      </c>
      <c r="J17" s="24">
        <v>35000</v>
      </c>
      <c r="K17" s="24">
        <v>12797.208070000001</v>
      </c>
      <c r="L17" s="24">
        <v>0</v>
      </c>
      <c r="M17" s="12"/>
      <c r="N17" s="13"/>
    </row>
    <row r="18" spans="1:14" ht="13.5" customHeight="1" x14ac:dyDescent="0.35">
      <c r="A18" s="22" t="s">
        <v>29</v>
      </c>
      <c r="B18" s="23" t="s">
        <v>24</v>
      </c>
      <c r="C18" s="24">
        <v>2904446.3656799998</v>
      </c>
      <c r="D18" s="24">
        <v>75416.002030000003</v>
      </c>
      <c r="E18" s="24">
        <v>2.596570655294002</v>
      </c>
      <c r="F18" s="24">
        <v>2491.3105699999996</v>
      </c>
      <c r="G18" s="24">
        <v>1636.4126200000001</v>
      </c>
      <c r="H18" s="24">
        <v>11228.41418</v>
      </c>
      <c r="I18" s="24">
        <v>49.936449999999994</v>
      </c>
      <c r="J18" s="24">
        <v>46626.737780000003</v>
      </c>
      <c r="K18" s="24">
        <v>13281.686760000001</v>
      </c>
      <c r="L18" s="24">
        <v>101.50367</v>
      </c>
      <c r="M18" s="12"/>
      <c r="N18" s="13"/>
    </row>
    <row r="19" spans="1:14" ht="13.5" customHeight="1" x14ac:dyDescent="0.35">
      <c r="A19" s="22" t="s">
        <v>31</v>
      </c>
      <c r="B19" s="23" t="s">
        <v>44</v>
      </c>
      <c r="C19" s="24">
        <v>692676.76723999996</v>
      </c>
      <c r="D19" s="24">
        <v>56790.945540000001</v>
      </c>
      <c r="E19" s="24">
        <v>8.198765748458106</v>
      </c>
      <c r="F19" s="24">
        <v>13045.70642</v>
      </c>
      <c r="G19" s="24">
        <v>0</v>
      </c>
      <c r="H19" s="24">
        <v>14802.19065</v>
      </c>
      <c r="I19" s="24">
        <v>0.46956999999999999</v>
      </c>
      <c r="J19" s="24">
        <v>3700</v>
      </c>
      <c r="K19" s="24">
        <v>25242.578899999997</v>
      </c>
      <c r="L19" s="24">
        <v>0</v>
      </c>
      <c r="M19" s="12"/>
      <c r="N19" s="13"/>
    </row>
    <row r="20" spans="1:14" ht="13.5" customHeight="1" x14ac:dyDescent="0.35">
      <c r="A20" s="22" t="s">
        <v>33</v>
      </c>
      <c r="B20" s="23" t="s">
        <v>34</v>
      </c>
      <c r="C20" s="24">
        <v>2224715.7553400001</v>
      </c>
      <c r="D20" s="24">
        <v>48958.227580000006</v>
      </c>
      <c r="E20" s="24">
        <v>2.2006509129305729</v>
      </c>
      <c r="F20" s="24">
        <v>15859.175050000002</v>
      </c>
      <c r="G20" s="24">
        <v>2423.7776899999999</v>
      </c>
      <c r="H20" s="24">
        <v>11770.156730000001</v>
      </c>
      <c r="I20" s="24">
        <v>0</v>
      </c>
      <c r="J20" s="24">
        <v>0</v>
      </c>
      <c r="K20" s="24">
        <v>18905.118109999999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23" t="s">
        <v>26</v>
      </c>
      <c r="C21" s="24">
        <v>1374337.29724</v>
      </c>
      <c r="D21" s="24">
        <v>48228.469820000006</v>
      </c>
      <c r="E21" s="24">
        <v>3.5092163995588552</v>
      </c>
      <c r="F21" s="24">
        <v>12161.557140000001</v>
      </c>
      <c r="G21" s="24">
        <v>3399.47867</v>
      </c>
      <c r="H21" s="24">
        <v>13622.88053</v>
      </c>
      <c r="I21" s="24">
        <v>0</v>
      </c>
      <c r="J21" s="24">
        <v>12159.60822</v>
      </c>
      <c r="K21" s="24">
        <v>6789.8328599999995</v>
      </c>
      <c r="L21" s="24">
        <v>95.112399999999994</v>
      </c>
      <c r="M21" s="12"/>
      <c r="N21" s="13"/>
    </row>
    <row r="22" spans="1:14" ht="13.5" customHeight="1" x14ac:dyDescent="0.35">
      <c r="A22" s="22" t="s">
        <v>37</v>
      </c>
      <c r="B22" s="23" t="s">
        <v>102</v>
      </c>
      <c r="C22" s="24">
        <v>75529.289720000001</v>
      </c>
      <c r="D22" s="24">
        <v>46533.289720000001</v>
      </c>
      <c r="E22" s="24">
        <v>61.609595287479692</v>
      </c>
      <c r="F22" s="24">
        <v>0</v>
      </c>
      <c r="G22" s="24">
        <v>0</v>
      </c>
      <c r="H22" s="24">
        <v>0</v>
      </c>
      <c r="I22" s="24">
        <v>0</v>
      </c>
      <c r="J22" s="24">
        <v>46533.289720000001</v>
      </c>
      <c r="K22" s="24">
        <v>0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23" t="s">
        <v>30</v>
      </c>
      <c r="C23" s="24">
        <v>375183.59255</v>
      </c>
      <c r="D23" s="24">
        <v>44025.574319999992</v>
      </c>
      <c r="E23" s="24">
        <v>11.73440821885962</v>
      </c>
      <c r="F23" s="24">
        <v>9379.2225799999997</v>
      </c>
      <c r="G23" s="24">
        <v>3506.79882</v>
      </c>
      <c r="H23" s="24">
        <v>661.00568999999996</v>
      </c>
      <c r="I23" s="24">
        <v>4833.8006399999995</v>
      </c>
      <c r="J23" s="24">
        <v>18704.16705</v>
      </c>
      <c r="K23" s="24">
        <v>6940.5795400000006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23" t="s">
        <v>36</v>
      </c>
      <c r="C24" s="24">
        <v>753885.89107000001</v>
      </c>
      <c r="D24" s="24">
        <v>41202.24136</v>
      </c>
      <c r="E24" s="24">
        <v>5.4653153544923256</v>
      </c>
      <c r="F24" s="24">
        <v>8930.89084</v>
      </c>
      <c r="G24" s="24">
        <v>0</v>
      </c>
      <c r="H24" s="24">
        <v>458.68095</v>
      </c>
      <c r="I24" s="24">
        <v>825.1807</v>
      </c>
      <c r="J24" s="24">
        <v>19258.102630000001</v>
      </c>
      <c r="K24" s="24">
        <v>7436.3774700000004</v>
      </c>
      <c r="L24" s="24">
        <v>4293.0087700000013</v>
      </c>
      <c r="M24" s="12"/>
      <c r="N24" s="13"/>
    </row>
    <row r="25" spans="1:14" ht="13.5" customHeight="1" x14ac:dyDescent="0.35">
      <c r="A25" s="22" t="s">
        <v>43</v>
      </c>
      <c r="B25" s="23" t="s">
        <v>42</v>
      </c>
      <c r="C25" s="24">
        <v>878494.37207000004</v>
      </c>
      <c r="D25" s="24">
        <v>38657.77751</v>
      </c>
      <c r="E25" s="24">
        <v>4.4004581860792698</v>
      </c>
      <c r="F25" s="24">
        <v>12458.75877</v>
      </c>
      <c r="G25" s="24">
        <v>392.63049999999998</v>
      </c>
      <c r="H25" s="24">
        <v>3501.0521400000002</v>
      </c>
      <c r="I25" s="24">
        <v>723.49980000000005</v>
      </c>
      <c r="J25" s="24">
        <v>3596.7842599999999</v>
      </c>
      <c r="K25" s="24">
        <v>17985.052039999999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23" t="s">
        <v>46</v>
      </c>
      <c r="C26" s="24">
        <v>466662.77041</v>
      </c>
      <c r="D26" s="24">
        <v>34735.505349999999</v>
      </c>
      <c r="E26" s="24">
        <v>7.4433847207228734</v>
      </c>
      <c r="F26" s="24">
        <v>11006.011879999998</v>
      </c>
      <c r="G26" s="24">
        <v>0</v>
      </c>
      <c r="H26" s="24">
        <v>19573.872339999998</v>
      </c>
      <c r="I26" s="24">
        <v>0</v>
      </c>
      <c r="J26" s="24">
        <v>2941.6207000000004</v>
      </c>
      <c r="K26" s="24">
        <v>1214.0004299999998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23" t="s">
        <v>28</v>
      </c>
      <c r="C27" s="24">
        <v>2774597.8875300004</v>
      </c>
      <c r="D27" s="24">
        <v>27531.017</v>
      </c>
      <c r="E27" s="24">
        <v>0.99225250346127203</v>
      </c>
      <c r="F27" s="24">
        <v>0</v>
      </c>
      <c r="G27" s="24">
        <v>0</v>
      </c>
      <c r="H27" s="24">
        <v>0</v>
      </c>
      <c r="I27" s="24">
        <v>0</v>
      </c>
      <c r="J27" s="24">
        <v>27531.017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23" t="s">
        <v>125</v>
      </c>
      <c r="C28" s="24">
        <v>301336.15747000003</v>
      </c>
      <c r="D28" s="24">
        <v>23913.148399999998</v>
      </c>
      <c r="E28" s="24">
        <v>7.935704961785313</v>
      </c>
      <c r="F28" s="24">
        <v>21391.564719999998</v>
      </c>
      <c r="G28" s="24">
        <v>0</v>
      </c>
      <c r="H28" s="24">
        <v>0</v>
      </c>
      <c r="I28" s="24">
        <v>0</v>
      </c>
      <c r="J28" s="24">
        <v>0</v>
      </c>
      <c r="K28" s="24">
        <v>2521.5836800000002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23" t="s">
        <v>112</v>
      </c>
      <c r="C29" s="24">
        <v>62340.926189999998</v>
      </c>
      <c r="D29" s="24">
        <v>19844.545169999998</v>
      </c>
      <c r="E29" s="24">
        <v>31.832291213509802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19844.545169999998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23" t="s">
        <v>60</v>
      </c>
      <c r="C30" s="24">
        <v>212249.16802000001</v>
      </c>
      <c r="D30" s="24">
        <v>19143.972930000004</v>
      </c>
      <c r="E30" s="24">
        <v>9.019575015811645</v>
      </c>
      <c r="F30" s="24">
        <v>1579.0115000000001</v>
      </c>
      <c r="G30" s="24">
        <v>92.248519999999999</v>
      </c>
      <c r="H30" s="24">
        <v>275.63503000000003</v>
      </c>
      <c r="I30" s="24">
        <v>0</v>
      </c>
      <c r="J30" s="24">
        <v>0</v>
      </c>
      <c r="K30" s="24">
        <v>17197.077880000004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23" t="s">
        <v>73</v>
      </c>
      <c r="C31" s="24">
        <v>317875.40051999997</v>
      </c>
      <c r="D31" s="24">
        <v>16751.3989</v>
      </c>
      <c r="E31" s="24">
        <v>5.2698003282408896</v>
      </c>
      <c r="F31" s="24">
        <v>1462.06297</v>
      </c>
      <c r="G31" s="24">
        <v>0</v>
      </c>
      <c r="H31" s="24">
        <v>719.58571999999992</v>
      </c>
      <c r="I31" s="24">
        <v>0</v>
      </c>
      <c r="J31" s="24">
        <v>7579.3430299999991</v>
      </c>
      <c r="K31" s="24">
        <v>6990.4071800000002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23" t="s">
        <v>50</v>
      </c>
      <c r="C32" s="24">
        <v>1375491.9062099999</v>
      </c>
      <c r="D32" s="24">
        <v>12419.73538</v>
      </c>
      <c r="E32" s="24">
        <v>0.90293045883643663</v>
      </c>
      <c r="F32" s="24">
        <v>1438.85078</v>
      </c>
      <c r="G32" s="24">
        <v>1207.56412</v>
      </c>
      <c r="H32" s="24">
        <v>882.23090999999999</v>
      </c>
      <c r="I32" s="24">
        <v>0</v>
      </c>
      <c r="J32" s="24">
        <v>6151.9305999999997</v>
      </c>
      <c r="K32" s="24">
        <v>2739.1589700000004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23" t="s">
        <v>48</v>
      </c>
      <c r="C33" s="24">
        <v>1164848.5422400001</v>
      </c>
      <c r="D33" s="24">
        <v>11695.29838</v>
      </c>
      <c r="E33" s="24">
        <v>1.0040188020933587</v>
      </c>
      <c r="F33" s="24">
        <v>1876.64473</v>
      </c>
      <c r="G33" s="24">
        <v>658.31732999999997</v>
      </c>
      <c r="H33" s="24">
        <v>707.95068000000003</v>
      </c>
      <c r="I33" s="24">
        <v>496.99291999999997</v>
      </c>
      <c r="J33" s="24">
        <v>0</v>
      </c>
      <c r="K33" s="24">
        <v>7955.3927200000007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23" t="s">
        <v>108</v>
      </c>
      <c r="C34" s="24">
        <v>242399.07496</v>
      </c>
      <c r="D34" s="24">
        <v>9692.1895700000005</v>
      </c>
      <c r="E34" s="24">
        <v>3.9984432991748746</v>
      </c>
      <c r="F34" s="24">
        <v>20.000070000000001</v>
      </c>
      <c r="G34" s="24">
        <v>61.384039999999999</v>
      </c>
      <c r="H34" s="24">
        <v>517.78602000000001</v>
      </c>
      <c r="I34" s="24">
        <v>1344.9215099999999</v>
      </c>
      <c r="J34" s="24">
        <v>6103.6509000000005</v>
      </c>
      <c r="K34" s="24">
        <v>1644.44703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23" t="s">
        <v>52</v>
      </c>
      <c r="C35" s="24">
        <v>367202.63743</v>
      </c>
      <c r="D35" s="24">
        <v>8709.4087400000008</v>
      </c>
      <c r="E35" s="24">
        <v>2.3718263030341875</v>
      </c>
      <c r="F35" s="24">
        <v>500</v>
      </c>
      <c r="G35" s="24">
        <v>0</v>
      </c>
      <c r="H35" s="24">
        <v>0</v>
      </c>
      <c r="I35" s="24">
        <v>2710.0374500000003</v>
      </c>
      <c r="J35" s="24">
        <v>250</v>
      </c>
      <c r="K35" s="24">
        <v>5249.37129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23" t="s">
        <v>85</v>
      </c>
      <c r="C36" s="24">
        <v>132518.38626999999</v>
      </c>
      <c r="D36" s="24">
        <v>7847.4637400000011</v>
      </c>
      <c r="E36" s="24">
        <v>5.9217924100065353</v>
      </c>
      <c r="F36" s="24">
        <v>0</v>
      </c>
      <c r="G36" s="24">
        <v>0</v>
      </c>
      <c r="H36" s="24">
        <v>340</v>
      </c>
      <c r="I36" s="24">
        <v>0</v>
      </c>
      <c r="J36" s="24">
        <v>4347.4652000000006</v>
      </c>
      <c r="K36" s="24">
        <v>3159.99854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23" t="s">
        <v>68</v>
      </c>
      <c r="C37" s="24">
        <v>101595.29506999999</v>
      </c>
      <c r="D37" s="24">
        <v>5712.71108</v>
      </c>
      <c r="E37" s="24">
        <v>5.6230075182752266</v>
      </c>
      <c r="F37" s="24">
        <v>5712.71108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23" t="s">
        <v>83</v>
      </c>
      <c r="C38" s="24">
        <v>77521.820439999996</v>
      </c>
      <c r="D38" s="24">
        <v>3527.1346900000003</v>
      </c>
      <c r="E38" s="24">
        <v>4.5498605037660544</v>
      </c>
      <c r="F38" s="24">
        <v>1873.6766499999999</v>
      </c>
      <c r="G38" s="24">
        <v>0</v>
      </c>
      <c r="H38" s="24">
        <v>1041.27431</v>
      </c>
      <c r="I38" s="24">
        <v>173.73110999999997</v>
      </c>
      <c r="J38" s="24">
        <v>0</v>
      </c>
      <c r="K38" s="24">
        <v>438.45261999999997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23" t="s">
        <v>92</v>
      </c>
      <c r="C39" s="24">
        <v>16435.58138</v>
      </c>
      <c r="D39" s="24">
        <v>3406.3255800000002</v>
      </c>
      <c r="E39" s="24">
        <v>20.725312364946596</v>
      </c>
      <c r="F39" s="24">
        <v>3389.65888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16.666700000000002</v>
      </c>
      <c r="M39" s="12"/>
      <c r="N39" s="13"/>
    </row>
    <row r="40" spans="1:14" ht="13.5" customHeight="1" x14ac:dyDescent="0.35">
      <c r="A40" s="22" t="s">
        <v>72</v>
      </c>
      <c r="B40" s="23" t="s">
        <v>103</v>
      </c>
      <c r="C40" s="24">
        <v>70507.420939999996</v>
      </c>
      <c r="D40" s="24">
        <v>3165.5263199999999</v>
      </c>
      <c r="E40" s="24">
        <v>4.4896356692634969</v>
      </c>
      <c r="F40" s="24">
        <v>1555</v>
      </c>
      <c r="G40" s="24">
        <v>0</v>
      </c>
      <c r="H40" s="24">
        <v>0</v>
      </c>
      <c r="I40" s="24">
        <v>0</v>
      </c>
      <c r="J40" s="24">
        <v>1610.5263200000002</v>
      </c>
      <c r="K40" s="24">
        <v>0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23" t="s">
        <v>75</v>
      </c>
      <c r="C41" s="24">
        <v>187744.84047999998</v>
      </c>
      <c r="D41" s="24">
        <v>2904.6242499999998</v>
      </c>
      <c r="E41" s="24">
        <v>1.5471126889952658</v>
      </c>
      <c r="F41" s="24">
        <v>989.17439999999999</v>
      </c>
      <c r="G41" s="24">
        <v>386.22373999999996</v>
      </c>
      <c r="H41" s="24">
        <v>0</v>
      </c>
      <c r="I41" s="24">
        <v>0</v>
      </c>
      <c r="J41" s="24">
        <v>20</v>
      </c>
      <c r="K41" s="24">
        <v>1509.2261100000001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23" t="s">
        <v>79</v>
      </c>
      <c r="C42" s="24">
        <v>5536.1776500000005</v>
      </c>
      <c r="D42" s="24">
        <v>2321.875</v>
      </c>
      <c r="E42" s="24">
        <v>41.940037816524907</v>
      </c>
      <c r="F42" s="24">
        <v>2300</v>
      </c>
      <c r="G42" s="24">
        <v>0</v>
      </c>
      <c r="H42" s="24">
        <v>0</v>
      </c>
      <c r="I42" s="24">
        <v>0</v>
      </c>
      <c r="J42" s="24">
        <v>0</v>
      </c>
      <c r="K42" s="24">
        <v>21.875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23" t="s">
        <v>64</v>
      </c>
      <c r="C43" s="24">
        <v>526698.62193999998</v>
      </c>
      <c r="D43" s="24">
        <v>1764.68262</v>
      </c>
      <c r="E43" s="24">
        <v>0.3350459914818284</v>
      </c>
      <c r="F43" s="24">
        <v>1503.20072</v>
      </c>
      <c r="G43" s="24">
        <v>247.06189000000001</v>
      </c>
      <c r="H43" s="24">
        <v>0</v>
      </c>
      <c r="I43" s="24">
        <v>14.38536</v>
      </c>
      <c r="J43" s="24">
        <v>3.465E-2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23" t="s">
        <v>70</v>
      </c>
      <c r="C44" s="24">
        <v>118012.66984999999</v>
      </c>
      <c r="D44" s="24">
        <v>1092.0481600000001</v>
      </c>
      <c r="E44" s="24">
        <v>0.92536518442303517</v>
      </c>
      <c r="F44" s="24">
        <v>0</v>
      </c>
      <c r="G44" s="24">
        <v>900</v>
      </c>
      <c r="H44" s="24">
        <v>23.28931</v>
      </c>
      <c r="I44" s="24">
        <v>0</v>
      </c>
      <c r="J44" s="24">
        <v>37.131219999999999</v>
      </c>
      <c r="K44" s="24">
        <v>131.62763000000001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23" t="s">
        <v>66</v>
      </c>
      <c r="C45" s="24">
        <v>216960.55025</v>
      </c>
      <c r="D45" s="24">
        <v>424.23712</v>
      </c>
      <c r="E45" s="24">
        <v>0.19553652473279529</v>
      </c>
      <c r="F45" s="24">
        <v>317.5761</v>
      </c>
      <c r="G45" s="24">
        <v>0</v>
      </c>
      <c r="H45" s="24">
        <v>0</v>
      </c>
      <c r="I45" s="24">
        <v>0</v>
      </c>
      <c r="J45" s="24">
        <v>90.244630000000001</v>
      </c>
      <c r="K45" s="24">
        <v>16.41639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23" t="s">
        <v>87</v>
      </c>
      <c r="C46" s="24">
        <v>9882.523720000001</v>
      </c>
      <c r="D46" s="24">
        <v>167.17928999999998</v>
      </c>
      <c r="E46" s="24">
        <v>1.6916659624268522</v>
      </c>
      <c r="F46" s="24">
        <v>137.00921</v>
      </c>
      <c r="G46" s="24">
        <v>0</v>
      </c>
      <c r="H46" s="24">
        <v>3.2084099999999998</v>
      </c>
      <c r="I46" s="24">
        <v>0</v>
      </c>
      <c r="J46" s="24">
        <v>14.37837</v>
      </c>
      <c r="K46" s="24">
        <v>12.583299999999999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23" t="s">
        <v>98</v>
      </c>
      <c r="C47" s="24">
        <v>274680.37328</v>
      </c>
      <c r="D47" s="24">
        <v>75.491900000000001</v>
      </c>
      <c r="E47" s="24">
        <v>2.748354354500825E-2</v>
      </c>
      <c r="F47" s="24">
        <v>0</v>
      </c>
      <c r="G47" s="24">
        <v>0</v>
      </c>
      <c r="H47" s="24">
        <v>75</v>
      </c>
      <c r="I47" s="24">
        <v>0</v>
      </c>
      <c r="J47" s="24">
        <v>0</v>
      </c>
      <c r="K47" s="24">
        <v>0.4919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23" t="s">
        <v>77</v>
      </c>
      <c r="C48" s="24">
        <v>52139.07645</v>
      </c>
      <c r="D48" s="24">
        <v>51.127920000000003</v>
      </c>
      <c r="E48" s="24">
        <v>9.8060655234333383E-2</v>
      </c>
      <c r="F48" s="24">
        <v>13.54003</v>
      </c>
      <c r="G48" s="24">
        <v>0</v>
      </c>
      <c r="H48" s="24">
        <v>1.3661300000000001</v>
      </c>
      <c r="I48" s="24">
        <v>29.340580000000003</v>
      </c>
      <c r="J48" s="24">
        <v>0</v>
      </c>
      <c r="K48" s="24">
        <v>6.8811800000000005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23" t="s">
        <v>58</v>
      </c>
      <c r="C49" s="24">
        <v>165926.81325000001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23" t="s">
        <v>94</v>
      </c>
      <c r="C50" s="24">
        <v>118107.09379000001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23" t="s">
        <v>96</v>
      </c>
      <c r="C51" s="24">
        <v>24658.027939999996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23" t="s">
        <v>100</v>
      </c>
      <c r="C52" s="24">
        <v>472897.93080000003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23" t="s">
        <v>81</v>
      </c>
      <c r="C53" s="24">
        <v>487.33828000000005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23" t="s">
        <v>90</v>
      </c>
      <c r="C54" s="24">
        <v>6632.2507500000002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12"/>
      <c r="N54" s="13"/>
    </row>
    <row r="55" spans="1:14" ht="13.5" customHeight="1" x14ac:dyDescent="0.35">
      <c r="A55" s="22" t="s">
        <v>101</v>
      </c>
      <c r="B55" s="27" t="s">
        <v>126</v>
      </c>
      <c r="C55" s="24">
        <v>53686631.619330004</v>
      </c>
      <c r="D55" s="24">
        <v>3233440.6332299998</v>
      </c>
      <c r="E55" s="24">
        <v>6.0228040681654385</v>
      </c>
      <c r="F55" s="24">
        <v>601684.70736999996</v>
      </c>
      <c r="G55" s="24">
        <v>51320.740420000002</v>
      </c>
      <c r="H55" s="24">
        <v>294945.11073000001</v>
      </c>
      <c r="I55" s="24">
        <v>58025.107590000007</v>
      </c>
      <c r="J55" s="24">
        <v>1824516.4933499999</v>
      </c>
      <c r="K55" s="24">
        <v>380894.15675000002</v>
      </c>
      <c r="L55" s="24">
        <v>22054.317019999999</v>
      </c>
      <c r="M55" s="12"/>
      <c r="N55" s="13"/>
    </row>
    <row r="56" spans="1:14" ht="13.5" customHeight="1" x14ac:dyDescent="0.35">
      <c r="A56" s="8" t="s">
        <v>105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2"/>
      <c r="N56" s="13"/>
    </row>
    <row r="58" spans="1:14" x14ac:dyDescent="0.35">
      <c r="C58" s="11"/>
      <c r="D58" s="11"/>
      <c r="E58" s="11"/>
      <c r="F58" s="11"/>
      <c r="G58" s="11"/>
      <c r="H58" s="11"/>
      <c r="I58" s="11"/>
      <c r="J58" s="11"/>
      <c r="K58" s="11"/>
      <c r="L58" s="11"/>
    </row>
  </sheetData>
  <sortState xmlns:xlrd2="http://schemas.microsoft.com/office/spreadsheetml/2017/richdata2" ref="B9:L54">
    <sortCondition descending="1" ref="D9:D54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N57"/>
  <sheetViews>
    <sheetView workbookViewId="0">
      <selection activeCell="J53" sqref="J9:J53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133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28" t="s">
        <v>18</v>
      </c>
      <c r="C9" s="24">
        <v>3168620.5760599999</v>
      </c>
      <c r="D9" s="24">
        <v>635755.01719999989</v>
      </c>
      <c r="E9" s="24">
        <v>20.064094199329009</v>
      </c>
      <c r="F9" s="24">
        <v>11538.745989999999</v>
      </c>
      <c r="G9" s="24">
        <v>107.02491000000001</v>
      </c>
      <c r="H9" s="24">
        <v>8681.1820200000002</v>
      </c>
      <c r="I9" s="24">
        <v>0</v>
      </c>
      <c r="J9" s="24">
        <v>609128.84409999999</v>
      </c>
      <c r="K9" s="24">
        <v>6299.2201799999993</v>
      </c>
      <c r="L9" s="24">
        <v>0</v>
      </c>
      <c r="M9" s="12"/>
      <c r="N9" s="13"/>
    </row>
    <row r="10" spans="1:14" ht="13.5" customHeight="1" x14ac:dyDescent="0.35">
      <c r="A10" s="22" t="s">
        <v>13</v>
      </c>
      <c r="B10" s="28" t="s">
        <v>12</v>
      </c>
      <c r="C10" s="24">
        <v>7024980.9036099995</v>
      </c>
      <c r="D10" s="24">
        <v>551106.6124199999</v>
      </c>
      <c r="E10" s="24">
        <v>7.8449553099396621</v>
      </c>
      <c r="F10" s="24">
        <v>107692.81626000001</v>
      </c>
      <c r="G10" s="24">
        <v>19486.41879</v>
      </c>
      <c r="H10" s="24">
        <v>27901.634999999998</v>
      </c>
      <c r="I10" s="24">
        <v>21276.03398</v>
      </c>
      <c r="J10" s="24">
        <v>300402.34683999995</v>
      </c>
      <c r="K10" s="24">
        <v>73328.422619999998</v>
      </c>
      <c r="L10" s="24">
        <v>1018.93893</v>
      </c>
      <c r="M10" s="12"/>
      <c r="N10" s="13"/>
    </row>
    <row r="11" spans="1:14" ht="13.5" customHeight="1" x14ac:dyDescent="0.35">
      <c r="A11" s="22" t="s">
        <v>15</v>
      </c>
      <c r="B11" s="28" t="s">
        <v>16</v>
      </c>
      <c r="C11" s="24">
        <v>10320713.464190001</v>
      </c>
      <c r="D11" s="24">
        <v>321002.94487000001</v>
      </c>
      <c r="E11" s="24">
        <v>3.1102786254437813</v>
      </c>
      <c r="F11" s="24">
        <v>107375.94885</v>
      </c>
      <c r="G11" s="24">
        <v>7213.9624000000003</v>
      </c>
      <c r="H11" s="24">
        <v>41379.519130000001</v>
      </c>
      <c r="I11" s="24">
        <v>2507.2120299999997</v>
      </c>
      <c r="J11" s="24">
        <v>79189.006439999997</v>
      </c>
      <c r="K11" s="24">
        <v>83337.296019999994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28" t="s">
        <v>14</v>
      </c>
      <c r="C12" s="24">
        <v>4741795.4839599999</v>
      </c>
      <c r="D12" s="24">
        <v>309024.33775999997</v>
      </c>
      <c r="E12" s="24">
        <v>6.5170321833856377</v>
      </c>
      <c r="F12" s="24">
        <v>91769.455950000003</v>
      </c>
      <c r="G12" s="24">
        <v>8407.3711900000017</v>
      </c>
      <c r="H12" s="24">
        <v>17069.326969999998</v>
      </c>
      <c r="I12" s="24">
        <v>0</v>
      </c>
      <c r="J12" s="24">
        <v>159620.61538999999</v>
      </c>
      <c r="K12" s="24">
        <v>15797.55645</v>
      </c>
      <c r="L12" s="24">
        <v>16360.011809999998</v>
      </c>
      <c r="M12" s="12"/>
      <c r="N12" s="13"/>
    </row>
    <row r="13" spans="1:14" ht="13.5" customHeight="1" x14ac:dyDescent="0.35">
      <c r="A13" s="22" t="s">
        <v>19</v>
      </c>
      <c r="B13" s="28" t="s">
        <v>40</v>
      </c>
      <c r="C13" s="24">
        <v>3667715.31752</v>
      </c>
      <c r="D13" s="24">
        <v>226546.80070000002</v>
      </c>
      <c r="E13" s="24">
        <v>6.1767825768218083</v>
      </c>
      <c r="F13" s="24">
        <v>27939.716469999999</v>
      </c>
      <c r="G13" s="24">
        <v>0</v>
      </c>
      <c r="H13" s="24">
        <v>76000.549939999997</v>
      </c>
      <c r="I13" s="24">
        <v>0</v>
      </c>
      <c r="J13" s="24">
        <v>117226.17791</v>
      </c>
      <c r="K13" s="24">
        <v>5380.3563800000002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28" t="s">
        <v>20</v>
      </c>
      <c r="C14" s="24">
        <v>4384254.5607200004</v>
      </c>
      <c r="D14" s="24">
        <v>224819.09679000001</v>
      </c>
      <c r="E14" s="24">
        <v>5.1278750737748968</v>
      </c>
      <c r="F14" s="24">
        <v>4583.7197700000015</v>
      </c>
      <c r="G14" s="24">
        <v>1998.7116000000001</v>
      </c>
      <c r="H14" s="24">
        <v>8449.7622599999995</v>
      </c>
      <c r="I14" s="24">
        <v>4894.0446300000003</v>
      </c>
      <c r="J14" s="24">
        <v>195899.17739</v>
      </c>
      <c r="K14" s="24">
        <v>8993.6811400000006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28" t="s">
        <v>22</v>
      </c>
      <c r="C15" s="24">
        <v>517064.32838000002</v>
      </c>
      <c r="D15" s="24">
        <v>181356.99513</v>
      </c>
      <c r="E15" s="24">
        <v>35.074358290815496</v>
      </c>
      <c r="F15" s="24">
        <v>32870.03039</v>
      </c>
      <c r="G15" s="24">
        <v>0</v>
      </c>
      <c r="H15" s="24">
        <v>8259.4797799999997</v>
      </c>
      <c r="I15" s="24">
        <v>0</v>
      </c>
      <c r="J15" s="24">
        <v>138427.48496</v>
      </c>
      <c r="K15" s="24">
        <v>1800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28" t="s">
        <v>38</v>
      </c>
      <c r="C16" s="24">
        <v>223842.70590999999</v>
      </c>
      <c r="D16" s="24">
        <v>136093.50151</v>
      </c>
      <c r="E16" s="24">
        <v>60.798720671612529</v>
      </c>
      <c r="F16" s="24">
        <v>60529.777139999998</v>
      </c>
      <c r="G16" s="24">
        <v>0</v>
      </c>
      <c r="H16" s="24">
        <v>13715.235919999997</v>
      </c>
      <c r="I16" s="24">
        <v>0</v>
      </c>
      <c r="J16" s="24">
        <v>60335.403380000003</v>
      </c>
      <c r="K16" s="24">
        <v>1497.9125100000001</v>
      </c>
      <c r="L16" s="24">
        <v>15.172559999999999</v>
      </c>
      <c r="M16" s="12"/>
      <c r="N16" s="13"/>
    </row>
    <row r="17" spans="1:14" ht="13.5" customHeight="1" x14ac:dyDescent="0.35">
      <c r="A17" s="22" t="s">
        <v>27</v>
      </c>
      <c r="B17" s="28" t="s">
        <v>24</v>
      </c>
      <c r="C17" s="24">
        <v>2928919.65869</v>
      </c>
      <c r="D17" s="24">
        <v>74282.764679999993</v>
      </c>
      <c r="E17" s="24">
        <v>2.5361830755447894</v>
      </c>
      <c r="F17" s="24">
        <v>2370.2497400000002</v>
      </c>
      <c r="G17" s="24">
        <v>1200.4679599999999</v>
      </c>
      <c r="H17" s="24">
        <v>11041.52975</v>
      </c>
      <c r="I17" s="24">
        <v>38.034480000000002</v>
      </c>
      <c r="J17" s="24">
        <v>46630.149640000003</v>
      </c>
      <c r="K17" s="24">
        <v>12900.279440000002</v>
      </c>
      <c r="L17" s="24">
        <v>102.05367</v>
      </c>
      <c r="M17" s="12"/>
      <c r="N17" s="13"/>
    </row>
    <row r="18" spans="1:14" ht="13.5" customHeight="1" x14ac:dyDescent="0.35">
      <c r="A18" s="22" t="s">
        <v>29</v>
      </c>
      <c r="B18" s="28" t="s">
        <v>44</v>
      </c>
      <c r="C18" s="24">
        <v>671566.18519000011</v>
      </c>
      <c r="D18" s="24">
        <v>54974.556559999997</v>
      </c>
      <c r="E18" s="24">
        <v>8.1860221333875742</v>
      </c>
      <c r="F18" s="24">
        <v>11428.88841</v>
      </c>
      <c r="G18" s="24">
        <v>0</v>
      </c>
      <c r="H18" s="24">
        <v>14873.85348</v>
      </c>
      <c r="I18" s="24">
        <v>0</v>
      </c>
      <c r="J18" s="24">
        <v>3700</v>
      </c>
      <c r="K18" s="24">
        <v>24971.814670000003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28" t="s">
        <v>26</v>
      </c>
      <c r="C19" s="24">
        <v>1393773.21144</v>
      </c>
      <c r="D19" s="24">
        <v>49279.244659999997</v>
      </c>
      <c r="E19" s="24">
        <v>3.5356716756728539</v>
      </c>
      <c r="F19" s="24">
        <v>12571.68528</v>
      </c>
      <c r="G19" s="24">
        <v>3805.1142200000004</v>
      </c>
      <c r="H19" s="24">
        <v>13500.43814</v>
      </c>
      <c r="I19" s="24">
        <v>0</v>
      </c>
      <c r="J19" s="24">
        <v>12113.298190000001</v>
      </c>
      <c r="K19" s="24">
        <v>7199.2461299999995</v>
      </c>
      <c r="L19" s="24">
        <v>89.462699999999998</v>
      </c>
      <c r="M19" s="12"/>
      <c r="N19" s="13"/>
    </row>
    <row r="20" spans="1:14" ht="13.5" customHeight="1" x14ac:dyDescent="0.35">
      <c r="A20" s="22" t="s">
        <v>33</v>
      </c>
      <c r="B20" s="28" t="s">
        <v>34</v>
      </c>
      <c r="C20" s="24">
        <v>2218872.5984899998</v>
      </c>
      <c r="D20" s="24">
        <v>48246.274550000002</v>
      </c>
      <c r="E20" s="24">
        <v>2.1743598340361157</v>
      </c>
      <c r="F20" s="24">
        <v>15738.066849999999</v>
      </c>
      <c r="G20" s="24">
        <v>2340.7636400000001</v>
      </c>
      <c r="H20" s="24">
        <v>11539.5409</v>
      </c>
      <c r="I20" s="24">
        <v>0</v>
      </c>
      <c r="J20" s="24">
        <v>0</v>
      </c>
      <c r="K20" s="24">
        <v>18627.903160000002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28" t="s">
        <v>32</v>
      </c>
      <c r="C21" s="24">
        <v>492299.58389000001</v>
      </c>
      <c r="D21" s="24">
        <v>47006.275710000009</v>
      </c>
      <c r="E21" s="24">
        <v>9.5483070163437596</v>
      </c>
      <c r="F21" s="24">
        <v>7705.3337900000006</v>
      </c>
      <c r="G21" s="24">
        <v>205.95987</v>
      </c>
      <c r="H21" s="24">
        <v>13762.653440000002</v>
      </c>
      <c r="I21" s="24">
        <v>22832.666440000001</v>
      </c>
      <c r="J21" s="24">
        <v>2000</v>
      </c>
      <c r="K21" s="24">
        <v>499.66217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28" t="s">
        <v>102</v>
      </c>
      <c r="C22" s="24">
        <v>75529.289720000001</v>
      </c>
      <c r="D22" s="24">
        <v>46533.289720000001</v>
      </c>
      <c r="E22" s="24">
        <v>61.609595287479692</v>
      </c>
      <c r="F22" s="24">
        <v>0</v>
      </c>
      <c r="G22" s="24">
        <v>0</v>
      </c>
      <c r="H22" s="24">
        <v>0</v>
      </c>
      <c r="I22" s="24">
        <v>0</v>
      </c>
      <c r="J22" s="24">
        <v>46533.289720000001</v>
      </c>
      <c r="K22" s="24">
        <v>0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28" t="s">
        <v>30</v>
      </c>
      <c r="C23" s="24">
        <v>392794.44322000002</v>
      </c>
      <c r="D23" s="24">
        <v>45831.244899999998</v>
      </c>
      <c r="E23" s="24">
        <v>11.667997267041377</v>
      </c>
      <c r="F23" s="24">
        <v>11501.351480000001</v>
      </c>
      <c r="G23" s="24">
        <v>3615.8633500000001</v>
      </c>
      <c r="H23" s="24">
        <v>651.12983999999994</v>
      </c>
      <c r="I23" s="24">
        <v>4809.50954</v>
      </c>
      <c r="J23" s="24">
        <v>18704.16705</v>
      </c>
      <c r="K23" s="24">
        <v>6549.2236399999992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28" t="s">
        <v>36</v>
      </c>
      <c r="C24" s="24">
        <v>746899.16587000003</v>
      </c>
      <c r="D24" s="24">
        <v>43132.747970000004</v>
      </c>
      <c r="E24" s="24">
        <v>5.774909109686619</v>
      </c>
      <c r="F24" s="24">
        <v>8973.64689</v>
      </c>
      <c r="G24" s="24">
        <v>0</v>
      </c>
      <c r="H24" s="24">
        <v>537.82934</v>
      </c>
      <c r="I24" s="24">
        <v>820.14947999999993</v>
      </c>
      <c r="J24" s="24">
        <v>19258.102630000001</v>
      </c>
      <c r="K24" s="24">
        <v>7533.8434299999999</v>
      </c>
      <c r="L24" s="24">
        <v>6009.1761999999999</v>
      </c>
      <c r="M24" s="12"/>
      <c r="N24" s="13"/>
    </row>
    <row r="25" spans="1:14" ht="13.5" customHeight="1" x14ac:dyDescent="0.35">
      <c r="A25" s="22" t="s">
        <v>43</v>
      </c>
      <c r="B25" s="28" t="s">
        <v>42</v>
      </c>
      <c r="C25" s="24">
        <v>873436.55866999994</v>
      </c>
      <c r="D25" s="24">
        <v>39868.072740000003</v>
      </c>
      <c r="E25" s="24">
        <v>4.5645069861408079</v>
      </c>
      <c r="F25" s="24">
        <v>12373.783800000001</v>
      </c>
      <c r="G25" s="24">
        <v>550.69945999999993</v>
      </c>
      <c r="H25" s="24">
        <v>4146.6329800000003</v>
      </c>
      <c r="I25" s="24">
        <v>628.78150000000005</v>
      </c>
      <c r="J25" s="24">
        <v>3685.0903699999999</v>
      </c>
      <c r="K25" s="24">
        <v>18483.084630000001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28" t="s">
        <v>46</v>
      </c>
      <c r="C26" s="24">
        <v>467483.82314999995</v>
      </c>
      <c r="D26" s="24">
        <v>30432.954930000004</v>
      </c>
      <c r="E26" s="24">
        <v>6.5099482426871234</v>
      </c>
      <c r="F26" s="24">
        <v>10341.197099999999</v>
      </c>
      <c r="G26" s="24">
        <v>0</v>
      </c>
      <c r="H26" s="24">
        <v>16173.244980000001</v>
      </c>
      <c r="I26" s="24">
        <v>0</v>
      </c>
      <c r="J26" s="24">
        <v>2728.7496599999999</v>
      </c>
      <c r="K26" s="24">
        <v>1189.7631899999999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28" t="s">
        <v>28</v>
      </c>
      <c r="C27" s="24">
        <v>2800661.6188400001</v>
      </c>
      <c r="D27" s="24">
        <v>27178.84057</v>
      </c>
      <c r="E27" s="24">
        <v>0.97044356901842166</v>
      </c>
      <c r="F27" s="24">
        <v>0</v>
      </c>
      <c r="G27" s="24">
        <v>0</v>
      </c>
      <c r="H27" s="24">
        <v>0</v>
      </c>
      <c r="I27" s="24">
        <v>0</v>
      </c>
      <c r="J27" s="24">
        <v>27178.84057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28" t="s">
        <v>125</v>
      </c>
      <c r="C28" s="24">
        <v>317165.00743</v>
      </c>
      <c r="D28" s="24">
        <v>23747.773909999996</v>
      </c>
      <c r="E28" s="24">
        <v>7.4875138661824963</v>
      </c>
      <c r="F28" s="24">
        <v>21174.893649999998</v>
      </c>
      <c r="G28" s="24">
        <v>0</v>
      </c>
      <c r="H28" s="24">
        <v>50</v>
      </c>
      <c r="I28" s="24">
        <v>0</v>
      </c>
      <c r="J28" s="24">
        <v>0</v>
      </c>
      <c r="K28" s="24">
        <v>2522.8802599999999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28" t="s">
        <v>112</v>
      </c>
      <c r="C29" s="24">
        <v>61856.28314</v>
      </c>
      <c r="D29" s="24">
        <v>19844.545169999998</v>
      </c>
      <c r="E29" s="24">
        <v>32.0816967373963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19844.545169999998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28" t="s">
        <v>60</v>
      </c>
      <c r="C30" s="24">
        <v>405013.76682000002</v>
      </c>
      <c r="D30" s="24">
        <v>19595.191870000002</v>
      </c>
      <c r="E30" s="24">
        <v>4.8381545209816732</v>
      </c>
      <c r="F30" s="24">
        <v>2212.5312899999999</v>
      </c>
      <c r="G30" s="24">
        <v>91.312669999999997</v>
      </c>
      <c r="H30" s="24">
        <v>275.63503000000003</v>
      </c>
      <c r="I30" s="24">
        <v>0</v>
      </c>
      <c r="J30" s="24">
        <v>0</v>
      </c>
      <c r="K30" s="24">
        <v>17015.712880000003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28" t="s">
        <v>73</v>
      </c>
      <c r="C31" s="24">
        <v>321320.83643000002</v>
      </c>
      <c r="D31" s="24">
        <v>16931.880810000002</v>
      </c>
      <c r="E31" s="24">
        <v>5.269462446979726</v>
      </c>
      <c r="F31" s="24">
        <v>1645.9326799999999</v>
      </c>
      <c r="G31" s="24">
        <v>0</v>
      </c>
      <c r="H31" s="24">
        <v>716.41016000000002</v>
      </c>
      <c r="I31" s="24">
        <v>0</v>
      </c>
      <c r="J31" s="24">
        <v>5823.3430299999991</v>
      </c>
      <c r="K31" s="24">
        <v>8746.1949400000012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28" t="s">
        <v>58</v>
      </c>
      <c r="C32" s="24">
        <v>177690.64979</v>
      </c>
      <c r="D32" s="24">
        <v>12600</v>
      </c>
      <c r="E32" s="24">
        <v>7.0909752510281479</v>
      </c>
      <c r="F32" s="24">
        <v>0</v>
      </c>
      <c r="G32" s="24">
        <v>0</v>
      </c>
      <c r="H32" s="24">
        <v>0</v>
      </c>
      <c r="I32" s="24">
        <v>0</v>
      </c>
      <c r="J32" s="24">
        <v>12600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28" t="s">
        <v>50</v>
      </c>
      <c r="C33" s="24">
        <v>1382503.7198399999</v>
      </c>
      <c r="D33" s="24">
        <v>12566.41913</v>
      </c>
      <c r="E33" s="24">
        <v>0.90896096333500909</v>
      </c>
      <c r="F33" s="24">
        <v>1455.0930700000001</v>
      </c>
      <c r="G33" s="24">
        <v>1206.70533</v>
      </c>
      <c r="H33" s="24">
        <v>1019.5124599999999</v>
      </c>
      <c r="I33" s="24">
        <v>0</v>
      </c>
      <c r="J33" s="24">
        <v>6151.87194</v>
      </c>
      <c r="K33" s="24">
        <v>2733.2363300000002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28" t="s">
        <v>48</v>
      </c>
      <c r="C34" s="24">
        <v>1175142.5876600002</v>
      </c>
      <c r="D34" s="24">
        <v>10839.239590000001</v>
      </c>
      <c r="E34" s="24">
        <v>0.92237654424418491</v>
      </c>
      <c r="F34" s="24">
        <v>2346.53487</v>
      </c>
      <c r="G34" s="24">
        <v>633.00265999999999</v>
      </c>
      <c r="H34" s="24">
        <v>949.87784999999997</v>
      </c>
      <c r="I34" s="24">
        <v>485.58077000000003</v>
      </c>
      <c r="J34" s="24">
        <v>0</v>
      </c>
      <c r="K34" s="24">
        <v>6424.2434400000002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28" t="s">
        <v>108</v>
      </c>
      <c r="C35" s="24">
        <v>242682.86566000001</v>
      </c>
      <c r="D35" s="24">
        <v>10621.047709999999</v>
      </c>
      <c r="E35" s="24">
        <v>4.3765132248273941</v>
      </c>
      <c r="F35" s="24">
        <v>20</v>
      </c>
      <c r="G35" s="24">
        <v>60.448129999999999</v>
      </c>
      <c r="H35" s="24">
        <v>525.02000999999996</v>
      </c>
      <c r="I35" s="24">
        <v>1026.3912399999999</v>
      </c>
      <c r="J35" s="24">
        <v>7345.2637999999997</v>
      </c>
      <c r="K35" s="24">
        <v>1643.92453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28" t="s">
        <v>52</v>
      </c>
      <c r="C36" s="24">
        <v>371026.84106999997</v>
      </c>
      <c r="D36" s="24">
        <v>8659.9978300000002</v>
      </c>
      <c r="E36" s="24">
        <v>2.3340623565199579</v>
      </c>
      <c r="F36" s="24">
        <v>496</v>
      </c>
      <c r="G36" s="24">
        <v>0</v>
      </c>
      <c r="H36" s="24">
        <v>0</v>
      </c>
      <c r="I36" s="24">
        <v>2663.9978300000002</v>
      </c>
      <c r="J36" s="24">
        <v>250</v>
      </c>
      <c r="K36" s="24">
        <v>5250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28" t="s">
        <v>85</v>
      </c>
      <c r="C37" s="24">
        <v>131933.48144999999</v>
      </c>
      <c r="D37" s="24">
        <v>7507.4637400000011</v>
      </c>
      <c r="E37" s="24">
        <v>5.6903400543137881</v>
      </c>
      <c r="F37" s="24">
        <v>0</v>
      </c>
      <c r="G37" s="24">
        <v>0</v>
      </c>
      <c r="H37" s="24">
        <v>0</v>
      </c>
      <c r="I37" s="24">
        <v>0</v>
      </c>
      <c r="J37" s="24">
        <v>4347.4652000000006</v>
      </c>
      <c r="K37" s="24">
        <v>3159.99854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28" t="s">
        <v>103</v>
      </c>
      <c r="C38" s="24">
        <v>69267.80098</v>
      </c>
      <c r="D38" s="24">
        <v>5873.6140400000004</v>
      </c>
      <c r="E38" s="24">
        <v>8.4795734192513414</v>
      </c>
      <c r="F38" s="24">
        <v>4278</v>
      </c>
      <c r="G38" s="24">
        <v>0</v>
      </c>
      <c r="H38" s="24">
        <v>0</v>
      </c>
      <c r="I38" s="24">
        <v>0</v>
      </c>
      <c r="J38" s="24">
        <v>1595.6140399999999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28" t="s">
        <v>68</v>
      </c>
      <c r="C39" s="24">
        <v>104157.23735</v>
      </c>
      <c r="D39" s="24">
        <v>5653.2303000000002</v>
      </c>
      <c r="E39" s="24">
        <v>5.4275924014799148</v>
      </c>
      <c r="F39" s="24">
        <v>5653.2303000000002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28" t="s">
        <v>92</v>
      </c>
      <c r="C40" s="24">
        <v>15914.995280000001</v>
      </c>
      <c r="D40" s="24">
        <v>3476.3237800000002</v>
      </c>
      <c r="E40" s="24">
        <v>21.843071385441213</v>
      </c>
      <c r="F40" s="24">
        <v>3389.65888</v>
      </c>
      <c r="G40" s="24">
        <v>0</v>
      </c>
      <c r="H40" s="24">
        <v>0</v>
      </c>
      <c r="I40" s="24">
        <v>0</v>
      </c>
      <c r="J40" s="24">
        <v>0</v>
      </c>
      <c r="K40" s="24">
        <v>74.150490000000005</v>
      </c>
      <c r="L40" s="24">
        <v>12.51441</v>
      </c>
      <c r="M40" s="12"/>
      <c r="N40" s="13"/>
    </row>
    <row r="41" spans="1:14" ht="13.5" customHeight="1" x14ac:dyDescent="0.35">
      <c r="A41" s="22" t="s">
        <v>74</v>
      </c>
      <c r="B41" s="28" t="s">
        <v>83</v>
      </c>
      <c r="C41" s="24">
        <v>75327.987340000007</v>
      </c>
      <c r="D41" s="24">
        <v>3023.6904900000004</v>
      </c>
      <c r="E41" s="24">
        <v>4.0140332919719297</v>
      </c>
      <c r="F41" s="24">
        <v>1867.28882</v>
      </c>
      <c r="G41" s="24">
        <v>0</v>
      </c>
      <c r="H41" s="24">
        <v>426.77224000000001</v>
      </c>
      <c r="I41" s="24">
        <v>173.30187000000001</v>
      </c>
      <c r="J41" s="24">
        <v>0</v>
      </c>
      <c r="K41" s="24">
        <v>556.32756000000006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28" t="s">
        <v>75</v>
      </c>
      <c r="C42" s="24">
        <v>189004.63943000001</v>
      </c>
      <c r="D42" s="24">
        <v>2952.2864900000004</v>
      </c>
      <c r="E42" s="24">
        <v>1.5620180006710431</v>
      </c>
      <c r="F42" s="24">
        <v>990.50152000000003</v>
      </c>
      <c r="G42" s="24">
        <v>401.46393</v>
      </c>
      <c r="H42" s="24">
        <v>0</v>
      </c>
      <c r="I42" s="24">
        <v>0</v>
      </c>
      <c r="J42" s="24">
        <v>20</v>
      </c>
      <c r="K42" s="24">
        <v>1540.32104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28" t="s">
        <v>64</v>
      </c>
      <c r="C43" s="24">
        <v>521746.81047000003</v>
      </c>
      <c r="D43" s="24">
        <v>1769.57583</v>
      </c>
      <c r="E43" s="24">
        <v>0.33916370823732117</v>
      </c>
      <c r="F43" s="24">
        <v>1458.3296399999999</v>
      </c>
      <c r="G43" s="24">
        <v>275.90021999999999</v>
      </c>
      <c r="H43" s="24">
        <v>0</v>
      </c>
      <c r="I43" s="24">
        <v>35.264919999999996</v>
      </c>
      <c r="J43" s="24">
        <v>8.1049999999999997E-2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28" t="s">
        <v>79</v>
      </c>
      <c r="C44" s="24">
        <v>4734.0616100000007</v>
      </c>
      <c r="D44" s="24">
        <v>1521</v>
      </c>
      <c r="E44" s="24">
        <v>32.1288594298628</v>
      </c>
      <c r="F44" s="24">
        <v>1500</v>
      </c>
      <c r="G44" s="24">
        <v>0</v>
      </c>
      <c r="H44" s="24">
        <v>0</v>
      </c>
      <c r="I44" s="24">
        <v>0</v>
      </c>
      <c r="J44" s="24">
        <v>0</v>
      </c>
      <c r="K44" s="24">
        <v>21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28" t="s">
        <v>70</v>
      </c>
      <c r="C45" s="24">
        <v>117150.81559</v>
      </c>
      <c r="D45" s="24">
        <v>1097.9771900000001</v>
      </c>
      <c r="E45" s="24">
        <v>0.93723392745523781</v>
      </c>
      <c r="F45" s="24">
        <v>7.6248399999999998</v>
      </c>
      <c r="G45" s="24">
        <v>900</v>
      </c>
      <c r="H45" s="24">
        <v>24.07676</v>
      </c>
      <c r="I45" s="24">
        <v>0</v>
      </c>
      <c r="J45" s="24">
        <v>47.546660000000003</v>
      </c>
      <c r="K45" s="24">
        <v>118.72892999999999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28" t="s">
        <v>87</v>
      </c>
      <c r="C46" s="24">
        <v>9695.3647600000004</v>
      </c>
      <c r="D46" s="24">
        <v>161.69872000000001</v>
      </c>
      <c r="E46" s="24">
        <v>1.6677940851397117</v>
      </c>
      <c r="F46" s="24">
        <v>136.0061</v>
      </c>
      <c r="G46" s="24">
        <v>0</v>
      </c>
      <c r="H46" s="24">
        <v>0</v>
      </c>
      <c r="I46" s="24">
        <v>0</v>
      </c>
      <c r="J46" s="24">
        <v>13.88565</v>
      </c>
      <c r="K46" s="24">
        <v>11.80697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28" t="s">
        <v>98</v>
      </c>
      <c r="C47" s="24">
        <v>279366.21139000001</v>
      </c>
      <c r="D47" s="24">
        <v>150.86171999999999</v>
      </c>
      <c r="E47" s="24">
        <v>5.4001419588066958E-2</v>
      </c>
      <c r="F47" s="24">
        <v>0</v>
      </c>
      <c r="G47" s="24">
        <v>0</v>
      </c>
      <c r="H47" s="24">
        <v>150</v>
      </c>
      <c r="I47" s="24">
        <v>0</v>
      </c>
      <c r="J47" s="24">
        <v>0.21199000000000001</v>
      </c>
      <c r="K47" s="24">
        <v>0.64973000000000003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28" t="s">
        <v>77</v>
      </c>
      <c r="C48" s="24">
        <v>51601.367840000006</v>
      </c>
      <c r="D48" s="24">
        <v>53.79372</v>
      </c>
      <c r="E48" s="24">
        <v>0.1042486318711508</v>
      </c>
      <c r="F48" s="24">
        <v>19.656849999999999</v>
      </c>
      <c r="G48" s="24">
        <v>0</v>
      </c>
      <c r="H48" s="24">
        <v>0</v>
      </c>
      <c r="I48" s="24">
        <v>29.499040000000001</v>
      </c>
      <c r="J48" s="24">
        <v>0</v>
      </c>
      <c r="K48" s="24">
        <v>4.6378300000000001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28" t="s">
        <v>94</v>
      </c>
      <c r="C49" s="24">
        <v>116657.71012999999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28" t="s">
        <v>96</v>
      </c>
      <c r="C50" s="24">
        <v>24960.154739999998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28" t="s">
        <v>100</v>
      </c>
      <c r="C51" s="24">
        <v>479866.99693999998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28" t="s">
        <v>81</v>
      </c>
      <c r="C52" s="24">
        <v>477.65762999999998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28" t="s">
        <v>90</v>
      </c>
      <c r="C53" s="24">
        <v>6136.7528899999998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29" t="s">
        <v>134</v>
      </c>
      <c r="C54" s="24">
        <v>53763626.081179999</v>
      </c>
      <c r="D54" s="24">
        <v>3261119.1854099999</v>
      </c>
      <c r="E54" s="24">
        <v>6.0656607879942781</v>
      </c>
      <c r="F54" s="24">
        <v>585955.69666999998</v>
      </c>
      <c r="G54" s="24">
        <v>52501.190329999998</v>
      </c>
      <c r="H54" s="24">
        <v>291820.84837999998</v>
      </c>
      <c r="I54" s="24">
        <v>62220.467750000003</v>
      </c>
      <c r="J54" s="24">
        <v>1880956.0275999999</v>
      </c>
      <c r="K54" s="24">
        <v>364057.62439999997</v>
      </c>
      <c r="L54" s="24">
        <v>23607.330280000002</v>
      </c>
      <c r="M54" s="12"/>
      <c r="N54" s="13"/>
    </row>
    <row r="55" spans="1:14" ht="13.5" customHeight="1" x14ac:dyDescent="0.35">
      <c r="A55" s="8" t="s">
        <v>105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  <c r="N55" s="13"/>
    </row>
    <row r="57" spans="1:14" x14ac:dyDescent="0.35">
      <c r="C57" s="11"/>
      <c r="D57" s="11"/>
      <c r="E57" s="11"/>
      <c r="F57" s="11"/>
      <c r="G57" s="11"/>
      <c r="H57" s="11"/>
      <c r="I57" s="11"/>
      <c r="J57" s="11"/>
      <c r="K57" s="11"/>
      <c r="L57" s="11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N57"/>
  <sheetViews>
    <sheetView workbookViewId="0">
      <selection activeCell="I46" sqref="I46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135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28" t="s">
        <v>18</v>
      </c>
      <c r="C9" s="24">
        <v>3183808.1321199997</v>
      </c>
      <c r="D9" s="24">
        <v>668127.37887999997</v>
      </c>
      <c r="E9" s="24">
        <v>20.98516465673811</v>
      </c>
      <c r="F9" s="24">
        <v>11302.659379999999</v>
      </c>
      <c r="G9" s="24">
        <v>329.13346000000001</v>
      </c>
      <c r="H9" s="24">
        <v>8626.8822900000014</v>
      </c>
      <c r="I9" s="24">
        <v>0</v>
      </c>
      <c r="J9" s="24">
        <v>641631.03798000002</v>
      </c>
      <c r="K9" s="24">
        <v>6237.6657700000014</v>
      </c>
      <c r="L9" s="24">
        <v>0</v>
      </c>
      <c r="M9" s="12"/>
      <c r="N9" s="13"/>
    </row>
    <row r="10" spans="1:14" ht="13.5" customHeight="1" x14ac:dyDescent="0.35">
      <c r="A10" s="22" t="s">
        <v>13</v>
      </c>
      <c r="B10" s="28" t="s">
        <v>12</v>
      </c>
      <c r="C10" s="24">
        <v>7080743.5863900008</v>
      </c>
      <c r="D10" s="24">
        <v>555992.58591999998</v>
      </c>
      <c r="E10" s="24">
        <v>7.8521779405863716</v>
      </c>
      <c r="F10" s="24">
        <v>91880.621319999991</v>
      </c>
      <c r="G10" s="24">
        <v>19424.158619999998</v>
      </c>
      <c r="H10" s="24">
        <v>38942.223669999999</v>
      </c>
      <c r="I10" s="24">
        <v>19862.15526</v>
      </c>
      <c r="J10" s="24">
        <v>309096.02366000001</v>
      </c>
      <c r="K10" s="24">
        <v>75768.464459999988</v>
      </c>
      <c r="L10" s="24">
        <v>1018.93893</v>
      </c>
      <c r="M10" s="12"/>
      <c r="N10" s="13"/>
    </row>
    <row r="11" spans="1:14" ht="13.5" customHeight="1" x14ac:dyDescent="0.35">
      <c r="A11" s="22" t="s">
        <v>15</v>
      </c>
      <c r="B11" s="28" t="s">
        <v>16</v>
      </c>
      <c r="C11" s="24">
        <v>10388574.502110001</v>
      </c>
      <c r="D11" s="24">
        <v>322325.78603999998</v>
      </c>
      <c r="E11" s="24">
        <v>3.1026950422748865</v>
      </c>
      <c r="F11" s="24">
        <v>107092.22823000001</v>
      </c>
      <c r="G11" s="24">
        <v>7116.0452900000009</v>
      </c>
      <c r="H11" s="24">
        <v>39869.148289999997</v>
      </c>
      <c r="I11" s="24">
        <v>2322.26163</v>
      </c>
      <c r="J11" s="24">
        <v>79016.020540000012</v>
      </c>
      <c r="K11" s="24">
        <v>86910.082060000001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28" t="s">
        <v>14</v>
      </c>
      <c r="C12" s="24">
        <v>4767875.29935</v>
      </c>
      <c r="D12" s="24">
        <v>312292.37041000003</v>
      </c>
      <c r="E12" s="24">
        <v>6.549927395386673</v>
      </c>
      <c r="F12" s="24">
        <v>80273.243790000008</v>
      </c>
      <c r="G12" s="24">
        <v>9014.2843099999991</v>
      </c>
      <c r="H12" s="24">
        <v>16460.63466</v>
      </c>
      <c r="I12" s="24">
        <v>17114.95696</v>
      </c>
      <c r="J12" s="24">
        <v>157721.49658000001</v>
      </c>
      <c r="K12" s="24">
        <v>15690.03305</v>
      </c>
      <c r="L12" s="24">
        <v>16017.721059999998</v>
      </c>
      <c r="M12" s="12"/>
      <c r="N12" s="13"/>
    </row>
    <row r="13" spans="1:14" ht="13.5" customHeight="1" x14ac:dyDescent="0.35">
      <c r="A13" s="22" t="s">
        <v>19</v>
      </c>
      <c r="B13" s="28" t="s">
        <v>20</v>
      </c>
      <c r="C13" s="24">
        <v>4427240.2902299995</v>
      </c>
      <c r="D13" s="24">
        <v>242755.56696999999</v>
      </c>
      <c r="E13" s="24">
        <v>5.4832254645339935</v>
      </c>
      <c r="F13" s="24">
        <v>4451.5483199999999</v>
      </c>
      <c r="G13" s="24">
        <v>1892.02412</v>
      </c>
      <c r="H13" s="24">
        <v>8524.3137699999988</v>
      </c>
      <c r="I13" s="24">
        <v>4818.7090799999996</v>
      </c>
      <c r="J13" s="24">
        <v>217973.84354</v>
      </c>
      <c r="K13" s="24">
        <v>5095.1281399999998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28" t="s">
        <v>40</v>
      </c>
      <c r="C14" s="24">
        <v>3707349.7564899996</v>
      </c>
      <c r="D14" s="24">
        <v>231837.69421000002</v>
      </c>
      <c r="E14" s="24">
        <v>6.2534616218540044</v>
      </c>
      <c r="F14" s="24">
        <v>33500.191409999999</v>
      </c>
      <c r="G14" s="24">
        <v>0</v>
      </c>
      <c r="H14" s="24">
        <v>75115.457510000007</v>
      </c>
      <c r="I14" s="24">
        <v>0</v>
      </c>
      <c r="J14" s="24">
        <v>117871.36529999999</v>
      </c>
      <c r="K14" s="24">
        <v>5350.6799900000005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28" t="s">
        <v>22</v>
      </c>
      <c r="C15" s="24">
        <v>521341.06695000001</v>
      </c>
      <c r="D15" s="24">
        <v>195209.86465999996</v>
      </c>
      <c r="E15" s="24">
        <v>37.443791988618045</v>
      </c>
      <c r="F15" s="24">
        <v>34862.316469999998</v>
      </c>
      <c r="G15" s="24">
        <v>0</v>
      </c>
      <c r="H15" s="24">
        <v>15719.752640000001</v>
      </c>
      <c r="I15" s="24">
        <v>27900.310590000001</v>
      </c>
      <c r="J15" s="24">
        <v>114427.48495999999</v>
      </c>
      <c r="K15" s="24">
        <v>2300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28" t="s">
        <v>38</v>
      </c>
      <c r="C16" s="24">
        <v>219719.19312000001</v>
      </c>
      <c r="D16" s="24">
        <v>128631.28386</v>
      </c>
      <c r="E16" s="24">
        <v>58.54349000350998</v>
      </c>
      <c r="F16" s="24">
        <v>62364.059340000007</v>
      </c>
      <c r="G16" s="24">
        <v>0</v>
      </c>
      <c r="H16" s="24">
        <v>16743.211209999998</v>
      </c>
      <c r="I16" s="24">
        <v>0</v>
      </c>
      <c r="J16" s="24">
        <v>48140.44904</v>
      </c>
      <c r="K16" s="24">
        <v>1360.8352600000001</v>
      </c>
      <c r="L16" s="24">
        <v>22.729009999999999</v>
      </c>
      <c r="M16" s="12"/>
      <c r="N16" s="13"/>
    </row>
    <row r="17" spans="1:14" ht="13.5" customHeight="1" x14ac:dyDescent="0.35">
      <c r="A17" s="22" t="s">
        <v>27</v>
      </c>
      <c r="B17" s="28" t="s">
        <v>24</v>
      </c>
      <c r="C17" s="24">
        <v>2961862.0078600002</v>
      </c>
      <c r="D17" s="24">
        <v>75005.481499999994</v>
      </c>
      <c r="E17" s="24">
        <v>2.5323759615051356</v>
      </c>
      <c r="F17" s="24">
        <v>2401.7807200000002</v>
      </c>
      <c r="G17" s="24">
        <v>1564.26415</v>
      </c>
      <c r="H17" s="24">
        <v>11208.03695</v>
      </c>
      <c r="I17" s="24">
        <v>24.29984</v>
      </c>
      <c r="J17" s="24">
        <v>46650.590619999995</v>
      </c>
      <c r="K17" s="24">
        <v>13129.51505</v>
      </c>
      <c r="L17" s="24">
        <v>26.994169999999997</v>
      </c>
      <c r="M17" s="12"/>
      <c r="N17" s="13"/>
    </row>
    <row r="18" spans="1:14" ht="13.5" customHeight="1" x14ac:dyDescent="0.35">
      <c r="A18" s="22" t="s">
        <v>29</v>
      </c>
      <c r="B18" s="28" t="s">
        <v>44</v>
      </c>
      <c r="C18" s="24">
        <v>680856.58814000001</v>
      </c>
      <c r="D18" s="24">
        <v>56815.318579999999</v>
      </c>
      <c r="E18" s="24">
        <v>8.3446822090994353</v>
      </c>
      <c r="F18" s="24">
        <v>12723.77261</v>
      </c>
      <c r="G18" s="24">
        <v>0</v>
      </c>
      <c r="H18" s="24">
        <v>15113.463900000001</v>
      </c>
      <c r="I18" s="24">
        <v>0</v>
      </c>
      <c r="J18" s="24">
        <v>3736.91158</v>
      </c>
      <c r="K18" s="24">
        <v>25241.170489999997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28" t="s">
        <v>26</v>
      </c>
      <c r="C19" s="24">
        <v>1407984.05865</v>
      </c>
      <c r="D19" s="24">
        <v>52659.627670000002</v>
      </c>
      <c r="E19" s="24">
        <v>3.7400727193240368</v>
      </c>
      <c r="F19" s="24">
        <v>14707.110650000001</v>
      </c>
      <c r="G19" s="24">
        <v>4820.1244700000007</v>
      </c>
      <c r="H19" s="24">
        <v>13377.589540000001</v>
      </c>
      <c r="I19" s="24">
        <v>0</v>
      </c>
      <c r="J19" s="24">
        <v>12027.800809999999</v>
      </c>
      <c r="K19" s="24">
        <v>7640.7738200000003</v>
      </c>
      <c r="L19" s="24">
        <v>86.228380000000001</v>
      </c>
      <c r="M19" s="12"/>
      <c r="N19" s="13"/>
    </row>
    <row r="20" spans="1:14" ht="13.5" customHeight="1" x14ac:dyDescent="0.35">
      <c r="A20" s="22" t="s">
        <v>33</v>
      </c>
      <c r="B20" s="28" t="s">
        <v>34</v>
      </c>
      <c r="C20" s="24">
        <v>2232496.8172900002</v>
      </c>
      <c r="D20" s="24">
        <v>49976.250099999997</v>
      </c>
      <c r="E20" s="24">
        <v>2.2385810234061405</v>
      </c>
      <c r="F20" s="24">
        <v>17765.572009999996</v>
      </c>
      <c r="G20" s="24">
        <v>2304.9727400000002</v>
      </c>
      <c r="H20" s="24">
        <v>11478.576590000001</v>
      </c>
      <c r="I20" s="24">
        <v>0</v>
      </c>
      <c r="J20" s="24">
        <v>0</v>
      </c>
      <c r="K20" s="24">
        <v>18427.12876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28" t="s">
        <v>32</v>
      </c>
      <c r="C21" s="24">
        <v>506154.79161000001</v>
      </c>
      <c r="D21" s="24">
        <v>49044.611509999995</v>
      </c>
      <c r="E21" s="24">
        <v>9.6896467884847404</v>
      </c>
      <c r="F21" s="24">
        <v>10657.84096</v>
      </c>
      <c r="G21" s="24">
        <v>213.83587</v>
      </c>
      <c r="H21" s="24">
        <v>15088.06105</v>
      </c>
      <c r="I21" s="24">
        <v>22560.30703</v>
      </c>
      <c r="J21" s="24">
        <v>0</v>
      </c>
      <c r="K21" s="24">
        <v>524.56659999999999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28" t="s">
        <v>102</v>
      </c>
      <c r="C22" s="24">
        <v>75529.289720000001</v>
      </c>
      <c r="D22" s="24">
        <v>46533.289720000001</v>
      </c>
      <c r="E22" s="24">
        <v>61.609595287479692</v>
      </c>
      <c r="F22" s="24">
        <v>0</v>
      </c>
      <c r="G22" s="24">
        <v>0</v>
      </c>
      <c r="H22" s="24">
        <v>0</v>
      </c>
      <c r="I22" s="24">
        <v>0</v>
      </c>
      <c r="J22" s="24">
        <v>46533.289720000001</v>
      </c>
      <c r="K22" s="24">
        <v>0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28" t="s">
        <v>30</v>
      </c>
      <c r="C23" s="24">
        <v>377034.88416000002</v>
      </c>
      <c r="D23" s="24">
        <v>45756.015050000002</v>
      </c>
      <c r="E23" s="24">
        <v>12.135751086253016</v>
      </c>
      <c r="F23" s="24">
        <v>11696.749599999999</v>
      </c>
      <c r="G23" s="24">
        <v>4164.52099</v>
      </c>
      <c r="H23" s="24">
        <v>644.47672</v>
      </c>
      <c r="I23" s="24">
        <v>4797.6415099999995</v>
      </c>
      <c r="J23" s="24">
        <v>18291.294240000003</v>
      </c>
      <c r="K23" s="24">
        <v>6161.3319900000006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28" t="s">
        <v>36</v>
      </c>
      <c r="C24" s="24">
        <v>741587.70325000002</v>
      </c>
      <c r="D24" s="24">
        <v>44019.584269999999</v>
      </c>
      <c r="E24" s="24">
        <v>5.9358568213961282</v>
      </c>
      <c r="F24" s="24">
        <v>9417.2034899999999</v>
      </c>
      <c r="G24" s="24">
        <v>0</v>
      </c>
      <c r="H24" s="24">
        <v>204.96724</v>
      </c>
      <c r="I24" s="24">
        <v>810.77264000000002</v>
      </c>
      <c r="J24" s="24">
        <v>18670.756249999999</v>
      </c>
      <c r="K24" s="24">
        <v>7995.3248300000005</v>
      </c>
      <c r="L24" s="24">
        <v>6920.5598200000004</v>
      </c>
      <c r="M24" s="12"/>
      <c r="N24" s="13"/>
    </row>
    <row r="25" spans="1:14" ht="13.5" customHeight="1" x14ac:dyDescent="0.35">
      <c r="A25" s="22" t="s">
        <v>43</v>
      </c>
      <c r="B25" s="28" t="s">
        <v>42</v>
      </c>
      <c r="C25" s="24">
        <v>887625.83919000009</v>
      </c>
      <c r="D25" s="24">
        <v>41872.261729999998</v>
      </c>
      <c r="E25" s="24">
        <v>4.7173324481191745</v>
      </c>
      <c r="F25" s="24">
        <v>12983.669940000002</v>
      </c>
      <c r="G25" s="24">
        <v>963.84757999999999</v>
      </c>
      <c r="H25" s="24">
        <v>4340.0254000000004</v>
      </c>
      <c r="I25" s="24">
        <v>627.92989999999998</v>
      </c>
      <c r="J25" s="24">
        <v>3628.9001600000001</v>
      </c>
      <c r="K25" s="24">
        <v>19327.888749999998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28" t="s">
        <v>46</v>
      </c>
      <c r="C26" s="24">
        <v>473096.92118</v>
      </c>
      <c r="D26" s="24">
        <v>32069.527900000001</v>
      </c>
      <c r="E26" s="24">
        <v>6.778638047360797</v>
      </c>
      <c r="F26" s="24">
        <v>10528.22171</v>
      </c>
      <c r="G26" s="24">
        <v>0</v>
      </c>
      <c r="H26" s="24">
        <v>17648.681419999997</v>
      </c>
      <c r="I26" s="24">
        <v>0</v>
      </c>
      <c r="J26" s="24">
        <v>2728.7496599999999</v>
      </c>
      <c r="K26" s="24">
        <v>1163.8751100000002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28" t="s">
        <v>28</v>
      </c>
      <c r="C27" s="24">
        <v>2821533.4782800004</v>
      </c>
      <c r="D27" s="24">
        <v>27062.544140000002</v>
      </c>
      <c r="E27" s="24">
        <v>0.95914311661817531</v>
      </c>
      <c r="F27" s="24">
        <v>0</v>
      </c>
      <c r="G27" s="24">
        <v>0</v>
      </c>
      <c r="H27" s="24">
        <v>0</v>
      </c>
      <c r="I27" s="24">
        <v>0</v>
      </c>
      <c r="J27" s="24">
        <v>27062.544140000002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28" t="s">
        <v>125</v>
      </c>
      <c r="C28" s="24">
        <v>322154.63675000001</v>
      </c>
      <c r="D28" s="24">
        <v>22864.642960000001</v>
      </c>
      <c r="E28" s="24">
        <v>7.0974123454083733</v>
      </c>
      <c r="F28" s="24">
        <v>20973.682960000002</v>
      </c>
      <c r="G28" s="24">
        <v>0</v>
      </c>
      <c r="H28" s="24">
        <v>300</v>
      </c>
      <c r="I28" s="24">
        <v>0</v>
      </c>
      <c r="J28" s="24">
        <v>0</v>
      </c>
      <c r="K28" s="24">
        <v>1590.96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28" t="s">
        <v>112</v>
      </c>
      <c r="C29" s="24">
        <v>88711.739379999999</v>
      </c>
      <c r="D29" s="24">
        <v>19844.545169999998</v>
      </c>
      <c r="E29" s="24">
        <v>22.369694595881114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19844.545169999998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28" t="s">
        <v>60</v>
      </c>
      <c r="C30" s="24">
        <v>415646.14669000002</v>
      </c>
      <c r="D30" s="24">
        <v>19217.509320000001</v>
      </c>
      <c r="E30" s="24">
        <v>4.6235263993275826</v>
      </c>
      <c r="F30" s="24">
        <v>2475.8823500000003</v>
      </c>
      <c r="G30" s="24">
        <v>17.128799999999998</v>
      </c>
      <c r="H30" s="24">
        <v>275.66178000000002</v>
      </c>
      <c r="I30" s="24">
        <v>0</v>
      </c>
      <c r="J30" s="24">
        <v>2.6749999999999999E-2</v>
      </c>
      <c r="K30" s="24">
        <v>16448.809639999999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28" t="s">
        <v>58</v>
      </c>
      <c r="C31" s="24">
        <v>177616.79619999998</v>
      </c>
      <c r="D31" s="24">
        <v>12600</v>
      </c>
      <c r="E31" s="24">
        <v>7.0939236995425548</v>
      </c>
      <c r="F31" s="24">
        <v>0</v>
      </c>
      <c r="G31" s="24">
        <v>0</v>
      </c>
      <c r="H31" s="24">
        <v>0</v>
      </c>
      <c r="I31" s="24">
        <v>0</v>
      </c>
      <c r="J31" s="24">
        <v>12600</v>
      </c>
      <c r="K31" s="24">
        <v>0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28" t="s">
        <v>50</v>
      </c>
      <c r="C32" s="24">
        <v>1377234.5933800002</v>
      </c>
      <c r="D32" s="24">
        <v>12567.46968</v>
      </c>
      <c r="E32" s="24">
        <v>0.9125148134100376</v>
      </c>
      <c r="F32" s="24">
        <v>1468.97883</v>
      </c>
      <c r="G32" s="24">
        <v>1206.54196</v>
      </c>
      <c r="H32" s="24">
        <v>1012.65675</v>
      </c>
      <c r="I32" s="24">
        <v>0</v>
      </c>
      <c r="J32" s="24">
        <v>6151.8999100000001</v>
      </c>
      <c r="K32" s="24">
        <v>2727.3922299999999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28" t="s">
        <v>48</v>
      </c>
      <c r="C33" s="24">
        <v>1179144.4835000001</v>
      </c>
      <c r="D33" s="24">
        <v>11972.83952</v>
      </c>
      <c r="E33" s="24">
        <v>1.0153835842458909</v>
      </c>
      <c r="F33" s="24">
        <v>1843.3433500000001</v>
      </c>
      <c r="G33" s="24">
        <v>629.66734999999994</v>
      </c>
      <c r="H33" s="24">
        <v>938.89824999999996</v>
      </c>
      <c r="I33" s="24">
        <v>485.58077000000003</v>
      </c>
      <c r="J33" s="24">
        <v>0</v>
      </c>
      <c r="K33" s="24">
        <v>8075.3498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28" t="s">
        <v>108</v>
      </c>
      <c r="C34" s="24">
        <v>245262.68258000002</v>
      </c>
      <c r="D34" s="24">
        <v>10589.41461</v>
      </c>
      <c r="E34" s="24">
        <v>4.3175808478511337</v>
      </c>
      <c r="F34" s="24">
        <v>36.898389999999999</v>
      </c>
      <c r="G34" s="24">
        <v>59.711320000000001</v>
      </c>
      <c r="H34" s="24">
        <v>510.78584000000001</v>
      </c>
      <c r="I34" s="24">
        <v>977.96938999999998</v>
      </c>
      <c r="J34" s="24">
        <v>7360.6600900000012</v>
      </c>
      <c r="K34" s="24">
        <v>1643.38958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28" t="s">
        <v>73</v>
      </c>
      <c r="C35" s="24">
        <v>311178.98913999996</v>
      </c>
      <c r="D35" s="24">
        <v>9752.63861</v>
      </c>
      <c r="E35" s="24">
        <v>3.1340929016297663</v>
      </c>
      <c r="F35" s="24">
        <v>1778.66246</v>
      </c>
      <c r="G35" s="24">
        <v>0</v>
      </c>
      <c r="H35" s="24">
        <v>1214.0174199999999</v>
      </c>
      <c r="I35" s="24">
        <v>0</v>
      </c>
      <c r="J35" s="24">
        <v>477.34303000000006</v>
      </c>
      <c r="K35" s="24">
        <v>6282.6157000000003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28" t="s">
        <v>52</v>
      </c>
      <c r="C36" s="24">
        <v>359176.50013</v>
      </c>
      <c r="D36" s="24">
        <v>8668.9823400000005</v>
      </c>
      <c r="E36" s="24">
        <v>2.4135716943793253</v>
      </c>
      <c r="F36" s="24">
        <v>500</v>
      </c>
      <c r="G36" s="24">
        <v>4.9845100000000002</v>
      </c>
      <c r="H36" s="24">
        <v>0</v>
      </c>
      <c r="I36" s="24">
        <v>2663.9978300000002</v>
      </c>
      <c r="J36" s="24">
        <v>250</v>
      </c>
      <c r="K36" s="24">
        <v>5250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28" t="s">
        <v>85</v>
      </c>
      <c r="C37" s="24">
        <v>129800.62396</v>
      </c>
      <c r="D37" s="24">
        <v>7457.2681300000004</v>
      </c>
      <c r="E37" s="24">
        <v>5.7451712499456624</v>
      </c>
      <c r="F37" s="24">
        <v>0</v>
      </c>
      <c r="G37" s="24">
        <v>0</v>
      </c>
      <c r="H37" s="24">
        <v>0</v>
      </c>
      <c r="I37" s="24">
        <v>0</v>
      </c>
      <c r="J37" s="24">
        <v>4333.3325299999997</v>
      </c>
      <c r="K37" s="24">
        <v>3123.9356000000002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28" t="s">
        <v>68</v>
      </c>
      <c r="C38" s="24">
        <v>102092.80127</v>
      </c>
      <c r="D38" s="24">
        <v>5592.1860600000018</v>
      </c>
      <c r="E38" s="24">
        <v>5.4775517866442049</v>
      </c>
      <c r="F38" s="24">
        <v>5592.1860600000018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28" t="s">
        <v>92</v>
      </c>
      <c r="C39" s="24">
        <v>15485.63314</v>
      </c>
      <c r="D39" s="24">
        <v>3470.0829999999996</v>
      </c>
      <c r="E39" s="24">
        <v>22.408402476206405</v>
      </c>
      <c r="F39" s="24">
        <v>3389.65888</v>
      </c>
      <c r="G39" s="24">
        <v>0</v>
      </c>
      <c r="H39" s="24">
        <v>0</v>
      </c>
      <c r="I39" s="24">
        <v>0</v>
      </c>
      <c r="J39" s="24">
        <v>0</v>
      </c>
      <c r="K39" s="24">
        <v>72.09075</v>
      </c>
      <c r="L39" s="24">
        <v>8.3333700000000004</v>
      </c>
      <c r="M39" s="12"/>
      <c r="N39" s="13"/>
    </row>
    <row r="40" spans="1:14" ht="13.5" customHeight="1" x14ac:dyDescent="0.35">
      <c r="A40" s="22" t="s">
        <v>72</v>
      </c>
      <c r="B40" s="28" t="s">
        <v>83</v>
      </c>
      <c r="C40" s="24">
        <v>77327.098510000011</v>
      </c>
      <c r="D40" s="24">
        <v>2948.43651</v>
      </c>
      <c r="E40" s="24">
        <v>3.8129408277470875</v>
      </c>
      <c r="F40" s="24">
        <v>1860.53756</v>
      </c>
      <c r="G40" s="24">
        <v>0</v>
      </c>
      <c r="H40" s="24">
        <v>420.40765999999996</v>
      </c>
      <c r="I40" s="24">
        <v>173.31177</v>
      </c>
      <c r="J40" s="24">
        <v>0</v>
      </c>
      <c r="K40" s="24">
        <v>494.17952000000002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28" t="s">
        <v>75</v>
      </c>
      <c r="C41" s="24">
        <v>187702.94075000001</v>
      </c>
      <c r="D41" s="24">
        <v>2947.0109499999999</v>
      </c>
      <c r="E41" s="24">
        <v>1.5700398396661774</v>
      </c>
      <c r="F41" s="24">
        <v>974.14753000000007</v>
      </c>
      <c r="G41" s="24">
        <v>415.81738000000001</v>
      </c>
      <c r="H41" s="24">
        <v>0</v>
      </c>
      <c r="I41" s="24">
        <v>0</v>
      </c>
      <c r="J41" s="24">
        <v>20</v>
      </c>
      <c r="K41" s="24">
        <v>1537.0460399999999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28" t="s">
        <v>103</v>
      </c>
      <c r="C42" s="24">
        <v>68299.529110000003</v>
      </c>
      <c r="D42" s="24">
        <v>2704.2017599999999</v>
      </c>
      <c r="E42" s="24">
        <v>3.9593270923504322</v>
      </c>
      <c r="F42" s="24">
        <v>1123.5</v>
      </c>
      <c r="G42" s="24">
        <v>0</v>
      </c>
      <c r="H42" s="24">
        <v>0</v>
      </c>
      <c r="I42" s="24">
        <v>0</v>
      </c>
      <c r="J42" s="24">
        <v>1580.7017599999999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28" t="s">
        <v>79</v>
      </c>
      <c r="C43" s="24">
        <v>4731.5192100000004</v>
      </c>
      <c r="D43" s="24">
        <v>1520.125</v>
      </c>
      <c r="E43" s="24">
        <v>32.127630313478107</v>
      </c>
      <c r="F43" s="24">
        <v>1500</v>
      </c>
      <c r="G43" s="24">
        <v>0</v>
      </c>
      <c r="H43" s="24">
        <v>0</v>
      </c>
      <c r="I43" s="24">
        <v>0</v>
      </c>
      <c r="J43" s="24">
        <v>0</v>
      </c>
      <c r="K43" s="24">
        <v>20.125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28" t="s">
        <v>70</v>
      </c>
      <c r="C44" s="24">
        <v>113192.96817000001</v>
      </c>
      <c r="D44" s="24">
        <v>1081.38744</v>
      </c>
      <c r="E44" s="24">
        <v>0.95534860290606327</v>
      </c>
      <c r="F44" s="24">
        <v>7.4866200000000003</v>
      </c>
      <c r="G44" s="24">
        <v>900</v>
      </c>
      <c r="H44" s="24">
        <v>21.90361</v>
      </c>
      <c r="I44" s="24">
        <v>0</v>
      </c>
      <c r="J44" s="24">
        <v>46.275019999999998</v>
      </c>
      <c r="K44" s="24">
        <v>105.72219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28" t="s">
        <v>64</v>
      </c>
      <c r="C45" s="24">
        <v>529728.38568000006</v>
      </c>
      <c r="D45" s="24">
        <v>321.22471000000002</v>
      </c>
      <c r="E45" s="24">
        <v>6.0639512377206529E-2</v>
      </c>
      <c r="F45" s="24">
        <v>0</v>
      </c>
      <c r="G45" s="24">
        <v>254.90591000000001</v>
      </c>
      <c r="H45" s="24">
        <v>0</v>
      </c>
      <c r="I45" s="24">
        <v>66.318799999999996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28" t="s">
        <v>87</v>
      </c>
      <c r="C46" s="24">
        <v>10162.844999999999</v>
      </c>
      <c r="D46" s="24">
        <v>160.21168</v>
      </c>
      <c r="E46" s="24">
        <v>1.5764451784908657</v>
      </c>
      <c r="F46" s="24">
        <v>135.24457000000001</v>
      </c>
      <c r="G46" s="24">
        <v>0</v>
      </c>
      <c r="H46" s="24">
        <v>0</v>
      </c>
      <c r="I46" s="24">
        <v>0</v>
      </c>
      <c r="J46" s="24">
        <v>13.387409999999999</v>
      </c>
      <c r="K46" s="24">
        <v>11.579700000000001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28" t="s">
        <v>98</v>
      </c>
      <c r="C47" s="24">
        <v>281493.04326000001</v>
      </c>
      <c r="D47" s="24">
        <v>150.55529999999999</v>
      </c>
      <c r="E47" s="24">
        <v>5.3484554451649499E-2</v>
      </c>
      <c r="F47" s="24">
        <v>0</v>
      </c>
      <c r="G47" s="24">
        <v>0</v>
      </c>
      <c r="H47" s="24">
        <v>150</v>
      </c>
      <c r="I47" s="24">
        <v>0</v>
      </c>
      <c r="J47" s="24">
        <v>0</v>
      </c>
      <c r="K47" s="24">
        <v>0.5552999999999999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28" t="s">
        <v>77</v>
      </c>
      <c r="C48" s="24">
        <v>51829.659399999997</v>
      </c>
      <c r="D48" s="24">
        <v>56.713110000000007</v>
      </c>
      <c r="E48" s="24">
        <v>0.10942211594004805</v>
      </c>
      <c r="F48" s="24">
        <v>21.858700000000002</v>
      </c>
      <c r="G48" s="24">
        <v>0</v>
      </c>
      <c r="H48" s="24">
        <v>0</v>
      </c>
      <c r="I48" s="24">
        <v>29.664830000000002</v>
      </c>
      <c r="J48" s="24">
        <v>0</v>
      </c>
      <c r="K48" s="24">
        <v>5.1895800000000003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28" t="s">
        <v>94</v>
      </c>
      <c r="C49" s="24">
        <v>116425.53745999999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28" t="s">
        <v>96</v>
      </c>
      <c r="C50" s="24">
        <v>25161.094849999998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28" t="s">
        <v>100</v>
      </c>
      <c r="C51" s="24">
        <v>487282.28792999999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28" t="s">
        <v>81</v>
      </c>
      <c r="C52" s="24">
        <v>477.65762999999998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28" t="s">
        <v>90</v>
      </c>
      <c r="C53" s="24">
        <v>6598.8503700000001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29" t="s">
        <v>119</v>
      </c>
      <c r="C54" s="30">
        <v>54146333.249540001</v>
      </c>
      <c r="D54" s="30">
        <v>3334474.4889799999</v>
      </c>
      <c r="E54" s="30">
        <v>6.1582646300584498</v>
      </c>
      <c r="F54" s="30">
        <v>572290.85821000009</v>
      </c>
      <c r="G54" s="30">
        <v>55295.968829999998</v>
      </c>
      <c r="H54" s="30">
        <v>313949.83416000003</v>
      </c>
      <c r="I54" s="30">
        <v>105236.18783</v>
      </c>
      <c r="J54" s="30">
        <v>1898042.1852799999</v>
      </c>
      <c r="K54" s="30">
        <v>365557.94993</v>
      </c>
      <c r="L54" s="30">
        <v>24101.504739999997</v>
      </c>
      <c r="M54" s="12"/>
      <c r="N54" s="13"/>
    </row>
    <row r="55" spans="1:14" ht="13.5" customHeight="1" x14ac:dyDescent="0.35">
      <c r="A55" s="8" t="s">
        <v>105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  <c r="N55" s="13"/>
    </row>
    <row r="57" spans="1:14" x14ac:dyDescent="0.35">
      <c r="C57" s="11"/>
      <c r="D57" s="11"/>
      <c r="E57" s="11"/>
      <c r="F57" s="11"/>
      <c r="G57" s="11"/>
      <c r="H57" s="11"/>
      <c r="I57" s="11"/>
      <c r="J57" s="11"/>
      <c r="K57" s="11"/>
      <c r="L57" s="11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N57"/>
  <sheetViews>
    <sheetView topLeftCell="A34" workbookViewId="0">
      <selection activeCell="B55" sqref="B55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136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1" t="s">
        <v>18</v>
      </c>
      <c r="C9" s="24">
        <v>3189925.8293600003</v>
      </c>
      <c r="D9" s="24">
        <v>662687.39510999992</v>
      </c>
      <c r="E9" s="24">
        <v>20.774382558072077</v>
      </c>
      <c r="F9" s="24">
        <v>27481.073469999999</v>
      </c>
      <c r="G9" s="24">
        <v>66.680480000000003</v>
      </c>
      <c r="H9" s="24">
        <v>8970.8575500000006</v>
      </c>
      <c r="I9" s="24">
        <v>0</v>
      </c>
      <c r="J9" s="24">
        <v>619592.69663999998</v>
      </c>
      <c r="K9" s="24">
        <v>6576.0869700000003</v>
      </c>
      <c r="L9" s="24">
        <v>0</v>
      </c>
      <c r="M9" s="12"/>
      <c r="N9" s="13"/>
    </row>
    <row r="10" spans="1:14" ht="13.5" customHeight="1" x14ac:dyDescent="0.35">
      <c r="A10" s="22" t="s">
        <v>13</v>
      </c>
      <c r="B10" s="31" t="s">
        <v>12</v>
      </c>
      <c r="C10" s="24">
        <v>7072426.8568000002</v>
      </c>
      <c r="D10" s="24">
        <v>559365.7554599999</v>
      </c>
      <c r="E10" s="24">
        <v>7.9091062627559117</v>
      </c>
      <c r="F10" s="24">
        <v>89999.986489999996</v>
      </c>
      <c r="G10" s="24">
        <v>20179.116819999999</v>
      </c>
      <c r="H10" s="24">
        <v>36704.313299999994</v>
      </c>
      <c r="I10" s="24">
        <v>28288.73878</v>
      </c>
      <c r="J10" s="24">
        <v>306688.43400999997</v>
      </c>
      <c r="K10" s="24">
        <v>76486.227129999999</v>
      </c>
      <c r="L10" s="24">
        <v>1018.93893</v>
      </c>
      <c r="M10" s="12"/>
      <c r="N10" s="13"/>
    </row>
    <row r="11" spans="1:14" ht="13.5" customHeight="1" x14ac:dyDescent="0.35">
      <c r="A11" s="22" t="s">
        <v>15</v>
      </c>
      <c r="B11" s="31" t="s">
        <v>16</v>
      </c>
      <c r="C11" s="24">
        <v>10410867.471270001</v>
      </c>
      <c r="D11" s="24">
        <v>329904.52412999998</v>
      </c>
      <c r="E11" s="24">
        <v>3.1688476012244884</v>
      </c>
      <c r="F11" s="24">
        <v>108552.1697</v>
      </c>
      <c r="G11" s="24">
        <v>6957.9967400000005</v>
      </c>
      <c r="H11" s="24">
        <v>42021.472560000002</v>
      </c>
      <c r="I11" s="24">
        <v>2405.1551899999999</v>
      </c>
      <c r="J11" s="24">
        <v>79867.641409999997</v>
      </c>
      <c r="K11" s="24">
        <v>90100.088530000008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31" t="s">
        <v>14</v>
      </c>
      <c r="C12" s="24">
        <v>4775121.6864</v>
      </c>
      <c r="D12" s="24">
        <v>294133.51299000002</v>
      </c>
      <c r="E12" s="24">
        <v>6.1597071720228662</v>
      </c>
      <c r="F12" s="24">
        <v>80199.951969999995</v>
      </c>
      <c r="G12" s="24">
        <v>9395.3629299999993</v>
      </c>
      <c r="H12" s="24">
        <v>15283.057339999999</v>
      </c>
      <c r="I12" s="24">
        <v>0.13502</v>
      </c>
      <c r="J12" s="24">
        <v>157464.76827999999</v>
      </c>
      <c r="K12" s="24">
        <v>15634.727699999999</v>
      </c>
      <c r="L12" s="24">
        <v>16155.509749999999</v>
      </c>
      <c r="M12" s="12"/>
      <c r="N12" s="13"/>
    </row>
    <row r="13" spans="1:14" ht="13.5" customHeight="1" x14ac:dyDescent="0.35">
      <c r="A13" s="22" t="s">
        <v>19</v>
      </c>
      <c r="B13" s="31" t="s">
        <v>40</v>
      </c>
      <c r="C13" s="24">
        <v>3776036.6185999997</v>
      </c>
      <c r="D13" s="24">
        <v>250110.56223000001</v>
      </c>
      <c r="E13" s="24">
        <v>6.6236265029318178</v>
      </c>
      <c r="F13" s="24">
        <v>35601.270210000002</v>
      </c>
      <c r="G13" s="24">
        <v>0</v>
      </c>
      <c r="H13" s="24">
        <v>64963.524119999995</v>
      </c>
      <c r="I13" s="24">
        <v>0</v>
      </c>
      <c r="J13" s="24">
        <v>144224.69691</v>
      </c>
      <c r="K13" s="24">
        <v>5321.0709900000002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1" t="s">
        <v>20</v>
      </c>
      <c r="C14" s="24">
        <v>4726738.2970200004</v>
      </c>
      <c r="D14" s="24">
        <v>231871.29939000003</v>
      </c>
      <c r="E14" s="24">
        <v>4.9055243768453316</v>
      </c>
      <c r="F14" s="24">
        <v>4330.3130200000014</v>
      </c>
      <c r="G14" s="24">
        <v>1655.21065</v>
      </c>
      <c r="H14" s="24">
        <v>8382.6420500000004</v>
      </c>
      <c r="I14" s="24">
        <v>4944.8972899999999</v>
      </c>
      <c r="J14" s="24">
        <v>208461.89884000001</v>
      </c>
      <c r="K14" s="24">
        <v>4096.3375400000004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1" t="s">
        <v>22</v>
      </c>
      <c r="C15" s="24">
        <v>467867.85313</v>
      </c>
      <c r="D15" s="24">
        <v>169895.65701999998</v>
      </c>
      <c r="E15" s="24">
        <v>36.312744268154155</v>
      </c>
      <c r="F15" s="24">
        <v>36062.316469999998</v>
      </c>
      <c r="G15" s="24">
        <v>0</v>
      </c>
      <c r="H15" s="24">
        <v>22299.812600000001</v>
      </c>
      <c r="I15" s="24">
        <v>0</v>
      </c>
      <c r="J15" s="24">
        <v>109233.52795</v>
      </c>
      <c r="K15" s="24">
        <v>2300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31" t="s">
        <v>38</v>
      </c>
      <c r="C16" s="24">
        <v>217219.86009999999</v>
      </c>
      <c r="D16" s="24">
        <v>122397.35125000001</v>
      </c>
      <c r="E16" s="24">
        <v>56.347219445612751</v>
      </c>
      <c r="F16" s="24">
        <v>63916.10987</v>
      </c>
      <c r="G16" s="24">
        <v>0</v>
      </c>
      <c r="H16" s="24">
        <v>13750.825180000002</v>
      </c>
      <c r="I16" s="24">
        <v>0</v>
      </c>
      <c r="J16" s="24">
        <v>43557.720600000001</v>
      </c>
      <c r="K16" s="24">
        <v>1158.7258200000001</v>
      </c>
      <c r="L16" s="24">
        <v>13.96978</v>
      </c>
      <c r="M16" s="12"/>
      <c r="N16" s="13"/>
    </row>
    <row r="17" spans="1:14" ht="13.5" customHeight="1" x14ac:dyDescent="0.35">
      <c r="A17" s="22" t="s">
        <v>27</v>
      </c>
      <c r="B17" s="31" t="s">
        <v>24</v>
      </c>
      <c r="C17" s="24">
        <v>2974239.0235000001</v>
      </c>
      <c r="D17" s="24">
        <v>75079.300839999996</v>
      </c>
      <c r="E17" s="24">
        <v>2.5243196746053314</v>
      </c>
      <c r="F17" s="24">
        <v>2376.0597900000002</v>
      </c>
      <c r="G17" s="24">
        <v>1527.79126</v>
      </c>
      <c r="H17" s="24">
        <v>11262.24553</v>
      </c>
      <c r="I17" s="24">
        <v>49.005849999999995</v>
      </c>
      <c r="J17" s="24">
        <v>46738.238729999997</v>
      </c>
      <c r="K17" s="24">
        <v>13105.266250000001</v>
      </c>
      <c r="L17" s="24">
        <v>20.693429999999999</v>
      </c>
      <c r="M17" s="12"/>
      <c r="N17" s="13"/>
    </row>
    <row r="18" spans="1:14" ht="13.5" customHeight="1" x14ac:dyDescent="0.35">
      <c r="A18" s="22" t="s">
        <v>29</v>
      </c>
      <c r="B18" s="31" t="s">
        <v>44</v>
      </c>
      <c r="C18" s="24">
        <v>687260.88792999997</v>
      </c>
      <c r="D18" s="24">
        <v>56801.985929999995</v>
      </c>
      <c r="E18" s="24">
        <v>8.2649815997946732</v>
      </c>
      <c r="F18" s="24">
        <v>12706.777129999999</v>
      </c>
      <c r="G18" s="24">
        <v>0</v>
      </c>
      <c r="H18" s="24">
        <v>15113.463900000001</v>
      </c>
      <c r="I18" s="24">
        <v>0</v>
      </c>
      <c r="J18" s="24">
        <v>3700</v>
      </c>
      <c r="K18" s="24">
        <v>25281.744899999998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31" t="s">
        <v>32</v>
      </c>
      <c r="C19" s="24">
        <v>499681.24774000002</v>
      </c>
      <c r="D19" s="24">
        <v>52466.3675</v>
      </c>
      <c r="E19" s="24">
        <v>10.499967276598683</v>
      </c>
      <c r="F19" s="24">
        <v>11623.981199999998</v>
      </c>
      <c r="G19" s="24">
        <v>240.91220000000001</v>
      </c>
      <c r="H19" s="24">
        <v>17600.113020000001</v>
      </c>
      <c r="I19" s="24">
        <v>22452.97595</v>
      </c>
      <c r="J19" s="24">
        <v>0</v>
      </c>
      <c r="K19" s="24">
        <v>548.38513</v>
      </c>
      <c r="L19" s="24">
        <v>0</v>
      </c>
      <c r="M19" s="12"/>
      <c r="N19" s="13"/>
    </row>
    <row r="20" spans="1:14" ht="13.5" customHeight="1" x14ac:dyDescent="0.35">
      <c r="A20" s="22" t="s">
        <v>33</v>
      </c>
      <c r="B20" s="31" t="s">
        <v>26</v>
      </c>
      <c r="C20" s="24">
        <v>1394984.5604000001</v>
      </c>
      <c r="D20" s="24">
        <v>52159.364870000005</v>
      </c>
      <c r="E20" s="24">
        <v>3.739063954589128</v>
      </c>
      <c r="F20" s="24">
        <v>15540.746680000002</v>
      </c>
      <c r="G20" s="24">
        <v>4773.9027000000006</v>
      </c>
      <c r="H20" s="24">
        <v>13136.77483</v>
      </c>
      <c r="I20" s="24">
        <v>0</v>
      </c>
      <c r="J20" s="24">
        <v>11962.790779999999</v>
      </c>
      <c r="K20" s="24">
        <v>6662.4668300000003</v>
      </c>
      <c r="L20" s="24">
        <v>82.683050000000009</v>
      </c>
      <c r="M20" s="12"/>
      <c r="N20" s="13"/>
    </row>
    <row r="21" spans="1:14" ht="13.5" customHeight="1" x14ac:dyDescent="0.35">
      <c r="A21" s="22" t="s">
        <v>35</v>
      </c>
      <c r="B21" s="31" t="s">
        <v>102</v>
      </c>
      <c r="C21" s="24">
        <v>75529.289720000001</v>
      </c>
      <c r="D21" s="24">
        <v>46533.289720000001</v>
      </c>
      <c r="E21" s="24">
        <v>61.609595287479692</v>
      </c>
      <c r="F21" s="24">
        <v>0</v>
      </c>
      <c r="G21" s="24">
        <v>0</v>
      </c>
      <c r="H21" s="24">
        <v>0</v>
      </c>
      <c r="I21" s="24">
        <v>0</v>
      </c>
      <c r="J21" s="24">
        <v>46533.289720000001</v>
      </c>
      <c r="K21" s="24">
        <v>0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31" t="s">
        <v>30</v>
      </c>
      <c r="C22" s="24">
        <v>373723.13013999996</v>
      </c>
      <c r="D22" s="24">
        <v>45175.68535</v>
      </c>
      <c r="E22" s="24">
        <v>12.088008931391748</v>
      </c>
      <c r="F22" s="24">
        <v>10692.14264</v>
      </c>
      <c r="G22" s="24">
        <v>4594.7341100000003</v>
      </c>
      <c r="H22" s="24">
        <v>637.88618000000008</v>
      </c>
      <c r="I22" s="24">
        <v>4793.8381200000003</v>
      </c>
      <c r="J22" s="24">
        <v>18291.294240000003</v>
      </c>
      <c r="K22" s="24">
        <v>6165.7900600000012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31" t="s">
        <v>34</v>
      </c>
      <c r="C23" s="24">
        <v>2235988.0329999998</v>
      </c>
      <c r="D23" s="24">
        <v>44900.798109999996</v>
      </c>
      <c r="E23" s="24">
        <v>2.0080965303627814</v>
      </c>
      <c r="F23" s="24">
        <v>17628.136559999999</v>
      </c>
      <c r="G23" s="24">
        <v>2357.7379599999999</v>
      </c>
      <c r="H23" s="24">
        <v>11119.177529999999</v>
      </c>
      <c r="I23" s="24">
        <v>0</v>
      </c>
      <c r="J23" s="24">
        <v>0</v>
      </c>
      <c r="K23" s="24">
        <v>13795.746059999999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31" t="s">
        <v>36</v>
      </c>
      <c r="C24" s="24">
        <v>754570.47838999995</v>
      </c>
      <c r="D24" s="24">
        <v>43011.521609999996</v>
      </c>
      <c r="E24" s="24">
        <v>5.7001331011216001</v>
      </c>
      <c r="F24" s="24">
        <v>9407.6610500000006</v>
      </c>
      <c r="G24" s="24">
        <v>0</v>
      </c>
      <c r="H24" s="24">
        <v>132.869</v>
      </c>
      <c r="I24" s="24">
        <v>1162.5073200000002</v>
      </c>
      <c r="J24" s="24">
        <v>18670.756249999999</v>
      </c>
      <c r="K24" s="24">
        <v>7822.6134900000006</v>
      </c>
      <c r="L24" s="24">
        <v>5815.1144999999997</v>
      </c>
      <c r="M24" s="12"/>
      <c r="N24" s="13"/>
    </row>
    <row r="25" spans="1:14" ht="13.5" customHeight="1" x14ac:dyDescent="0.35">
      <c r="A25" s="22" t="s">
        <v>43</v>
      </c>
      <c r="B25" s="31" t="s">
        <v>42</v>
      </c>
      <c r="C25" s="24">
        <v>892377.96684000001</v>
      </c>
      <c r="D25" s="24">
        <v>42320.612860000001</v>
      </c>
      <c r="E25" s="24">
        <v>4.7424538068618549</v>
      </c>
      <c r="F25" s="24">
        <v>12854.18022</v>
      </c>
      <c r="G25" s="24">
        <v>1196.5038</v>
      </c>
      <c r="H25" s="24">
        <v>4097.52351</v>
      </c>
      <c r="I25" s="24">
        <v>634.89731000000006</v>
      </c>
      <c r="J25" s="24">
        <v>3557.4441699999998</v>
      </c>
      <c r="K25" s="24">
        <v>19980.063850000002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1" t="s">
        <v>125</v>
      </c>
      <c r="C26" s="24">
        <v>329821.64458999998</v>
      </c>
      <c r="D26" s="24">
        <v>33552.9182</v>
      </c>
      <c r="E26" s="24">
        <v>10.173049207158465</v>
      </c>
      <c r="F26" s="24">
        <v>20803.25073</v>
      </c>
      <c r="G26" s="24">
        <v>0</v>
      </c>
      <c r="H26" s="24">
        <v>1158.7074700000001</v>
      </c>
      <c r="I26" s="24">
        <v>0</v>
      </c>
      <c r="J26" s="24">
        <v>10000</v>
      </c>
      <c r="K26" s="24">
        <v>1590.96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1" t="s">
        <v>46</v>
      </c>
      <c r="C27" s="24">
        <v>497529.60167</v>
      </c>
      <c r="D27" s="24">
        <v>32589.216910000003</v>
      </c>
      <c r="E27" s="24">
        <v>6.5502066209953247</v>
      </c>
      <c r="F27" s="24">
        <v>10818.69109</v>
      </c>
      <c r="G27" s="24">
        <v>0</v>
      </c>
      <c r="H27" s="24">
        <v>17869.999339999998</v>
      </c>
      <c r="I27" s="24">
        <v>1.8249999999999999E-2</v>
      </c>
      <c r="J27" s="24">
        <v>2728.7496599999999</v>
      </c>
      <c r="K27" s="24">
        <v>1171.75857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1" t="s">
        <v>28</v>
      </c>
      <c r="C28" s="24">
        <v>2843127.16561</v>
      </c>
      <c r="D28" s="24">
        <v>26860.969710000001</v>
      </c>
      <c r="E28" s="24">
        <v>0.94476849417450914</v>
      </c>
      <c r="F28" s="24">
        <v>0</v>
      </c>
      <c r="G28" s="24">
        <v>0</v>
      </c>
      <c r="H28" s="24">
        <v>0</v>
      </c>
      <c r="I28" s="24">
        <v>0</v>
      </c>
      <c r="J28" s="24">
        <v>26860.969710000001</v>
      </c>
      <c r="K28" s="24">
        <v>0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1" t="s">
        <v>112</v>
      </c>
      <c r="C29" s="24">
        <v>91555.812459999986</v>
      </c>
      <c r="D29" s="24">
        <v>23697.623399999997</v>
      </c>
      <c r="E29" s="24">
        <v>25.883253900841414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23697.623399999997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1" t="s">
        <v>60</v>
      </c>
      <c r="C30" s="24">
        <v>414155.91054000001</v>
      </c>
      <c r="D30" s="24">
        <v>15061.716850000001</v>
      </c>
      <c r="E30" s="24">
        <v>3.6367262827087701</v>
      </c>
      <c r="F30" s="24">
        <v>2539.4267200000004</v>
      </c>
      <c r="G30" s="24">
        <v>66.769800000000004</v>
      </c>
      <c r="H30" s="24">
        <v>275.69178000000005</v>
      </c>
      <c r="I30" s="24">
        <v>0</v>
      </c>
      <c r="J30" s="24">
        <v>5.6750000000000002E-2</v>
      </c>
      <c r="K30" s="24">
        <v>12179.7718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1" t="s">
        <v>50</v>
      </c>
      <c r="C31" s="24">
        <v>1348811.87992</v>
      </c>
      <c r="D31" s="24">
        <v>12865.256799999999</v>
      </c>
      <c r="E31" s="24">
        <v>0.95382143288677557</v>
      </c>
      <c r="F31" s="24">
        <v>1482.58797</v>
      </c>
      <c r="G31" s="24">
        <v>1202.9707700000001</v>
      </c>
      <c r="H31" s="24">
        <v>1303.26837</v>
      </c>
      <c r="I31" s="24">
        <v>1.1999999999999999E-3</v>
      </c>
      <c r="J31" s="24">
        <v>6151.87194</v>
      </c>
      <c r="K31" s="24">
        <v>2724.5565499999998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1" t="s">
        <v>58</v>
      </c>
      <c r="C32" s="24">
        <v>182302.15075999999</v>
      </c>
      <c r="D32" s="24">
        <v>12600</v>
      </c>
      <c r="E32" s="24">
        <v>6.9116024947987835</v>
      </c>
      <c r="F32" s="24">
        <v>0</v>
      </c>
      <c r="G32" s="24">
        <v>0</v>
      </c>
      <c r="H32" s="24">
        <v>0</v>
      </c>
      <c r="I32" s="24">
        <v>0</v>
      </c>
      <c r="J32" s="24">
        <v>12600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1" t="s">
        <v>48</v>
      </c>
      <c r="C33" s="24">
        <v>1189722.5157999999</v>
      </c>
      <c r="D33" s="24">
        <v>11878.365800000001</v>
      </c>
      <c r="E33" s="24">
        <v>0.99841481036548119</v>
      </c>
      <c r="F33" s="24">
        <v>1815.26999</v>
      </c>
      <c r="G33" s="24">
        <v>628.45001999999999</v>
      </c>
      <c r="H33" s="24">
        <v>927.29343999999992</v>
      </c>
      <c r="I33" s="24">
        <v>483.87533000000002</v>
      </c>
      <c r="J33" s="24">
        <v>0</v>
      </c>
      <c r="K33" s="24">
        <v>8023.4770200000012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1" t="s">
        <v>108</v>
      </c>
      <c r="C34" s="24">
        <v>252924.48084</v>
      </c>
      <c r="D34" s="24">
        <v>10545.38933</v>
      </c>
      <c r="E34" s="24">
        <v>4.169382613726115</v>
      </c>
      <c r="F34" s="24">
        <v>33.357230000000001</v>
      </c>
      <c r="G34" s="24">
        <v>58.873800000000003</v>
      </c>
      <c r="H34" s="24">
        <v>501.62774999999999</v>
      </c>
      <c r="I34" s="24">
        <v>933.0725799999999</v>
      </c>
      <c r="J34" s="24">
        <v>7375.5984599999992</v>
      </c>
      <c r="K34" s="24">
        <v>1642.85951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1" t="s">
        <v>73</v>
      </c>
      <c r="C35" s="24">
        <v>320518.93612999999</v>
      </c>
      <c r="D35" s="24">
        <v>10544.30113</v>
      </c>
      <c r="E35" s="24">
        <v>3.2897591815677667</v>
      </c>
      <c r="F35" s="24">
        <v>1891.85157</v>
      </c>
      <c r="G35" s="24">
        <v>0</v>
      </c>
      <c r="H35" s="24">
        <v>1220.18354</v>
      </c>
      <c r="I35" s="24">
        <v>0</v>
      </c>
      <c r="J35" s="24">
        <v>477.34303000000006</v>
      </c>
      <c r="K35" s="24">
        <v>6954.92299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1" t="s">
        <v>52</v>
      </c>
      <c r="C36" s="24">
        <v>365425.08160000003</v>
      </c>
      <c r="D36" s="24">
        <v>7659.0867400000006</v>
      </c>
      <c r="E36" s="24">
        <v>2.0959389832971991</v>
      </c>
      <c r="F36" s="24">
        <v>500</v>
      </c>
      <c r="G36" s="24">
        <v>0</v>
      </c>
      <c r="H36" s="24">
        <v>0</v>
      </c>
      <c r="I36" s="24">
        <v>2663.9978300000002</v>
      </c>
      <c r="J36" s="24">
        <v>250</v>
      </c>
      <c r="K36" s="24">
        <v>4245.0889100000004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1" t="s">
        <v>85</v>
      </c>
      <c r="C37" s="24">
        <v>134972.56288999997</v>
      </c>
      <c r="D37" s="24">
        <v>7439.037409999999</v>
      </c>
      <c r="E37" s="24">
        <v>5.5115182306071127</v>
      </c>
      <c r="F37" s="24">
        <v>0</v>
      </c>
      <c r="G37" s="24">
        <v>0</v>
      </c>
      <c r="H37" s="24">
        <v>0</v>
      </c>
      <c r="I37" s="24">
        <v>0</v>
      </c>
      <c r="J37" s="24">
        <v>4333.3325299999997</v>
      </c>
      <c r="K37" s="24">
        <v>3105.7048799999998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1" t="s">
        <v>68</v>
      </c>
      <c r="C38" s="24">
        <v>102896.61534</v>
      </c>
      <c r="D38" s="24">
        <v>5531.8111600000002</v>
      </c>
      <c r="E38" s="24">
        <v>5.3760866105472038</v>
      </c>
      <c r="F38" s="24">
        <v>5531.8111600000002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1" t="s">
        <v>70</v>
      </c>
      <c r="C39" s="24">
        <v>119176.09062999999</v>
      </c>
      <c r="D39" s="24">
        <v>5075.1339900000003</v>
      </c>
      <c r="E39" s="24">
        <v>4.2585169249732431</v>
      </c>
      <c r="F39" s="24">
        <v>2.6414800000000001</v>
      </c>
      <c r="G39" s="24">
        <v>900</v>
      </c>
      <c r="H39" s="24">
        <v>37.828339999999997</v>
      </c>
      <c r="I39" s="24">
        <v>4000</v>
      </c>
      <c r="J39" s="24">
        <v>41.985970000000002</v>
      </c>
      <c r="K39" s="24">
        <v>92.678200000000004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1" t="s">
        <v>83</v>
      </c>
      <c r="C40" s="24">
        <v>76785.317599999995</v>
      </c>
      <c r="D40" s="24">
        <v>2986.5724699999996</v>
      </c>
      <c r="E40" s="24">
        <v>3.8895098221225561</v>
      </c>
      <c r="F40" s="24">
        <v>1833.1024499999999</v>
      </c>
      <c r="G40" s="24">
        <v>0</v>
      </c>
      <c r="H40" s="24">
        <v>421.49405000000002</v>
      </c>
      <c r="I40" s="24">
        <v>172.43501000000001</v>
      </c>
      <c r="J40" s="24">
        <v>0</v>
      </c>
      <c r="K40" s="24">
        <v>559.54095999999993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1" t="s">
        <v>103</v>
      </c>
      <c r="C41" s="24">
        <v>72039.828020000001</v>
      </c>
      <c r="D41" s="24">
        <v>2943.2894799999999</v>
      </c>
      <c r="E41" s="24">
        <v>4.0856420134468827</v>
      </c>
      <c r="F41" s="24">
        <v>1177.5</v>
      </c>
      <c r="G41" s="24">
        <v>0</v>
      </c>
      <c r="H41" s="24">
        <v>0</v>
      </c>
      <c r="I41" s="24">
        <v>0</v>
      </c>
      <c r="J41" s="24">
        <v>1765.7894799999999</v>
      </c>
      <c r="K41" s="24">
        <v>0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1" t="s">
        <v>75</v>
      </c>
      <c r="C42" s="24">
        <v>187680.41845</v>
      </c>
      <c r="D42" s="24">
        <v>2674.34933</v>
      </c>
      <c r="E42" s="24">
        <v>1.4249485119900638</v>
      </c>
      <c r="F42" s="24">
        <v>977.23491999999999</v>
      </c>
      <c r="G42" s="24">
        <v>427.29197999999997</v>
      </c>
      <c r="H42" s="24">
        <v>0</v>
      </c>
      <c r="I42" s="24">
        <v>0</v>
      </c>
      <c r="J42" s="24">
        <v>20</v>
      </c>
      <c r="K42" s="24">
        <v>1249.8224299999999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1" t="s">
        <v>92</v>
      </c>
      <c r="C43" s="24">
        <v>15879.517300000001</v>
      </c>
      <c r="D43" s="24">
        <v>2618.2454499999999</v>
      </c>
      <c r="E43" s="24">
        <v>16.488192937703463</v>
      </c>
      <c r="F43" s="24">
        <v>2548.2144399999997</v>
      </c>
      <c r="G43" s="24">
        <v>0</v>
      </c>
      <c r="H43" s="24">
        <v>0</v>
      </c>
      <c r="I43" s="24">
        <v>0</v>
      </c>
      <c r="J43" s="24">
        <v>0</v>
      </c>
      <c r="K43" s="24">
        <v>70.031009999999995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1" t="s">
        <v>79</v>
      </c>
      <c r="C44" s="24">
        <v>4701.3522300000004</v>
      </c>
      <c r="D44" s="24">
        <v>1519.25</v>
      </c>
      <c r="E44" s="24">
        <v>32.315170735463056</v>
      </c>
      <c r="F44" s="24">
        <v>1500</v>
      </c>
      <c r="G44" s="24">
        <v>0</v>
      </c>
      <c r="H44" s="24">
        <v>0</v>
      </c>
      <c r="I44" s="24">
        <v>0</v>
      </c>
      <c r="J44" s="24">
        <v>0</v>
      </c>
      <c r="K44" s="24">
        <v>19.25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1" t="s">
        <v>64</v>
      </c>
      <c r="C45" s="24">
        <v>527861.83851000003</v>
      </c>
      <c r="D45" s="24">
        <v>790.67421000000013</v>
      </c>
      <c r="E45" s="24">
        <v>0.14978809838419893</v>
      </c>
      <c r="F45" s="24">
        <v>461.46523999999999</v>
      </c>
      <c r="G45" s="24">
        <v>252.52670000000001</v>
      </c>
      <c r="H45" s="24">
        <v>0.28943000000000002</v>
      </c>
      <c r="I45" s="24">
        <v>76.336889999999997</v>
      </c>
      <c r="J45" s="24">
        <v>5.595E-2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1" t="s">
        <v>98</v>
      </c>
      <c r="C46" s="24">
        <v>287749.04657999997</v>
      </c>
      <c r="D46" s="24">
        <v>150.8708</v>
      </c>
      <c r="E46" s="24">
        <v>5.2431381369687668E-2</v>
      </c>
      <c r="F46" s="24">
        <v>0</v>
      </c>
      <c r="G46" s="24">
        <v>0</v>
      </c>
      <c r="H46" s="24">
        <v>150</v>
      </c>
      <c r="I46" s="24">
        <v>0</v>
      </c>
      <c r="J46" s="24">
        <v>0</v>
      </c>
      <c r="K46" s="24">
        <v>0.87079999999999991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1" t="s">
        <v>87</v>
      </c>
      <c r="C47" s="24">
        <v>8626.6874100000005</v>
      </c>
      <c r="D47" s="24">
        <v>123.41421</v>
      </c>
      <c r="E47" s="24">
        <v>1.4306095043728957</v>
      </c>
      <c r="F47" s="24">
        <v>99.441199999999995</v>
      </c>
      <c r="G47" s="24">
        <v>0</v>
      </c>
      <c r="H47" s="24">
        <v>0</v>
      </c>
      <c r="I47" s="24">
        <v>0</v>
      </c>
      <c r="J47" s="24">
        <v>12.883559999999999</v>
      </c>
      <c r="K47" s="24">
        <v>11.089450000000001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1" t="s">
        <v>77</v>
      </c>
      <c r="C48" s="24">
        <v>56814.320810000005</v>
      </c>
      <c r="D48" s="24">
        <v>48.31691</v>
      </c>
      <c r="E48" s="24">
        <v>8.5043540626988615E-2</v>
      </c>
      <c r="F48" s="24">
        <v>9.8261200000000013</v>
      </c>
      <c r="G48" s="24">
        <v>0</v>
      </c>
      <c r="H48" s="24">
        <v>0</v>
      </c>
      <c r="I48" s="24">
        <v>29.826529999999998</v>
      </c>
      <c r="J48" s="24">
        <v>0</v>
      </c>
      <c r="K48" s="24">
        <v>8.6642600000000005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1" t="s">
        <v>94</v>
      </c>
      <c r="C49" s="24">
        <v>144041.65714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1" t="s">
        <v>96</v>
      </c>
      <c r="C50" s="24">
        <v>25859.279910000001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1" t="s">
        <v>100</v>
      </c>
      <c r="C51" s="24">
        <v>493982.74482000002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1" t="s">
        <v>81</v>
      </c>
      <c r="C52" s="24">
        <v>476.37453999999997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31" t="s">
        <v>90</v>
      </c>
      <c r="C53" s="24">
        <v>6345.3948700000001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32" t="s">
        <v>126</v>
      </c>
      <c r="C54" s="30">
        <v>54626343.317309998</v>
      </c>
      <c r="D54" s="30">
        <v>3308570.7946599997</v>
      </c>
      <c r="E54" s="30">
        <v>6.056731228450321</v>
      </c>
      <c r="F54" s="30">
        <v>592998.54877999995</v>
      </c>
      <c r="G54" s="30">
        <v>56482.832719999999</v>
      </c>
      <c r="H54" s="30">
        <v>309342.94170999998</v>
      </c>
      <c r="I54" s="30">
        <v>73091.714449999999</v>
      </c>
      <c r="J54" s="30">
        <v>1891163.8355699999</v>
      </c>
      <c r="K54" s="30">
        <v>362384.01199000003</v>
      </c>
      <c r="L54" s="30">
        <v>23106.909440000003</v>
      </c>
      <c r="M54" s="12"/>
      <c r="N54" s="13"/>
    </row>
    <row r="55" spans="1:14" ht="13.5" customHeight="1" x14ac:dyDescent="0.35">
      <c r="A55" s="8" t="s">
        <v>105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  <c r="N55" s="13"/>
    </row>
    <row r="57" spans="1:14" x14ac:dyDescent="0.35">
      <c r="C57" s="11"/>
      <c r="D57" s="11"/>
      <c r="E57" s="11"/>
      <c r="F57" s="11"/>
      <c r="G57" s="11"/>
      <c r="H57" s="11"/>
      <c r="I57" s="11"/>
      <c r="J57" s="11"/>
      <c r="K57" s="11"/>
      <c r="L57" s="11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N57"/>
  <sheetViews>
    <sheetView workbookViewId="0">
      <selection activeCell="H22" sqref="H22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140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1" t="s">
        <v>18</v>
      </c>
      <c r="C9" s="24">
        <v>3186984.8824999998</v>
      </c>
      <c r="D9" s="24">
        <v>686237.33886000002</v>
      </c>
      <c r="E9" s="24">
        <v>21.532494321770603</v>
      </c>
      <c r="F9" s="24">
        <v>27076.177739999999</v>
      </c>
      <c r="G9" s="24">
        <v>329.68369000000001</v>
      </c>
      <c r="H9" s="24">
        <v>12027.57401</v>
      </c>
      <c r="I9" s="24">
        <v>0</v>
      </c>
      <c r="J9" s="24">
        <v>639789.42096999998</v>
      </c>
      <c r="K9" s="24">
        <v>7014.4824500000004</v>
      </c>
      <c r="L9" s="24">
        <v>0</v>
      </c>
      <c r="M9" s="12"/>
      <c r="N9" s="13"/>
    </row>
    <row r="10" spans="1:14" ht="13.5" customHeight="1" x14ac:dyDescent="0.35">
      <c r="A10" s="22" t="s">
        <v>13</v>
      </c>
      <c r="B10" s="31" t="s">
        <v>12</v>
      </c>
      <c r="C10" s="24">
        <v>6989725.3182499995</v>
      </c>
      <c r="D10" s="24">
        <v>556058.64295999997</v>
      </c>
      <c r="E10" s="24">
        <v>7.955371887191971</v>
      </c>
      <c r="F10" s="24">
        <v>88136.116269999999</v>
      </c>
      <c r="G10" s="24">
        <v>18783.648969999998</v>
      </c>
      <c r="H10" s="24">
        <v>33738.201529999998</v>
      </c>
      <c r="I10" s="24">
        <v>31714.17138</v>
      </c>
      <c r="J10" s="24">
        <v>305839.07241000002</v>
      </c>
      <c r="K10" s="24">
        <v>76828.493470000001</v>
      </c>
      <c r="L10" s="24">
        <v>1018.93893</v>
      </c>
      <c r="M10" s="12"/>
      <c r="N10" s="13"/>
    </row>
    <row r="11" spans="1:14" ht="13.5" customHeight="1" x14ac:dyDescent="0.35">
      <c r="A11" s="22" t="s">
        <v>15</v>
      </c>
      <c r="B11" s="31" t="s">
        <v>16</v>
      </c>
      <c r="C11" s="24">
        <v>10402505.679749999</v>
      </c>
      <c r="D11" s="24">
        <v>337388.67576999997</v>
      </c>
      <c r="E11" s="24">
        <v>3.2433404619694315</v>
      </c>
      <c r="F11" s="24">
        <v>111301.15301000001</v>
      </c>
      <c r="G11" s="24">
        <v>6910.2752300000002</v>
      </c>
      <c r="H11" s="24">
        <v>42246.451209999999</v>
      </c>
      <c r="I11" s="24">
        <v>2519.1148599999997</v>
      </c>
      <c r="J11" s="24">
        <v>84447.572140000004</v>
      </c>
      <c r="K11" s="24">
        <v>89964.109319999989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31" t="s">
        <v>14</v>
      </c>
      <c r="C12" s="24">
        <v>4771700.8509900002</v>
      </c>
      <c r="D12" s="24">
        <v>286540.44764999999</v>
      </c>
      <c r="E12" s="24">
        <v>6.0049960506336122</v>
      </c>
      <c r="F12" s="24">
        <v>79522.091469999999</v>
      </c>
      <c r="G12" s="24">
        <v>9906.4119200000005</v>
      </c>
      <c r="H12" s="24">
        <v>15192.67935</v>
      </c>
      <c r="I12" s="24">
        <v>0.11426</v>
      </c>
      <c r="J12" s="24">
        <v>152150.15296000001</v>
      </c>
      <c r="K12" s="24">
        <v>15512.567880000001</v>
      </c>
      <c r="L12" s="24">
        <v>14256.429809999998</v>
      </c>
      <c r="M12" s="12"/>
      <c r="N12" s="13"/>
    </row>
    <row r="13" spans="1:14" ht="13.5" customHeight="1" x14ac:dyDescent="0.35">
      <c r="A13" s="22" t="s">
        <v>19</v>
      </c>
      <c r="B13" s="31" t="s">
        <v>40</v>
      </c>
      <c r="C13" s="24">
        <v>3749597.19637</v>
      </c>
      <c r="D13" s="24">
        <v>273890.74863000005</v>
      </c>
      <c r="E13" s="24">
        <v>7.3045379086360205</v>
      </c>
      <c r="F13" s="24">
        <v>53197.050040000002</v>
      </c>
      <c r="G13" s="24">
        <v>0</v>
      </c>
      <c r="H13" s="24">
        <v>71110.957280000002</v>
      </c>
      <c r="I13" s="24">
        <v>0</v>
      </c>
      <c r="J13" s="24">
        <v>145223.91861000002</v>
      </c>
      <c r="K13" s="24">
        <v>4358.8227000000006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1" t="s">
        <v>20</v>
      </c>
      <c r="C14" s="24">
        <v>4252430.0799500002</v>
      </c>
      <c r="D14" s="24">
        <v>237304.28296000001</v>
      </c>
      <c r="E14" s="24">
        <v>5.5804393840330997</v>
      </c>
      <c r="F14" s="24">
        <v>5340.9991399999999</v>
      </c>
      <c r="G14" s="24">
        <v>3265.32134</v>
      </c>
      <c r="H14" s="24">
        <v>8234.6952300000012</v>
      </c>
      <c r="I14" s="24">
        <v>5073.29223</v>
      </c>
      <c r="J14" s="24">
        <v>210268.46215000001</v>
      </c>
      <c r="K14" s="24">
        <v>5121.5128700000005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1" t="s">
        <v>22</v>
      </c>
      <c r="C15" s="24">
        <v>477497.99916000001</v>
      </c>
      <c r="D15" s="24">
        <v>172086.99797999999</v>
      </c>
      <c r="E15" s="24">
        <v>36.039312894028917</v>
      </c>
      <c r="F15" s="24">
        <v>33771.655719999995</v>
      </c>
      <c r="G15" s="24">
        <v>0</v>
      </c>
      <c r="H15" s="24">
        <v>27531.383269999998</v>
      </c>
      <c r="I15" s="24">
        <v>0</v>
      </c>
      <c r="J15" s="24">
        <v>109133.95899</v>
      </c>
      <c r="K15" s="24">
        <v>1650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31" t="s">
        <v>38</v>
      </c>
      <c r="C16" s="24">
        <v>235892.63866999999</v>
      </c>
      <c r="D16" s="24">
        <v>135481.08717000001</v>
      </c>
      <c r="E16" s="24">
        <v>57.43336796513185</v>
      </c>
      <c r="F16" s="24">
        <v>70450.5628</v>
      </c>
      <c r="G16" s="24">
        <v>0</v>
      </c>
      <c r="H16" s="24">
        <v>16772.54938</v>
      </c>
      <c r="I16" s="24">
        <v>0</v>
      </c>
      <c r="J16" s="24">
        <v>47072.851860000002</v>
      </c>
      <c r="K16" s="24">
        <v>1170.47505</v>
      </c>
      <c r="L16" s="24">
        <v>14.64808</v>
      </c>
      <c r="M16" s="12"/>
      <c r="N16" s="13"/>
    </row>
    <row r="17" spans="1:14" ht="13.5" customHeight="1" x14ac:dyDescent="0.35">
      <c r="A17" s="22" t="s">
        <v>27</v>
      </c>
      <c r="B17" s="31" t="s">
        <v>24</v>
      </c>
      <c r="C17" s="24">
        <v>2986633.7442700001</v>
      </c>
      <c r="D17" s="24">
        <v>74074.39519000001</v>
      </c>
      <c r="E17" s="24">
        <v>2.4801968213248542</v>
      </c>
      <c r="F17" s="24">
        <v>1296.1960200000001</v>
      </c>
      <c r="G17" s="24">
        <v>1485</v>
      </c>
      <c r="H17" s="24">
        <v>11167.74192</v>
      </c>
      <c r="I17" s="24">
        <v>40.754190000000001</v>
      </c>
      <c r="J17" s="24">
        <v>46709.160179999999</v>
      </c>
      <c r="K17" s="24">
        <v>13373.606830000001</v>
      </c>
      <c r="L17" s="24">
        <v>1.93605</v>
      </c>
      <c r="M17" s="12"/>
      <c r="N17" s="13"/>
    </row>
    <row r="18" spans="1:14" ht="13.5" customHeight="1" x14ac:dyDescent="0.35">
      <c r="A18" s="22" t="s">
        <v>29</v>
      </c>
      <c r="B18" s="31" t="s">
        <v>44</v>
      </c>
      <c r="C18" s="24">
        <v>688417.40575000003</v>
      </c>
      <c r="D18" s="24">
        <v>57047.858939999998</v>
      </c>
      <c r="E18" s="24">
        <v>8.2868123994989489</v>
      </c>
      <c r="F18" s="24">
        <v>12752.393550000001</v>
      </c>
      <c r="G18" s="24">
        <v>0</v>
      </c>
      <c r="H18" s="24">
        <v>15115.92174</v>
      </c>
      <c r="I18" s="24">
        <v>0.75003999999999993</v>
      </c>
      <c r="J18" s="24">
        <v>3700.0701099999997</v>
      </c>
      <c r="K18" s="24">
        <v>25478.7235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31" t="s">
        <v>26</v>
      </c>
      <c r="C19" s="24">
        <v>1397053.0946199999</v>
      </c>
      <c r="D19" s="24">
        <v>51179.715660000002</v>
      </c>
      <c r="E19" s="24">
        <v>3.6634051960581315</v>
      </c>
      <c r="F19" s="24">
        <v>13631.77779</v>
      </c>
      <c r="G19" s="24">
        <v>4846.69121</v>
      </c>
      <c r="H19" s="24">
        <v>13519.651280000002</v>
      </c>
      <c r="I19" s="24">
        <v>0</v>
      </c>
      <c r="J19" s="24">
        <v>11895.410599999999</v>
      </c>
      <c r="K19" s="24">
        <v>7206.8500999999997</v>
      </c>
      <c r="L19" s="24">
        <v>79.334679999999992</v>
      </c>
      <c r="M19" s="12"/>
      <c r="N19" s="13"/>
    </row>
    <row r="20" spans="1:14" ht="13.5" customHeight="1" x14ac:dyDescent="0.35">
      <c r="A20" s="22" t="s">
        <v>33</v>
      </c>
      <c r="B20" s="31" t="s">
        <v>32</v>
      </c>
      <c r="C20" s="24">
        <v>481490.50077999994</v>
      </c>
      <c r="D20" s="24">
        <v>48712.190790000001</v>
      </c>
      <c r="E20" s="24">
        <v>10.11695780313168</v>
      </c>
      <c r="F20" s="24">
        <v>11561.87052</v>
      </c>
      <c r="G20" s="24">
        <v>241.61394000000001</v>
      </c>
      <c r="H20" s="24">
        <v>14113.5072</v>
      </c>
      <c r="I20" s="24">
        <v>22253.241679999999</v>
      </c>
      <c r="J20" s="24">
        <v>0</v>
      </c>
      <c r="K20" s="24">
        <v>541.95744999999999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31" t="s">
        <v>102</v>
      </c>
      <c r="C21" s="24">
        <v>75529.289720000001</v>
      </c>
      <c r="D21" s="24">
        <v>46533.289720000001</v>
      </c>
      <c r="E21" s="24">
        <v>61.609595287479692</v>
      </c>
      <c r="F21" s="24">
        <v>0</v>
      </c>
      <c r="G21" s="24">
        <v>0</v>
      </c>
      <c r="H21" s="24">
        <v>0</v>
      </c>
      <c r="I21" s="24">
        <v>0</v>
      </c>
      <c r="J21" s="24">
        <v>46533.289720000001</v>
      </c>
      <c r="K21" s="24">
        <v>0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31" t="s">
        <v>30</v>
      </c>
      <c r="C22" s="24">
        <v>382025.19408999995</v>
      </c>
      <c r="D22" s="24">
        <v>46064.278340000004</v>
      </c>
      <c r="E22" s="24">
        <v>12.057916350183932</v>
      </c>
      <c r="F22" s="24">
        <v>11687.484769999999</v>
      </c>
      <c r="G22" s="24">
        <v>4519.172770000001</v>
      </c>
      <c r="H22" s="24">
        <v>631.13924999999995</v>
      </c>
      <c r="I22" s="24">
        <v>4773.9432799999995</v>
      </c>
      <c r="J22" s="24">
        <v>18291.294240000003</v>
      </c>
      <c r="K22" s="24">
        <v>6161.2440299999989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31" t="s">
        <v>42</v>
      </c>
      <c r="C23" s="24">
        <v>903855.55732000002</v>
      </c>
      <c r="D23" s="24">
        <v>41416.616869999998</v>
      </c>
      <c r="E23" s="24">
        <v>4.5822163214666061</v>
      </c>
      <c r="F23" s="24">
        <v>11857.74633</v>
      </c>
      <c r="G23" s="24">
        <v>1131.7233899999999</v>
      </c>
      <c r="H23" s="24">
        <v>3589.2777000000001</v>
      </c>
      <c r="I23" s="24">
        <v>55.345260000000003</v>
      </c>
      <c r="J23" s="24">
        <v>3679.1995699999998</v>
      </c>
      <c r="K23" s="24">
        <v>21103.319369999997</v>
      </c>
      <c r="L23" s="24">
        <v>5.2500000000000003E-3</v>
      </c>
      <c r="M23" s="12"/>
      <c r="N23" s="13"/>
    </row>
    <row r="24" spans="1:14" ht="13.5" customHeight="1" x14ac:dyDescent="0.35">
      <c r="A24" s="22" t="s">
        <v>41</v>
      </c>
      <c r="B24" s="31" t="s">
        <v>36</v>
      </c>
      <c r="C24" s="24">
        <v>754233.86036000005</v>
      </c>
      <c r="D24" s="24">
        <v>39923.260829999999</v>
      </c>
      <c r="E24" s="24">
        <v>5.2932204357603885</v>
      </c>
      <c r="F24" s="24">
        <v>6971.1835299999993</v>
      </c>
      <c r="G24" s="24">
        <v>0</v>
      </c>
      <c r="H24" s="24">
        <v>132.869</v>
      </c>
      <c r="I24" s="24">
        <v>1153.1002100000001</v>
      </c>
      <c r="J24" s="24">
        <v>18670.756249999999</v>
      </c>
      <c r="K24" s="24">
        <v>7180.2373400000006</v>
      </c>
      <c r="L24" s="24">
        <v>5815.1144999999997</v>
      </c>
      <c r="M24" s="12"/>
      <c r="N24" s="13"/>
    </row>
    <row r="25" spans="1:14" ht="13.5" customHeight="1" x14ac:dyDescent="0.35">
      <c r="A25" s="22" t="s">
        <v>43</v>
      </c>
      <c r="B25" s="31" t="s">
        <v>138</v>
      </c>
      <c r="C25" s="24">
        <v>2231258.1614000001</v>
      </c>
      <c r="D25" s="24">
        <v>39822.228170000002</v>
      </c>
      <c r="E25" s="24">
        <v>1.7847431937241005</v>
      </c>
      <c r="F25" s="24">
        <v>15226.095190000002</v>
      </c>
      <c r="G25" s="24">
        <v>2374.0112999999997</v>
      </c>
      <c r="H25" s="24">
        <v>8378.5765900000006</v>
      </c>
      <c r="I25" s="24">
        <v>0</v>
      </c>
      <c r="J25" s="24">
        <v>0</v>
      </c>
      <c r="K25" s="24">
        <v>13843.54509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1" t="s">
        <v>125</v>
      </c>
      <c r="C26" s="24">
        <v>336427.90156999999</v>
      </c>
      <c r="D26" s="24">
        <v>36821.572160000003</v>
      </c>
      <c r="E26" s="24">
        <v>10.944862773915498</v>
      </c>
      <c r="F26" s="24">
        <v>24077.864690000002</v>
      </c>
      <c r="G26" s="24">
        <v>0</v>
      </c>
      <c r="H26" s="24">
        <v>1158.7074700000001</v>
      </c>
      <c r="I26" s="24">
        <v>0</v>
      </c>
      <c r="J26" s="24">
        <v>10000</v>
      </c>
      <c r="K26" s="24">
        <v>1585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1" t="s">
        <v>46</v>
      </c>
      <c r="C27" s="24">
        <v>478111.81975000002</v>
      </c>
      <c r="D27" s="24">
        <v>32220.083319999998</v>
      </c>
      <c r="E27" s="24">
        <v>6.7390267274395272</v>
      </c>
      <c r="F27" s="24">
        <v>10285.33484</v>
      </c>
      <c r="G27" s="24">
        <v>0</v>
      </c>
      <c r="H27" s="24">
        <v>18227.051619999998</v>
      </c>
      <c r="I27" s="24">
        <v>0</v>
      </c>
      <c r="J27" s="24">
        <v>2515.87862</v>
      </c>
      <c r="K27" s="24">
        <v>1191.8182400000001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1" t="s">
        <v>28</v>
      </c>
      <c r="C28" s="24">
        <v>2844973.13289</v>
      </c>
      <c r="D28" s="24">
        <v>26659.395280000001</v>
      </c>
      <c r="E28" s="24">
        <v>0.93707019485694298</v>
      </c>
      <c r="F28" s="24">
        <v>0</v>
      </c>
      <c r="G28" s="24">
        <v>0</v>
      </c>
      <c r="H28" s="24">
        <v>0</v>
      </c>
      <c r="I28" s="24">
        <v>0</v>
      </c>
      <c r="J28" s="24">
        <v>26659.395280000001</v>
      </c>
      <c r="K28" s="24">
        <v>0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1" t="s">
        <v>112</v>
      </c>
      <c r="C29" s="24">
        <v>91605.948799999998</v>
      </c>
      <c r="D29" s="24">
        <v>23620.545170000001</v>
      </c>
      <c r="E29" s="24">
        <v>25.784946806860649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23620.545170000001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1" t="s">
        <v>60</v>
      </c>
      <c r="C30" s="24">
        <v>404541.76847000001</v>
      </c>
      <c r="D30" s="24">
        <v>16104.157450000002</v>
      </c>
      <c r="E30" s="24">
        <v>3.9808392371711929</v>
      </c>
      <c r="F30" s="24">
        <v>2808.1004700000003</v>
      </c>
      <c r="G30" s="24">
        <v>16.682580000000002</v>
      </c>
      <c r="H30" s="24">
        <v>275.69178000000005</v>
      </c>
      <c r="I30" s="24">
        <v>0</v>
      </c>
      <c r="J30" s="24">
        <v>0</v>
      </c>
      <c r="K30" s="24">
        <v>13003.682620000001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1" t="s">
        <v>52</v>
      </c>
      <c r="C31" s="24">
        <v>370205.09256000002</v>
      </c>
      <c r="D31" s="24">
        <v>14259.555410000004</v>
      </c>
      <c r="E31" s="24">
        <v>3.8517988262651799</v>
      </c>
      <c r="F31" s="24">
        <v>500</v>
      </c>
      <c r="G31" s="24">
        <v>5604.0323100000014</v>
      </c>
      <c r="H31" s="24">
        <v>0</v>
      </c>
      <c r="I31" s="24">
        <v>2663.9978300000002</v>
      </c>
      <c r="J31" s="24">
        <v>247.23249999999999</v>
      </c>
      <c r="K31" s="24">
        <v>5244.2927700000018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1" t="s">
        <v>50</v>
      </c>
      <c r="C32" s="24">
        <v>1355296.6810299999</v>
      </c>
      <c r="D32" s="24">
        <v>12974.317360000001</v>
      </c>
      <c r="E32" s="24">
        <v>0.95730459179902694</v>
      </c>
      <c r="F32" s="24">
        <v>1627.25414</v>
      </c>
      <c r="G32" s="24">
        <v>1206.0889</v>
      </c>
      <c r="H32" s="24">
        <v>1261.24918</v>
      </c>
      <c r="I32" s="24">
        <v>5.0000000000000001E-4</v>
      </c>
      <c r="J32" s="24">
        <v>6151.9363400000002</v>
      </c>
      <c r="K32" s="24">
        <v>2727.7882999999997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1" t="s">
        <v>58</v>
      </c>
      <c r="C33" s="24">
        <v>175302.66444999998</v>
      </c>
      <c r="D33" s="24">
        <v>12600</v>
      </c>
      <c r="E33" s="24">
        <v>7.1875690192910815</v>
      </c>
      <c r="F33" s="24">
        <v>0</v>
      </c>
      <c r="G33" s="24">
        <v>0</v>
      </c>
      <c r="H33" s="24">
        <v>0</v>
      </c>
      <c r="I33" s="24">
        <v>0</v>
      </c>
      <c r="J33" s="24">
        <v>12600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1" t="s">
        <v>108</v>
      </c>
      <c r="C34" s="24">
        <v>267403.88271000003</v>
      </c>
      <c r="D34" s="24">
        <v>10607.73876</v>
      </c>
      <c r="E34" s="24">
        <v>3.9669352039678909</v>
      </c>
      <c r="F34" s="24">
        <v>34.816879999999998</v>
      </c>
      <c r="G34" s="24">
        <v>58.873800000000003</v>
      </c>
      <c r="H34" s="24">
        <v>413.69900999999999</v>
      </c>
      <c r="I34" s="24">
        <v>1075.0547799999999</v>
      </c>
      <c r="J34" s="24">
        <v>7383.2380800000001</v>
      </c>
      <c r="K34" s="24">
        <v>1642.05621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1" t="s">
        <v>48</v>
      </c>
      <c r="C35" s="24">
        <v>1191124.90038</v>
      </c>
      <c r="D35" s="24">
        <v>10378.639819999999</v>
      </c>
      <c r="E35" s="24">
        <v>0.87133094243004583</v>
      </c>
      <c r="F35" s="24">
        <v>1622.6738500000001</v>
      </c>
      <c r="G35" s="24">
        <v>627.67439000000002</v>
      </c>
      <c r="H35" s="24">
        <v>240.29992000000001</v>
      </c>
      <c r="I35" s="24">
        <v>0</v>
      </c>
      <c r="J35" s="24">
        <v>0</v>
      </c>
      <c r="K35" s="24">
        <v>7887.9916599999988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1" t="s">
        <v>85</v>
      </c>
      <c r="C36" s="24">
        <v>135847.69783000002</v>
      </c>
      <c r="D36" s="24">
        <v>7420.6774999999998</v>
      </c>
      <c r="E36" s="24">
        <v>5.4624977960879733</v>
      </c>
      <c r="F36" s="24">
        <v>0</v>
      </c>
      <c r="G36" s="24">
        <v>0</v>
      </c>
      <c r="H36" s="24">
        <v>0</v>
      </c>
      <c r="I36" s="24">
        <v>0</v>
      </c>
      <c r="J36" s="24">
        <v>4333.3325299999997</v>
      </c>
      <c r="K36" s="24">
        <v>3087.3449700000001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1" t="s">
        <v>68</v>
      </c>
      <c r="C37" s="24">
        <v>103967.77695</v>
      </c>
      <c r="D37" s="24">
        <v>5470.5248200000005</v>
      </c>
      <c r="E37" s="24">
        <v>5.2617503042609783</v>
      </c>
      <c r="F37" s="24">
        <v>5470.5248200000005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1" t="s">
        <v>73</v>
      </c>
      <c r="C38" s="24">
        <v>315183.97525000002</v>
      </c>
      <c r="D38" s="24">
        <v>5244.777</v>
      </c>
      <c r="E38" s="24">
        <v>1.6640366934390964</v>
      </c>
      <c r="F38" s="24">
        <v>2006.72586</v>
      </c>
      <c r="G38" s="24">
        <v>0</v>
      </c>
      <c r="H38" s="24">
        <v>1501.9894099999999</v>
      </c>
      <c r="I38" s="24">
        <v>0</v>
      </c>
      <c r="J38" s="24">
        <v>477.34303000000006</v>
      </c>
      <c r="K38" s="24">
        <v>1258.7186999999999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1" t="s">
        <v>70</v>
      </c>
      <c r="C39" s="24">
        <v>121862.26452</v>
      </c>
      <c r="D39" s="24">
        <v>4168.2468600000002</v>
      </c>
      <c r="E39" s="24">
        <v>3.4204574126520595</v>
      </c>
      <c r="F39" s="24">
        <v>0.73078999999999994</v>
      </c>
      <c r="G39" s="24">
        <v>0</v>
      </c>
      <c r="H39" s="24">
        <v>40.245010000000001</v>
      </c>
      <c r="I39" s="24">
        <v>4000</v>
      </c>
      <c r="J39" s="24">
        <v>47.781730000000003</v>
      </c>
      <c r="K39" s="24">
        <v>79.489329999999995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1" t="s">
        <v>103</v>
      </c>
      <c r="C40" s="24">
        <v>70779.129579999993</v>
      </c>
      <c r="D40" s="24">
        <v>3247.3771999999999</v>
      </c>
      <c r="E40" s="24">
        <v>4.5880434236331844</v>
      </c>
      <c r="F40" s="24">
        <v>1496.5</v>
      </c>
      <c r="G40" s="24">
        <v>0</v>
      </c>
      <c r="H40" s="24">
        <v>0</v>
      </c>
      <c r="I40" s="24">
        <v>0</v>
      </c>
      <c r="J40" s="24">
        <v>1750.8771999999999</v>
      </c>
      <c r="K40" s="24">
        <v>0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1" t="s">
        <v>92</v>
      </c>
      <c r="C41" s="24">
        <v>17121.97221</v>
      </c>
      <c r="D41" s="24">
        <v>2616.1857099999997</v>
      </c>
      <c r="E41" s="24">
        <v>15.279698377690568</v>
      </c>
      <c r="F41" s="24">
        <v>2548.2144399999997</v>
      </c>
      <c r="G41" s="24">
        <v>0</v>
      </c>
      <c r="H41" s="24">
        <v>0</v>
      </c>
      <c r="I41" s="24">
        <v>0</v>
      </c>
      <c r="J41" s="24">
        <v>0</v>
      </c>
      <c r="K41" s="24">
        <v>67.971270000000004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1" t="s">
        <v>75</v>
      </c>
      <c r="C42" s="24">
        <v>189263.87291000001</v>
      </c>
      <c r="D42" s="24">
        <v>2443.2732299999998</v>
      </c>
      <c r="E42" s="24">
        <v>1.2909348162614431</v>
      </c>
      <c r="F42" s="24">
        <v>985.89634000000001</v>
      </c>
      <c r="G42" s="24">
        <v>419.59681999999998</v>
      </c>
      <c r="H42" s="24">
        <v>0</v>
      </c>
      <c r="I42" s="24">
        <v>0</v>
      </c>
      <c r="J42" s="24">
        <v>20</v>
      </c>
      <c r="K42" s="24">
        <v>1017.7800699999999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1" t="s">
        <v>83</v>
      </c>
      <c r="C43" s="24">
        <v>73147.36967</v>
      </c>
      <c r="D43" s="24">
        <v>2232.0997299999999</v>
      </c>
      <c r="E43" s="24">
        <v>3.0515105875576727</v>
      </c>
      <c r="F43" s="24">
        <v>1126.28244</v>
      </c>
      <c r="G43" s="24">
        <v>0</v>
      </c>
      <c r="H43" s="24">
        <v>411.37430000000001</v>
      </c>
      <c r="I43" s="24">
        <v>171.99304000000001</v>
      </c>
      <c r="J43" s="24">
        <v>0</v>
      </c>
      <c r="K43" s="24">
        <v>522.44995000000006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1" t="s">
        <v>79</v>
      </c>
      <c r="C44" s="24">
        <v>4699.6908200000007</v>
      </c>
      <c r="D44" s="24">
        <v>1518.375</v>
      </c>
      <c r="E44" s="24">
        <v>32.3079763787525</v>
      </c>
      <c r="F44" s="24">
        <v>1500</v>
      </c>
      <c r="G44" s="24">
        <v>0</v>
      </c>
      <c r="H44" s="24">
        <v>0</v>
      </c>
      <c r="I44" s="24">
        <v>0</v>
      </c>
      <c r="J44" s="24">
        <v>0</v>
      </c>
      <c r="K44" s="24">
        <v>18.375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1" t="s">
        <v>64</v>
      </c>
      <c r="C45" s="24">
        <v>531704.39387000003</v>
      </c>
      <c r="D45" s="24">
        <v>698.2933700000001</v>
      </c>
      <c r="E45" s="24">
        <v>0.13133112647753115</v>
      </c>
      <c r="F45" s="24">
        <v>424.67178000000001</v>
      </c>
      <c r="G45" s="24">
        <v>185.47048999999998</v>
      </c>
      <c r="H45" s="24">
        <v>0</v>
      </c>
      <c r="I45" s="24">
        <v>88.048749999999998</v>
      </c>
      <c r="J45" s="24">
        <v>0.10235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1" t="s">
        <v>98</v>
      </c>
      <c r="C46" s="24">
        <v>289928.79555000004</v>
      </c>
      <c r="D46" s="24">
        <v>150.13256000000001</v>
      </c>
      <c r="E46" s="24">
        <v>5.1782562582373341E-2</v>
      </c>
      <c r="F46" s="24">
        <v>0</v>
      </c>
      <c r="G46" s="24">
        <v>0</v>
      </c>
      <c r="H46" s="24">
        <v>150</v>
      </c>
      <c r="I46" s="24">
        <v>0</v>
      </c>
      <c r="J46" s="24">
        <v>0</v>
      </c>
      <c r="K46" s="24">
        <v>0.13256000000000001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1" t="s">
        <v>87</v>
      </c>
      <c r="C47" s="24">
        <v>8309.3925299999992</v>
      </c>
      <c r="D47" s="24">
        <v>121.94802</v>
      </c>
      <c r="E47" s="24">
        <v>1.4675924811557797</v>
      </c>
      <c r="F47" s="24">
        <v>98.920210000000012</v>
      </c>
      <c r="G47" s="24">
        <v>0</v>
      </c>
      <c r="H47" s="24">
        <v>0</v>
      </c>
      <c r="I47" s="24">
        <v>0</v>
      </c>
      <c r="J47" s="24">
        <v>12.374040000000001</v>
      </c>
      <c r="K47" s="24">
        <v>10.65377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1" t="s">
        <v>77</v>
      </c>
      <c r="C48" s="24">
        <v>65047.467880000004</v>
      </c>
      <c r="D48" s="24">
        <v>57.031850000000006</v>
      </c>
      <c r="E48" s="24">
        <v>8.7677279160524341E-2</v>
      </c>
      <c r="F48" s="24">
        <v>16.764800000000001</v>
      </c>
      <c r="G48" s="24">
        <v>0</v>
      </c>
      <c r="H48" s="24">
        <v>0</v>
      </c>
      <c r="I48" s="24">
        <v>27.993680000000001</v>
      </c>
      <c r="J48" s="24">
        <v>0</v>
      </c>
      <c r="K48" s="24">
        <v>12.273370000000002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1" t="s">
        <v>94</v>
      </c>
      <c r="C49" s="24">
        <v>172721.24969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1" t="s">
        <v>96</v>
      </c>
      <c r="C50" s="24">
        <v>26567.735210000003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1" t="s">
        <v>100</v>
      </c>
      <c r="C51" s="24">
        <v>500093.12780000002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1" t="s">
        <v>81</v>
      </c>
      <c r="C52" s="24">
        <v>475.10708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31" t="s">
        <v>90</v>
      </c>
      <c r="C53" s="24">
        <v>7157.0410900000006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32" t="s">
        <v>126</v>
      </c>
      <c r="C54" s="30">
        <v>54115703.306999996</v>
      </c>
      <c r="D54" s="30">
        <v>3361397.0040700003</v>
      </c>
      <c r="E54" s="30">
        <v>6.2115001721417071</v>
      </c>
      <c r="F54" s="30">
        <v>610411.83024000004</v>
      </c>
      <c r="G54" s="30">
        <v>61911.973050000001</v>
      </c>
      <c r="H54" s="30">
        <v>317183.48363999999</v>
      </c>
      <c r="I54" s="30">
        <v>75610.915970000002</v>
      </c>
      <c r="J54" s="30">
        <v>1915604.0824599999</v>
      </c>
      <c r="K54" s="30">
        <v>359488.31141000002</v>
      </c>
      <c r="L54" s="30">
        <v>21186.407299999999</v>
      </c>
      <c r="M54" s="12"/>
      <c r="N54" s="13"/>
    </row>
    <row r="55" spans="1:14" ht="13.5" customHeight="1" x14ac:dyDescent="0.35">
      <c r="A55" s="8" t="s">
        <v>105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  <c r="N55" s="13"/>
    </row>
    <row r="57" spans="1:14" x14ac:dyDescent="0.35">
      <c r="C57" s="11"/>
      <c r="D57" s="11"/>
      <c r="E57" s="11"/>
      <c r="F57" s="11"/>
      <c r="G57" s="11"/>
      <c r="H57" s="11"/>
      <c r="I57" s="11"/>
      <c r="J57" s="11"/>
      <c r="K57" s="11"/>
      <c r="L57" s="11"/>
    </row>
  </sheetData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N57"/>
  <sheetViews>
    <sheetView workbookViewId="0">
      <selection activeCell="B8" sqref="B8:L53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139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1" t="s">
        <v>18</v>
      </c>
      <c r="C9" s="24">
        <v>3153238.3342399998</v>
      </c>
      <c r="D9" s="24">
        <v>657859.6666</v>
      </c>
      <c r="E9" s="24">
        <v>20.862985821798301</v>
      </c>
      <c r="F9" s="24">
        <v>27125.189149999998</v>
      </c>
      <c r="G9" s="24">
        <v>78.223050000000001</v>
      </c>
      <c r="H9" s="24">
        <v>4328.4054700000006</v>
      </c>
      <c r="I9" s="24">
        <v>0</v>
      </c>
      <c r="J9" s="24">
        <v>619374.95140000002</v>
      </c>
      <c r="K9" s="24">
        <v>6952.8975299999993</v>
      </c>
      <c r="L9" s="24">
        <v>0</v>
      </c>
      <c r="M9" s="12"/>
      <c r="N9" s="13"/>
    </row>
    <row r="10" spans="1:14" ht="13.5" customHeight="1" x14ac:dyDescent="0.35">
      <c r="A10" s="22" t="s">
        <v>13</v>
      </c>
      <c r="B10" s="31" t="s">
        <v>12</v>
      </c>
      <c r="C10" s="24">
        <v>7009279.4123900002</v>
      </c>
      <c r="D10" s="24">
        <v>550843.29758999997</v>
      </c>
      <c r="E10" s="24">
        <v>7.8587721387778906</v>
      </c>
      <c r="F10" s="24">
        <v>87577.382259999998</v>
      </c>
      <c r="G10" s="24">
        <v>22774.124830000001</v>
      </c>
      <c r="H10" s="24">
        <v>32353.895489999999</v>
      </c>
      <c r="I10" s="24">
        <v>30861.63334</v>
      </c>
      <c r="J10" s="24">
        <v>301418.95457</v>
      </c>
      <c r="K10" s="24">
        <v>74831.556779999999</v>
      </c>
      <c r="L10" s="24">
        <v>1025.7503199999999</v>
      </c>
      <c r="M10" s="12"/>
      <c r="N10" s="13"/>
    </row>
    <row r="11" spans="1:14" ht="13.5" customHeight="1" x14ac:dyDescent="0.35">
      <c r="A11" s="22" t="s">
        <v>15</v>
      </c>
      <c r="B11" s="31" t="s">
        <v>16</v>
      </c>
      <c r="C11" s="24">
        <v>10544457.001879999</v>
      </c>
      <c r="D11" s="24">
        <v>398562.37388999999</v>
      </c>
      <c r="E11" s="24">
        <v>3.7798283384240579</v>
      </c>
      <c r="F11" s="24">
        <v>107349.11614</v>
      </c>
      <c r="G11" s="24">
        <v>6340.280279999999</v>
      </c>
      <c r="H11" s="24">
        <v>40455.300210000001</v>
      </c>
      <c r="I11" s="24">
        <v>2699.4821200000001</v>
      </c>
      <c r="J11" s="24">
        <v>152680.08140999998</v>
      </c>
      <c r="K11" s="24">
        <v>89038.113729999997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31" t="s">
        <v>14</v>
      </c>
      <c r="C12" s="24">
        <v>4783460.3328799997</v>
      </c>
      <c r="D12" s="24">
        <v>281476.29725</v>
      </c>
      <c r="E12" s="24">
        <v>5.8843656613021453</v>
      </c>
      <c r="F12" s="24">
        <v>81074.901830000003</v>
      </c>
      <c r="G12" s="24">
        <v>9908.9066500000008</v>
      </c>
      <c r="H12" s="24">
        <v>12536.90789</v>
      </c>
      <c r="I12" s="24">
        <v>8.9529999999999998E-2</v>
      </c>
      <c r="J12" s="24">
        <v>147825.19373</v>
      </c>
      <c r="K12" s="24">
        <v>15077.125180000001</v>
      </c>
      <c r="L12" s="24">
        <v>15053.172440000002</v>
      </c>
      <c r="M12" s="12"/>
      <c r="N12" s="13"/>
    </row>
    <row r="13" spans="1:14" ht="13.5" customHeight="1" x14ac:dyDescent="0.35">
      <c r="A13" s="22" t="s">
        <v>19</v>
      </c>
      <c r="B13" s="31" t="s">
        <v>40</v>
      </c>
      <c r="C13" s="24">
        <v>3740312.15827</v>
      </c>
      <c r="D13" s="24">
        <v>278184.26350999996</v>
      </c>
      <c r="E13" s="24">
        <v>7.4374611459880944</v>
      </c>
      <c r="F13" s="24">
        <v>54493.154299999995</v>
      </c>
      <c r="G13" s="24">
        <v>0</v>
      </c>
      <c r="H13" s="24">
        <v>70014.81005</v>
      </c>
      <c r="I13" s="24">
        <v>0</v>
      </c>
      <c r="J13" s="24">
        <v>139500.95891999998</v>
      </c>
      <c r="K13" s="24">
        <v>14175.34024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1" t="s">
        <v>20</v>
      </c>
      <c r="C14" s="24">
        <v>4275641.38961</v>
      </c>
      <c r="D14" s="24">
        <v>235994.08654999998</v>
      </c>
      <c r="E14" s="24">
        <v>5.5195014044787802</v>
      </c>
      <c r="F14" s="24">
        <v>5316.6060399999997</v>
      </c>
      <c r="G14" s="24">
        <v>3082.7806600000004</v>
      </c>
      <c r="H14" s="24">
        <v>5951.5070600000017</v>
      </c>
      <c r="I14" s="24">
        <v>5053.8679800000009</v>
      </c>
      <c r="J14" s="24">
        <v>212539.12096999999</v>
      </c>
      <c r="K14" s="24">
        <v>4050.2038399999997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1" t="s">
        <v>22</v>
      </c>
      <c r="C15" s="24">
        <v>475184.69313999999</v>
      </c>
      <c r="D15" s="24">
        <v>185881.46781</v>
      </c>
      <c r="E15" s="24">
        <v>39.117730535826659</v>
      </c>
      <c r="F15" s="24">
        <v>37180.065159999998</v>
      </c>
      <c r="G15" s="24">
        <v>0</v>
      </c>
      <c r="H15" s="24">
        <v>38108.580759999997</v>
      </c>
      <c r="I15" s="24">
        <v>0</v>
      </c>
      <c r="J15" s="24">
        <v>108942.82189000001</v>
      </c>
      <c r="K15" s="24">
        <v>1650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31" t="s">
        <v>38</v>
      </c>
      <c r="C16" s="24">
        <v>233755.11116999999</v>
      </c>
      <c r="D16" s="24">
        <v>134895.83655000001</v>
      </c>
      <c r="E16" s="24">
        <v>57.708186946079699</v>
      </c>
      <c r="F16" s="24">
        <v>73221.829849999995</v>
      </c>
      <c r="G16" s="24">
        <v>0</v>
      </c>
      <c r="H16" s="24">
        <v>13637.661419999999</v>
      </c>
      <c r="I16" s="24">
        <v>0</v>
      </c>
      <c r="J16" s="24">
        <v>46815.632100000003</v>
      </c>
      <c r="K16" s="24">
        <v>1203.1986200000001</v>
      </c>
      <c r="L16" s="24">
        <v>17.514560000000003</v>
      </c>
      <c r="M16" s="12"/>
      <c r="N16" s="13"/>
    </row>
    <row r="17" spans="1:14" ht="13.5" customHeight="1" x14ac:dyDescent="0.35">
      <c r="A17" s="22" t="s">
        <v>27</v>
      </c>
      <c r="B17" s="31" t="s">
        <v>24</v>
      </c>
      <c r="C17" s="24">
        <v>2984723.3662199997</v>
      </c>
      <c r="D17" s="24">
        <v>72000.164389999991</v>
      </c>
      <c r="E17" s="24">
        <v>2.4122893667423702</v>
      </c>
      <c r="F17" s="24">
        <v>1338.5015800000001</v>
      </c>
      <c r="G17" s="24">
        <v>1485</v>
      </c>
      <c r="H17" s="24">
        <v>10889.003690000001</v>
      </c>
      <c r="I17" s="24">
        <v>65.499849999999995</v>
      </c>
      <c r="J17" s="24">
        <v>45998.171280000002</v>
      </c>
      <c r="K17" s="24">
        <v>12122.548269999999</v>
      </c>
      <c r="L17" s="24">
        <v>101.43971999999999</v>
      </c>
      <c r="M17" s="12"/>
      <c r="N17" s="13"/>
    </row>
    <row r="18" spans="1:14" ht="13.5" customHeight="1" x14ac:dyDescent="0.35">
      <c r="A18" s="22" t="s">
        <v>29</v>
      </c>
      <c r="B18" s="31" t="s">
        <v>44</v>
      </c>
      <c r="C18" s="24">
        <v>682589.36832000001</v>
      </c>
      <c r="D18" s="24">
        <v>55812.286909999995</v>
      </c>
      <c r="E18" s="24">
        <v>8.1765537965184105</v>
      </c>
      <c r="F18" s="24">
        <v>12734.018269999999</v>
      </c>
      <c r="G18" s="24">
        <v>3.3357600000000001</v>
      </c>
      <c r="H18" s="24">
        <v>14002.869330000001</v>
      </c>
      <c r="I18" s="24">
        <v>0</v>
      </c>
      <c r="J18" s="24">
        <v>3700</v>
      </c>
      <c r="K18" s="24">
        <v>25372.063549999999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31" t="s">
        <v>26</v>
      </c>
      <c r="C19" s="24">
        <v>1400500.6463900001</v>
      </c>
      <c r="D19" s="24">
        <v>51153.947030000003</v>
      </c>
      <c r="E19" s="24">
        <v>3.6525471917386794</v>
      </c>
      <c r="F19" s="24">
        <v>13648.647499999999</v>
      </c>
      <c r="G19" s="24">
        <v>5334.9228700000003</v>
      </c>
      <c r="H19" s="24">
        <v>12998.60101</v>
      </c>
      <c r="I19" s="24">
        <v>0</v>
      </c>
      <c r="J19" s="24">
        <v>11830.19651</v>
      </c>
      <c r="K19" s="24">
        <v>7265.6303499999995</v>
      </c>
      <c r="L19" s="24">
        <v>75.948789999999988</v>
      </c>
      <c r="M19" s="12"/>
      <c r="N19" s="13"/>
    </row>
    <row r="20" spans="1:14" ht="13.5" customHeight="1" x14ac:dyDescent="0.35">
      <c r="A20" s="22" t="s">
        <v>33</v>
      </c>
      <c r="B20" s="31" t="s">
        <v>102</v>
      </c>
      <c r="C20" s="24">
        <v>79001.199829999998</v>
      </c>
      <c r="D20" s="24">
        <v>50005.199829999998</v>
      </c>
      <c r="E20" s="24">
        <v>63.296759970233985</v>
      </c>
      <c r="F20" s="24">
        <v>0</v>
      </c>
      <c r="G20" s="24">
        <v>0</v>
      </c>
      <c r="H20" s="24">
        <v>0</v>
      </c>
      <c r="I20" s="24">
        <v>0</v>
      </c>
      <c r="J20" s="24">
        <v>50005.199829999998</v>
      </c>
      <c r="K20" s="24">
        <v>0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31" t="s">
        <v>32</v>
      </c>
      <c r="C21" s="24">
        <v>476769.97617000004</v>
      </c>
      <c r="D21" s="24">
        <v>49579.577619999996</v>
      </c>
      <c r="E21" s="24">
        <v>10.399056169242</v>
      </c>
      <c r="F21" s="24">
        <v>10595.15365</v>
      </c>
      <c r="G21" s="24">
        <v>234.93783999999999</v>
      </c>
      <c r="H21" s="24">
        <v>16194.876380000002</v>
      </c>
      <c r="I21" s="24">
        <v>22125.556399999998</v>
      </c>
      <c r="J21" s="24">
        <v>0</v>
      </c>
      <c r="K21" s="24">
        <v>429.05334999999997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31" t="s">
        <v>42</v>
      </c>
      <c r="C22" s="24">
        <v>905528.37492999993</v>
      </c>
      <c r="D22" s="24">
        <v>48438.645939999995</v>
      </c>
      <c r="E22" s="24">
        <v>5.349213484750762</v>
      </c>
      <c r="F22" s="24">
        <v>11905.405050000001</v>
      </c>
      <c r="G22" s="24">
        <v>1147.42561</v>
      </c>
      <c r="H22" s="24">
        <v>5427.8179199999995</v>
      </c>
      <c r="I22" s="24">
        <v>1466.82368</v>
      </c>
      <c r="J22" s="24">
        <v>5036.9702100000004</v>
      </c>
      <c r="K22" s="24">
        <v>23445.679769999999</v>
      </c>
      <c r="L22" s="24">
        <v>8.5237000000000016</v>
      </c>
      <c r="M22" s="12"/>
      <c r="N22" s="13"/>
    </row>
    <row r="23" spans="1:14" ht="13.5" customHeight="1" x14ac:dyDescent="0.35">
      <c r="A23" s="22" t="s">
        <v>39</v>
      </c>
      <c r="B23" s="31" t="s">
        <v>30</v>
      </c>
      <c r="C23" s="24">
        <v>384770.64162999997</v>
      </c>
      <c r="D23" s="24">
        <v>44262.269179999996</v>
      </c>
      <c r="E23" s="24">
        <v>11.503546370505866</v>
      </c>
      <c r="F23" s="24">
        <v>10682.81234</v>
      </c>
      <c r="G23" s="24">
        <v>4373.1230099999993</v>
      </c>
      <c r="H23" s="24">
        <v>632.56574999999998</v>
      </c>
      <c r="I23" s="24">
        <v>4762.01332</v>
      </c>
      <c r="J23" s="24">
        <v>17661.754759999996</v>
      </c>
      <c r="K23" s="24">
        <v>6150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31" t="s">
        <v>138</v>
      </c>
      <c r="C24" s="24">
        <v>2219813.6521100001</v>
      </c>
      <c r="D24" s="24">
        <v>39556.69354</v>
      </c>
      <c r="E24" s="24">
        <v>1.7819826228386408</v>
      </c>
      <c r="F24" s="24">
        <v>14827.642750000001</v>
      </c>
      <c r="G24" s="24">
        <v>2371.7587799999997</v>
      </c>
      <c r="H24" s="24">
        <v>8491.5765900000006</v>
      </c>
      <c r="I24" s="24">
        <v>0</v>
      </c>
      <c r="J24" s="24">
        <v>0</v>
      </c>
      <c r="K24" s="24">
        <v>13865.715419999999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31" t="s">
        <v>125</v>
      </c>
      <c r="C25" s="24">
        <v>349569.38020999997</v>
      </c>
      <c r="D25" s="24">
        <v>37994.224750000001</v>
      </c>
      <c r="E25" s="24">
        <v>10.868865209869179</v>
      </c>
      <c r="F25" s="24">
        <v>24880.51728</v>
      </c>
      <c r="G25" s="24">
        <v>0</v>
      </c>
      <c r="H25" s="24">
        <v>1158.7074700000001</v>
      </c>
      <c r="I25" s="24">
        <v>0</v>
      </c>
      <c r="J25" s="24">
        <v>10000</v>
      </c>
      <c r="K25" s="24">
        <v>1955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1" t="s">
        <v>36</v>
      </c>
      <c r="C26" s="24">
        <v>748650.47169000003</v>
      </c>
      <c r="D26" s="24">
        <v>36360.441569999995</v>
      </c>
      <c r="E26" s="24">
        <v>4.8567980579669054</v>
      </c>
      <c r="F26" s="24">
        <v>6010.2214000000004</v>
      </c>
      <c r="G26" s="24">
        <v>0</v>
      </c>
      <c r="H26" s="24">
        <v>0</v>
      </c>
      <c r="I26" s="24">
        <v>1176.58356</v>
      </c>
      <c r="J26" s="24">
        <v>18668.409869999996</v>
      </c>
      <c r="K26" s="24">
        <v>6239.1759700000002</v>
      </c>
      <c r="L26" s="24">
        <v>4266.0507700000016</v>
      </c>
      <c r="M26" s="12"/>
      <c r="N26" s="13"/>
    </row>
    <row r="27" spans="1:14" ht="13.5" customHeight="1" x14ac:dyDescent="0.35">
      <c r="A27" s="22" t="s">
        <v>47</v>
      </c>
      <c r="B27" s="31" t="s">
        <v>46</v>
      </c>
      <c r="C27" s="24">
        <v>493781.92962999997</v>
      </c>
      <c r="D27" s="24">
        <v>33033.363689999998</v>
      </c>
      <c r="E27" s="24">
        <v>6.6898688890362017</v>
      </c>
      <c r="F27" s="24">
        <v>10156.872220000001</v>
      </c>
      <c r="G27" s="24">
        <v>0</v>
      </c>
      <c r="H27" s="24">
        <v>19152.991249999999</v>
      </c>
      <c r="I27" s="24">
        <v>27.780139999999999</v>
      </c>
      <c r="J27" s="24">
        <v>2515.87862</v>
      </c>
      <c r="K27" s="24">
        <v>1179.8414599999999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1" t="s">
        <v>28</v>
      </c>
      <c r="C28" s="24">
        <v>2856976.8358</v>
      </c>
      <c r="D28" s="24">
        <v>26457.82085</v>
      </c>
      <c r="E28" s="24">
        <v>0.9260775417729763</v>
      </c>
      <c r="F28" s="24">
        <v>0</v>
      </c>
      <c r="G28" s="24">
        <v>0</v>
      </c>
      <c r="H28" s="24">
        <v>0</v>
      </c>
      <c r="I28" s="24">
        <v>0</v>
      </c>
      <c r="J28" s="24">
        <v>26457.82085</v>
      </c>
      <c r="K28" s="24">
        <v>0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1" t="s">
        <v>112</v>
      </c>
      <c r="C29" s="24">
        <v>91363.685329999993</v>
      </c>
      <c r="D29" s="24">
        <v>23620.545170000001</v>
      </c>
      <c r="E29" s="24">
        <v>25.853319165797711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23620.545170000001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1" t="s">
        <v>60</v>
      </c>
      <c r="C30" s="24">
        <v>399187.56426999997</v>
      </c>
      <c r="D30" s="24">
        <v>18079.68548</v>
      </c>
      <c r="E30" s="24">
        <v>4.5291204181329103</v>
      </c>
      <c r="F30" s="24">
        <v>3511.6711399999999</v>
      </c>
      <c r="G30" s="24">
        <v>66.824830000000006</v>
      </c>
      <c r="H30" s="24">
        <v>271.69180999999998</v>
      </c>
      <c r="I30" s="24">
        <v>0</v>
      </c>
      <c r="J30" s="24">
        <v>0</v>
      </c>
      <c r="K30" s="24">
        <v>14229.4977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1" t="s">
        <v>52</v>
      </c>
      <c r="C31" s="24">
        <v>347608.61667000002</v>
      </c>
      <c r="D31" s="24">
        <v>15111.976820000002</v>
      </c>
      <c r="E31" s="24">
        <v>4.3474114550924554</v>
      </c>
      <c r="F31" s="24">
        <v>436</v>
      </c>
      <c r="G31" s="24">
        <v>6421.3785800000005</v>
      </c>
      <c r="H31" s="24">
        <v>6.9999999999999999E-4</v>
      </c>
      <c r="I31" s="24">
        <v>2657.6370999999999</v>
      </c>
      <c r="J31" s="24">
        <v>247.23249999999999</v>
      </c>
      <c r="K31" s="24">
        <v>5349.7279400000007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1" t="s">
        <v>50</v>
      </c>
      <c r="C32" s="24">
        <v>1356842.49306</v>
      </c>
      <c r="D32" s="24">
        <v>13392.293059999998</v>
      </c>
      <c r="E32" s="24">
        <v>0.98701898919728093</v>
      </c>
      <c r="F32" s="24">
        <v>1622.1841499999998</v>
      </c>
      <c r="G32" s="24">
        <v>1204.2160900000001</v>
      </c>
      <c r="H32" s="24">
        <v>1392.96722</v>
      </c>
      <c r="I32" s="24">
        <v>300</v>
      </c>
      <c r="J32" s="24">
        <v>6151.87194</v>
      </c>
      <c r="K32" s="24">
        <v>2721.05366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1" t="s">
        <v>58</v>
      </c>
      <c r="C33" s="24">
        <v>173930.56055000002</v>
      </c>
      <c r="D33" s="24">
        <v>12600</v>
      </c>
      <c r="E33" s="24">
        <v>7.2442703341819348</v>
      </c>
      <c r="F33" s="24">
        <v>0</v>
      </c>
      <c r="G33" s="24">
        <v>0</v>
      </c>
      <c r="H33" s="24">
        <v>0</v>
      </c>
      <c r="I33" s="24">
        <v>0</v>
      </c>
      <c r="J33" s="24">
        <v>12600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1" t="s">
        <v>108</v>
      </c>
      <c r="C34" s="24">
        <v>274983.20837000001</v>
      </c>
      <c r="D34" s="24">
        <v>10580.58779</v>
      </c>
      <c r="E34" s="24">
        <v>3.847721412779296</v>
      </c>
      <c r="F34" s="24">
        <v>20</v>
      </c>
      <c r="G34" s="24">
        <v>58.873800000000003</v>
      </c>
      <c r="H34" s="24">
        <v>411.85464000000002</v>
      </c>
      <c r="I34" s="24">
        <v>1048.1905899999999</v>
      </c>
      <c r="J34" s="24">
        <v>7400.1502300000002</v>
      </c>
      <c r="K34" s="24">
        <v>1641.5185300000001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1" t="s">
        <v>48</v>
      </c>
      <c r="C35" s="24">
        <v>1194952.9133599999</v>
      </c>
      <c r="D35" s="24">
        <v>9427.8256500000007</v>
      </c>
      <c r="E35" s="24">
        <v>0.78897047277708987</v>
      </c>
      <c r="F35" s="24">
        <v>1439.03594</v>
      </c>
      <c r="G35" s="24">
        <v>627.19826999999998</v>
      </c>
      <c r="H35" s="24">
        <v>236.83185</v>
      </c>
      <c r="I35" s="24">
        <v>0</v>
      </c>
      <c r="J35" s="24">
        <v>0</v>
      </c>
      <c r="K35" s="24">
        <v>7124.7595900000006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1" t="s">
        <v>85</v>
      </c>
      <c r="C36" s="24">
        <v>132481.49801000001</v>
      </c>
      <c r="D36" s="24">
        <v>7402.2029899999998</v>
      </c>
      <c r="E36" s="24">
        <v>5.5873484986116813</v>
      </c>
      <c r="F36" s="24">
        <v>0</v>
      </c>
      <c r="G36" s="24">
        <v>0</v>
      </c>
      <c r="H36" s="24">
        <v>0</v>
      </c>
      <c r="I36" s="24">
        <v>0</v>
      </c>
      <c r="J36" s="24">
        <v>4333.3325299999997</v>
      </c>
      <c r="K36" s="24">
        <v>3068.8704600000001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1" t="s">
        <v>73</v>
      </c>
      <c r="C37" s="24">
        <v>318332.20551999996</v>
      </c>
      <c r="D37" s="24">
        <v>7385.7257700000009</v>
      </c>
      <c r="E37" s="24">
        <v>2.3201314984562487</v>
      </c>
      <c r="F37" s="24">
        <v>1992.50305</v>
      </c>
      <c r="G37" s="24">
        <v>0</v>
      </c>
      <c r="H37" s="24">
        <v>903.81020000000001</v>
      </c>
      <c r="I37" s="24">
        <v>0</v>
      </c>
      <c r="J37" s="24">
        <v>477.34303000000006</v>
      </c>
      <c r="K37" s="24">
        <v>4012.0694900000003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1" t="s">
        <v>68</v>
      </c>
      <c r="C38" s="24">
        <v>87196.976129999995</v>
      </c>
      <c r="D38" s="24">
        <v>5409.2730200000015</v>
      </c>
      <c r="E38" s="24">
        <v>6.2035098693507891</v>
      </c>
      <c r="F38" s="24">
        <v>5409.2730200000015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1" t="s">
        <v>103</v>
      </c>
      <c r="C39" s="24">
        <v>70363.897700000001</v>
      </c>
      <c r="D39" s="24">
        <v>3236.4649199999999</v>
      </c>
      <c r="E39" s="24">
        <v>4.5996100639547146</v>
      </c>
      <c r="F39" s="24">
        <v>1500.5</v>
      </c>
      <c r="G39" s="24">
        <v>0</v>
      </c>
      <c r="H39" s="24">
        <v>0</v>
      </c>
      <c r="I39" s="24">
        <v>0</v>
      </c>
      <c r="J39" s="24">
        <v>1735.9649199999999</v>
      </c>
      <c r="K39" s="24">
        <v>0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1" t="s">
        <v>92</v>
      </c>
      <c r="C40" s="24">
        <v>18818.794580000002</v>
      </c>
      <c r="D40" s="24">
        <v>2664.1259699999996</v>
      </c>
      <c r="E40" s="24">
        <v>14.156730170333788</v>
      </c>
      <c r="F40" s="24">
        <v>2598.2144399999997</v>
      </c>
      <c r="G40" s="24">
        <v>0</v>
      </c>
      <c r="H40" s="24">
        <v>0</v>
      </c>
      <c r="I40" s="24">
        <v>0</v>
      </c>
      <c r="J40" s="24">
        <v>0</v>
      </c>
      <c r="K40" s="24">
        <v>65.911529999999999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1" t="s">
        <v>75</v>
      </c>
      <c r="C41" s="24">
        <v>189678.60418999998</v>
      </c>
      <c r="D41" s="24">
        <v>2257.6956499999997</v>
      </c>
      <c r="E41" s="24">
        <v>1.1902742850946324</v>
      </c>
      <c r="F41" s="24">
        <v>895.04367999999999</v>
      </c>
      <c r="G41" s="24">
        <v>441.06443999999999</v>
      </c>
      <c r="H41" s="24">
        <v>0</v>
      </c>
      <c r="I41" s="24">
        <v>0</v>
      </c>
      <c r="J41" s="24">
        <v>19.739999999999998</v>
      </c>
      <c r="K41" s="24">
        <v>901.84753000000001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1" t="s">
        <v>83</v>
      </c>
      <c r="C42" s="24">
        <v>70266.809659999999</v>
      </c>
      <c r="D42" s="24">
        <v>2077.9319100000002</v>
      </c>
      <c r="E42" s="24">
        <v>2.9572025826339479</v>
      </c>
      <c r="F42" s="24">
        <v>1119.60707</v>
      </c>
      <c r="G42" s="24">
        <v>0</v>
      </c>
      <c r="H42" s="24">
        <v>411.76375999999999</v>
      </c>
      <c r="I42" s="24">
        <v>169.69127</v>
      </c>
      <c r="J42" s="24">
        <v>0</v>
      </c>
      <c r="K42" s="24">
        <v>376.86980999999997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1" t="s">
        <v>79</v>
      </c>
      <c r="C43" s="24">
        <v>4704.3708100000013</v>
      </c>
      <c r="D43" s="24">
        <v>1517.5</v>
      </c>
      <c r="E43" s="24">
        <v>32.257236116980323</v>
      </c>
      <c r="F43" s="24">
        <v>1500</v>
      </c>
      <c r="G43" s="24">
        <v>0</v>
      </c>
      <c r="H43" s="24">
        <v>0</v>
      </c>
      <c r="I43" s="24">
        <v>0</v>
      </c>
      <c r="J43" s="24">
        <v>0</v>
      </c>
      <c r="K43" s="24">
        <v>17.5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1" t="s">
        <v>64</v>
      </c>
      <c r="C44" s="24">
        <v>532158.58363000001</v>
      </c>
      <c r="D44" s="24">
        <v>768.43258000000003</v>
      </c>
      <c r="E44" s="24">
        <v>0.14439917040486505</v>
      </c>
      <c r="F44" s="24">
        <v>410.10111999999998</v>
      </c>
      <c r="G44" s="24">
        <v>246.67868999999999</v>
      </c>
      <c r="H44" s="24">
        <v>0</v>
      </c>
      <c r="I44" s="24">
        <v>111.65277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1" t="s">
        <v>98</v>
      </c>
      <c r="C45" s="24">
        <v>292127.31242000003</v>
      </c>
      <c r="D45" s="24">
        <v>150.02218999999999</v>
      </c>
      <c r="E45" s="24">
        <v>5.135507144375076E-2</v>
      </c>
      <c r="F45" s="24">
        <v>0</v>
      </c>
      <c r="G45" s="24">
        <v>0</v>
      </c>
      <c r="H45" s="24">
        <v>150</v>
      </c>
      <c r="I45" s="24">
        <v>0</v>
      </c>
      <c r="J45" s="24">
        <v>0</v>
      </c>
      <c r="K45" s="24">
        <v>2.2190000000000001E-2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1" t="s">
        <v>87</v>
      </c>
      <c r="C46" s="24">
        <v>7098.3394000000008</v>
      </c>
      <c r="D46" s="24">
        <v>120.49575999999999</v>
      </c>
      <c r="E46" s="24">
        <v>1.6975204087874409</v>
      </c>
      <c r="F46" s="24">
        <v>98.492469999999997</v>
      </c>
      <c r="G46" s="24">
        <v>0</v>
      </c>
      <c r="H46" s="24">
        <v>0</v>
      </c>
      <c r="I46" s="24">
        <v>0</v>
      </c>
      <c r="J46" s="24">
        <v>11.85882</v>
      </c>
      <c r="K46" s="24">
        <v>10.14447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1" t="s">
        <v>70</v>
      </c>
      <c r="C47" s="24">
        <v>121158.95212</v>
      </c>
      <c r="D47" s="24">
        <v>113.89247999999998</v>
      </c>
      <c r="E47" s="24">
        <v>9.400252974059807E-2</v>
      </c>
      <c r="F47" s="24">
        <v>1.73946</v>
      </c>
      <c r="G47" s="24">
        <v>0</v>
      </c>
      <c r="H47" s="24">
        <v>37.753569999999996</v>
      </c>
      <c r="I47" s="24">
        <v>0</v>
      </c>
      <c r="J47" s="24">
        <v>8.1455500000000001</v>
      </c>
      <c r="K47" s="24">
        <v>66.253899999999987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1" t="s">
        <v>77</v>
      </c>
      <c r="C48" s="24">
        <v>53783.14759</v>
      </c>
      <c r="D48" s="24">
        <v>66.537330000000011</v>
      </c>
      <c r="E48" s="24">
        <v>0.1237140869984549</v>
      </c>
      <c r="F48" s="24">
        <v>22.777900000000002</v>
      </c>
      <c r="G48" s="24">
        <v>0</v>
      </c>
      <c r="H48" s="24">
        <v>0</v>
      </c>
      <c r="I48" s="24">
        <v>28.151700000000002</v>
      </c>
      <c r="J48" s="24">
        <v>0</v>
      </c>
      <c r="K48" s="24">
        <v>15.60773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1" t="s">
        <v>94</v>
      </c>
      <c r="C49" s="24">
        <v>171369.45640999998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1" t="s">
        <v>96</v>
      </c>
      <c r="C50" s="24">
        <v>26425.399280000001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1" t="s">
        <v>100</v>
      </c>
      <c r="C51" s="24">
        <v>504670.42058999999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1" t="s">
        <v>81</v>
      </c>
      <c r="C52" s="24">
        <v>475.10708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31" t="s">
        <v>90</v>
      </c>
      <c r="C53" s="24">
        <v>6908.9245099999998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32" t="s">
        <v>137</v>
      </c>
      <c r="C54" s="30">
        <v>54244892.117749996</v>
      </c>
      <c r="D54" s="30">
        <v>3404335.1395900003</v>
      </c>
      <c r="E54" s="30">
        <v>6.27586304752929</v>
      </c>
      <c r="F54" s="30">
        <v>612695.18021000002</v>
      </c>
      <c r="G54" s="30">
        <v>66201.054040000003</v>
      </c>
      <c r="H54" s="30">
        <v>310152.75149</v>
      </c>
      <c r="I54" s="30">
        <v>72554.653349999993</v>
      </c>
      <c r="J54" s="30">
        <v>1953957.7564400001</v>
      </c>
      <c r="K54" s="30">
        <v>368225.34376000002</v>
      </c>
      <c r="L54" s="30">
        <v>20548.400300000001</v>
      </c>
      <c r="M54" s="12"/>
      <c r="N54" s="13"/>
    </row>
    <row r="55" spans="1:14" ht="13.5" customHeight="1" x14ac:dyDescent="0.35">
      <c r="A55" s="8" t="s">
        <v>105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  <c r="N55" s="13"/>
    </row>
    <row r="57" spans="1:14" x14ac:dyDescent="0.35">
      <c r="C57" s="11"/>
      <c r="D57" s="11"/>
      <c r="E57" s="11"/>
      <c r="F57" s="11"/>
      <c r="G57" s="11"/>
      <c r="H57" s="11"/>
      <c r="I57" s="11"/>
      <c r="J57" s="11"/>
      <c r="K57" s="11"/>
      <c r="L57" s="11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N57"/>
  <sheetViews>
    <sheetView workbookViewId="0">
      <selection activeCell="B8" sqref="B8:L53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141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1" t="s">
        <v>18</v>
      </c>
      <c r="C9" s="24">
        <v>3186944.1297900002</v>
      </c>
      <c r="D9" s="24">
        <v>689666.46030000004</v>
      </c>
      <c r="E9" s="24">
        <v>21.640368710996032</v>
      </c>
      <c r="F9" s="24">
        <v>26939.313969999999</v>
      </c>
      <c r="G9" s="24">
        <v>25.454339999999998</v>
      </c>
      <c r="H9" s="24">
        <v>6790.9825499999997</v>
      </c>
      <c r="I9" s="24">
        <v>0</v>
      </c>
      <c r="J9" s="24">
        <v>647584.42098000005</v>
      </c>
      <c r="K9" s="24">
        <v>7391.2884599999988</v>
      </c>
      <c r="L9" s="24">
        <v>935</v>
      </c>
      <c r="M9" s="12"/>
      <c r="N9" s="13"/>
    </row>
    <row r="10" spans="1:14" ht="13.5" customHeight="1" x14ac:dyDescent="0.35">
      <c r="A10" s="22" t="s">
        <v>13</v>
      </c>
      <c r="B10" s="31" t="s">
        <v>12</v>
      </c>
      <c r="C10" s="24">
        <v>7060948.0060400004</v>
      </c>
      <c r="D10" s="24">
        <v>530017.71482999995</v>
      </c>
      <c r="E10" s="24">
        <v>7.5063251333477865</v>
      </c>
      <c r="F10" s="24">
        <v>88143.626430000004</v>
      </c>
      <c r="G10" s="24">
        <v>27268.675210000001</v>
      </c>
      <c r="H10" s="24">
        <v>25584.015899999999</v>
      </c>
      <c r="I10" s="24">
        <v>30388.73659</v>
      </c>
      <c r="J10" s="24">
        <v>281578.24098</v>
      </c>
      <c r="K10" s="24">
        <v>76035.480790000001</v>
      </c>
      <c r="L10" s="24">
        <v>1018.93893</v>
      </c>
      <c r="M10" s="12"/>
      <c r="N10" s="13"/>
    </row>
    <row r="11" spans="1:14" ht="13.5" customHeight="1" x14ac:dyDescent="0.35">
      <c r="A11" s="22" t="s">
        <v>15</v>
      </c>
      <c r="B11" s="31" t="s">
        <v>16</v>
      </c>
      <c r="C11" s="24">
        <v>10566838.524629999</v>
      </c>
      <c r="D11" s="24">
        <v>405495.26447000005</v>
      </c>
      <c r="E11" s="24">
        <v>3.8374322038218009</v>
      </c>
      <c r="F11" s="24">
        <v>108358.47054000001</v>
      </c>
      <c r="G11" s="24">
        <v>6117.0152500000004</v>
      </c>
      <c r="H11" s="24">
        <v>40484.465459999999</v>
      </c>
      <c r="I11" s="24">
        <v>2978.1763599999999</v>
      </c>
      <c r="J11" s="24">
        <v>158878.80849</v>
      </c>
      <c r="K11" s="24">
        <v>88678.328370000003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31" t="s">
        <v>14</v>
      </c>
      <c r="C12" s="24">
        <v>4789736.8691400001</v>
      </c>
      <c r="D12" s="24">
        <v>280498.32828999998</v>
      </c>
      <c r="E12" s="24">
        <v>5.8562366984548699</v>
      </c>
      <c r="F12" s="24">
        <v>80484.325049999999</v>
      </c>
      <c r="G12" s="24">
        <v>10336.874260000001</v>
      </c>
      <c r="H12" s="24">
        <v>12610.56833</v>
      </c>
      <c r="I12" s="24">
        <v>0</v>
      </c>
      <c r="J12" s="24">
        <v>147652.07683999999</v>
      </c>
      <c r="K12" s="24">
        <v>14202.774869999999</v>
      </c>
      <c r="L12" s="24">
        <v>15211.70894</v>
      </c>
      <c r="M12" s="12"/>
      <c r="N12" s="13"/>
    </row>
    <row r="13" spans="1:14" ht="13.5" customHeight="1" x14ac:dyDescent="0.35">
      <c r="A13" s="22" t="s">
        <v>19</v>
      </c>
      <c r="B13" s="31" t="s">
        <v>40</v>
      </c>
      <c r="C13" s="24">
        <v>3744071.8060599999</v>
      </c>
      <c r="D13" s="24">
        <v>276547.83236</v>
      </c>
      <c r="E13" s="24">
        <v>7.3862854850270523</v>
      </c>
      <c r="F13" s="24">
        <v>53101.618829999999</v>
      </c>
      <c r="G13" s="24">
        <v>0</v>
      </c>
      <c r="H13" s="24">
        <v>73964.791319999989</v>
      </c>
      <c r="I13" s="24">
        <v>0</v>
      </c>
      <c r="J13" s="24">
        <v>137378.78211</v>
      </c>
      <c r="K13" s="24">
        <v>12102.640100000001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1" t="s">
        <v>20</v>
      </c>
      <c r="C14" s="24">
        <v>4431244.78474</v>
      </c>
      <c r="D14" s="24">
        <v>237567.97065</v>
      </c>
      <c r="E14" s="24">
        <v>5.3612016981801451</v>
      </c>
      <c r="F14" s="24">
        <v>5377.6542700000018</v>
      </c>
      <c r="G14" s="24">
        <v>3048.5383900000002</v>
      </c>
      <c r="H14" s="24">
        <v>6839.4310999999998</v>
      </c>
      <c r="I14" s="24">
        <v>4945.9372599999997</v>
      </c>
      <c r="J14" s="24">
        <v>212446.08805000002</v>
      </c>
      <c r="K14" s="24">
        <v>4910.3215799999998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1" t="s">
        <v>22</v>
      </c>
      <c r="C15" s="24">
        <v>474558.82192000002</v>
      </c>
      <c r="D15" s="24">
        <v>182362.43007999999</v>
      </c>
      <c r="E15" s="24">
        <v>38.427782111854242</v>
      </c>
      <c r="F15" s="24">
        <v>37576.527829999999</v>
      </c>
      <c r="G15" s="24">
        <v>0</v>
      </c>
      <c r="H15" s="24">
        <v>29849.100979999999</v>
      </c>
      <c r="I15" s="24">
        <v>0</v>
      </c>
      <c r="J15" s="24">
        <v>113286.80127</v>
      </c>
      <c r="K15" s="24">
        <v>1650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31" t="s">
        <v>38</v>
      </c>
      <c r="C16" s="24">
        <v>222798.86352000001</v>
      </c>
      <c r="D16" s="24">
        <v>132137.38379999998</v>
      </c>
      <c r="E16" s="24">
        <v>59.30792541414305</v>
      </c>
      <c r="F16" s="24">
        <v>71061.067709999988</v>
      </c>
      <c r="G16" s="24">
        <v>0</v>
      </c>
      <c r="H16" s="24">
        <v>12204.814470000001</v>
      </c>
      <c r="I16" s="24">
        <v>0</v>
      </c>
      <c r="J16" s="24">
        <v>47320.209360000001</v>
      </c>
      <c r="K16" s="24">
        <v>1531.90049</v>
      </c>
      <c r="L16" s="24">
        <v>19.391770000000001</v>
      </c>
      <c r="M16" s="12"/>
      <c r="N16" s="13"/>
    </row>
    <row r="17" spans="1:14" ht="13.5" customHeight="1" x14ac:dyDescent="0.35">
      <c r="A17" s="22" t="s">
        <v>27</v>
      </c>
      <c r="B17" s="31" t="s">
        <v>24</v>
      </c>
      <c r="C17" s="24">
        <v>2995786.1751899999</v>
      </c>
      <c r="D17" s="24">
        <v>72158.835449999999</v>
      </c>
      <c r="E17" s="24">
        <v>2.4086777637066672</v>
      </c>
      <c r="F17" s="24">
        <v>1571.9815599999999</v>
      </c>
      <c r="G17" s="24">
        <v>1485</v>
      </c>
      <c r="H17" s="24">
        <v>10456.437820000001</v>
      </c>
      <c r="I17" s="24">
        <v>35.226939999999999</v>
      </c>
      <c r="J17" s="24">
        <v>46442.937850000002</v>
      </c>
      <c r="K17" s="24">
        <v>12065.30789</v>
      </c>
      <c r="L17" s="24">
        <v>101.94338999999999</v>
      </c>
      <c r="M17" s="12"/>
      <c r="N17" s="13"/>
    </row>
    <row r="18" spans="1:14" ht="13.5" customHeight="1" x14ac:dyDescent="0.35">
      <c r="A18" s="22" t="s">
        <v>29</v>
      </c>
      <c r="B18" s="31" t="s">
        <v>44</v>
      </c>
      <c r="C18" s="24">
        <v>677054.52185999998</v>
      </c>
      <c r="D18" s="24">
        <v>56156.186049999997</v>
      </c>
      <c r="E18" s="24">
        <v>8.2941896460167008</v>
      </c>
      <c r="F18" s="24">
        <v>12717.90157</v>
      </c>
      <c r="G18" s="24">
        <v>0</v>
      </c>
      <c r="H18" s="24">
        <v>13998.702209999999</v>
      </c>
      <c r="I18" s="24">
        <v>0</v>
      </c>
      <c r="J18" s="24">
        <v>3700</v>
      </c>
      <c r="K18" s="24">
        <v>25739.582269999999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31" t="s">
        <v>32</v>
      </c>
      <c r="C19" s="24">
        <v>486703.44769999996</v>
      </c>
      <c r="D19" s="24">
        <v>51081.531020000002</v>
      </c>
      <c r="E19" s="24">
        <v>10.495411787484654</v>
      </c>
      <c r="F19" s="24">
        <v>10592.889080000001</v>
      </c>
      <c r="G19" s="24">
        <v>214.62092999999999</v>
      </c>
      <c r="H19" s="24">
        <v>17792.82229</v>
      </c>
      <c r="I19" s="24">
        <v>22035.758969999999</v>
      </c>
      <c r="J19" s="24">
        <v>0</v>
      </c>
      <c r="K19" s="24">
        <v>445.43975</v>
      </c>
      <c r="L19" s="24">
        <v>0</v>
      </c>
      <c r="M19" s="12"/>
      <c r="N19" s="13"/>
    </row>
    <row r="20" spans="1:14" ht="13.5" customHeight="1" x14ac:dyDescent="0.35">
      <c r="A20" s="22" t="s">
        <v>33</v>
      </c>
      <c r="B20" s="31" t="s">
        <v>26</v>
      </c>
      <c r="C20" s="24">
        <v>1387998.40781</v>
      </c>
      <c r="D20" s="24">
        <v>50996.642909999995</v>
      </c>
      <c r="E20" s="24">
        <v>3.6741139343569631</v>
      </c>
      <c r="F20" s="24">
        <v>13791.007509999999</v>
      </c>
      <c r="G20" s="24">
        <v>5089.5823600000003</v>
      </c>
      <c r="H20" s="24">
        <v>12756.449990000001</v>
      </c>
      <c r="I20" s="24">
        <v>0</v>
      </c>
      <c r="J20" s="24">
        <v>11762.9216</v>
      </c>
      <c r="K20" s="24">
        <v>7524.0108700000001</v>
      </c>
      <c r="L20" s="24">
        <v>72.670580000000001</v>
      </c>
      <c r="M20" s="12"/>
      <c r="N20" s="13"/>
    </row>
    <row r="21" spans="1:14" ht="13.5" customHeight="1" x14ac:dyDescent="0.35">
      <c r="A21" s="22" t="s">
        <v>35</v>
      </c>
      <c r="B21" s="31" t="s">
        <v>36</v>
      </c>
      <c r="C21" s="24">
        <v>768180.29162000003</v>
      </c>
      <c r="D21" s="24">
        <v>50948.857889999999</v>
      </c>
      <c r="E21" s="24">
        <v>6.6324088818466009</v>
      </c>
      <c r="F21" s="24">
        <v>6171.1693100000011</v>
      </c>
      <c r="G21" s="24">
        <v>0</v>
      </c>
      <c r="H21" s="24">
        <v>0</v>
      </c>
      <c r="I21" s="24">
        <v>1157.1213300000002</v>
      </c>
      <c r="J21" s="24">
        <v>33668.409869999996</v>
      </c>
      <c r="K21" s="24">
        <v>6201.8909700000004</v>
      </c>
      <c r="L21" s="24">
        <v>3750.2664100000002</v>
      </c>
      <c r="M21" s="12"/>
      <c r="N21" s="13"/>
    </row>
    <row r="22" spans="1:14" ht="13.5" customHeight="1" x14ac:dyDescent="0.35">
      <c r="A22" s="22" t="s">
        <v>37</v>
      </c>
      <c r="B22" s="31" t="s">
        <v>102</v>
      </c>
      <c r="C22" s="24">
        <v>79001.199829999998</v>
      </c>
      <c r="D22" s="24">
        <v>50005.199829999998</v>
      </c>
      <c r="E22" s="24">
        <v>63.296759970233985</v>
      </c>
      <c r="F22" s="24">
        <v>0</v>
      </c>
      <c r="G22" s="24">
        <v>0</v>
      </c>
      <c r="H22" s="24">
        <v>0</v>
      </c>
      <c r="I22" s="24">
        <v>0</v>
      </c>
      <c r="J22" s="24">
        <v>50005.199829999998</v>
      </c>
      <c r="K22" s="24">
        <v>0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31" t="s">
        <v>138</v>
      </c>
      <c r="C23" s="24">
        <v>2242685.9374699998</v>
      </c>
      <c r="D23" s="24">
        <v>49543.800719999999</v>
      </c>
      <c r="E23" s="24">
        <v>2.2091278984827869</v>
      </c>
      <c r="F23" s="24">
        <v>19718.669530000003</v>
      </c>
      <c r="G23" s="24">
        <v>2335.8910299999998</v>
      </c>
      <c r="H23" s="24">
        <v>14406.576590000001</v>
      </c>
      <c r="I23" s="24">
        <v>0</v>
      </c>
      <c r="J23" s="24">
        <v>0</v>
      </c>
      <c r="K23" s="24">
        <v>13082.663570000001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31" t="s">
        <v>42</v>
      </c>
      <c r="C24" s="24">
        <v>917969.31830999989</v>
      </c>
      <c r="D24" s="24">
        <v>49166.137230000008</v>
      </c>
      <c r="E24" s="24">
        <v>5.355967378138069</v>
      </c>
      <c r="F24" s="24">
        <v>12685.683940000001</v>
      </c>
      <c r="G24" s="24">
        <v>1271.4932099999999</v>
      </c>
      <c r="H24" s="24">
        <v>5121.1417300000003</v>
      </c>
      <c r="I24" s="24">
        <v>1262.1655000000001</v>
      </c>
      <c r="J24" s="24">
        <v>5018.6947300000002</v>
      </c>
      <c r="K24" s="24">
        <v>23798.171620000001</v>
      </c>
      <c r="L24" s="24">
        <v>8.7865000000000002</v>
      </c>
      <c r="M24" s="12"/>
      <c r="N24" s="13"/>
    </row>
    <row r="25" spans="1:14" ht="13.5" customHeight="1" x14ac:dyDescent="0.35">
      <c r="A25" s="22" t="s">
        <v>43</v>
      </c>
      <c r="B25" s="31" t="s">
        <v>30</v>
      </c>
      <c r="C25" s="24">
        <v>397329.81027999998</v>
      </c>
      <c r="D25" s="24">
        <v>44609.246369999993</v>
      </c>
      <c r="E25" s="24">
        <v>11.227258870549802</v>
      </c>
      <c r="F25" s="24">
        <v>10678.10945</v>
      </c>
      <c r="G25" s="24">
        <v>4741.9446799999996</v>
      </c>
      <c r="H25" s="24">
        <v>629.88710000000003</v>
      </c>
      <c r="I25" s="24">
        <v>4747.5503799999997</v>
      </c>
      <c r="J25" s="24">
        <v>17661.754759999996</v>
      </c>
      <c r="K25" s="24">
        <v>6150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1" t="s">
        <v>125</v>
      </c>
      <c r="C26" s="24">
        <v>353613.77551999997</v>
      </c>
      <c r="D26" s="24">
        <v>38415.535929999998</v>
      </c>
      <c r="E26" s="24">
        <v>10.863698925051425</v>
      </c>
      <c r="F26" s="24">
        <v>24602.91214</v>
      </c>
      <c r="G26" s="24">
        <v>0</v>
      </c>
      <c r="H26" s="24">
        <v>1158.7074700000001</v>
      </c>
      <c r="I26" s="24">
        <v>0</v>
      </c>
      <c r="J26" s="24">
        <v>10000</v>
      </c>
      <c r="K26" s="24">
        <v>2653.9163199999998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1" t="s">
        <v>28</v>
      </c>
      <c r="C27" s="24">
        <v>2891353.7850799998</v>
      </c>
      <c r="D27" s="24">
        <v>36256.246420000003</v>
      </c>
      <c r="E27" s="24">
        <v>1.2539539992335058</v>
      </c>
      <c r="F27" s="24">
        <v>0</v>
      </c>
      <c r="G27" s="24">
        <v>0</v>
      </c>
      <c r="H27" s="24">
        <v>0</v>
      </c>
      <c r="I27" s="24">
        <v>0</v>
      </c>
      <c r="J27" s="24">
        <v>36256.246420000003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1" t="s">
        <v>46</v>
      </c>
      <c r="C28" s="24">
        <v>493283.14041000005</v>
      </c>
      <c r="D28" s="24">
        <v>33207.250030000003</v>
      </c>
      <c r="E28" s="24">
        <v>6.7318842485472485</v>
      </c>
      <c r="F28" s="24">
        <v>10038.13976</v>
      </c>
      <c r="G28" s="24">
        <v>0</v>
      </c>
      <c r="H28" s="24">
        <v>19430.876789999998</v>
      </c>
      <c r="I28" s="24">
        <v>55.209029999999998</v>
      </c>
      <c r="J28" s="24">
        <v>2515.87862</v>
      </c>
      <c r="K28" s="24">
        <v>1167.1458300000002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1" t="s">
        <v>112</v>
      </c>
      <c r="C29" s="24">
        <v>90874.169450000001</v>
      </c>
      <c r="D29" s="24">
        <v>23620.545170000001</v>
      </c>
      <c r="E29" s="24">
        <v>25.992584375691369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23620.545170000001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1" t="s">
        <v>60</v>
      </c>
      <c r="C30" s="24">
        <v>386165.50264999998</v>
      </c>
      <c r="D30" s="24">
        <v>18245.30776</v>
      </c>
      <c r="E30" s="24">
        <v>4.7247378739930017</v>
      </c>
      <c r="F30" s="24">
        <v>4007.2900099999997</v>
      </c>
      <c r="G30" s="24">
        <v>16.725150000000003</v>
      </c>
      <c r="H30" s="24">
        <v>271.55155999999999</v>
      </c>
      <c r="I30" s="24">
        <v>0</v>
      </c>
      <c r="J30" s="24">
        <v>0</v>
      </c>
      <c r="K30" s="24">
        <v>13949.741040000001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1" t="s">
        <v>52</v>
      </c>
      <c r="C31" s="24">
        <v>346116.72706999996</v>
      </c>
      <c r="D31" s="24">
        <v>13755.598850000002</v>
      </c>
      <c r="E31" s="24">
        <v>3.9742658398644855</v>
      </c>
      <c r="F31" s="24">
        <v>729.08686999999998</v>
      </c>
      <c r="G31" s="24">
        <v>4766.3325200000018</v>
      </c>
      <c r="H31" s="24">
        <v>0</v>
      </c>
      <c r="I31" s="24">
        <v>2663.9978300000002</v>
      </c>
      <c r="J31" s="24">
        <v>247.23249999999999</v>
      </c>
      <c r="K31" s="24">
        <v>5348.94913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1" t="s">
        <v>50</v>
      </c>
      <c r="C32" s="24">
        <v>1359183.9568</v>
      </c>
      <c r="D32" s="24">
        <v>13022.538489999999</v>
      </c>
      <c r="E32" s="24">
        <v>0.9581144939835563</v>
      </c>
      <c r="F32" s="24">
        <v>1433.1185800000001</v>
      </c>
      <c r="G32" s="24">
        <v>1164.1806100000001</v>
      </c>
      <c r="H32" s="24">
        <v>1390.9013400000001</v>
      </c>
      <c r="I32" s="24">
        <v>270</v>
      </c>
      <c r="J32" s="24">
        <v>6151.87194</v>
      </c>
      <c r="K32" s="24">
        <v>2612.4660199999998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1" t="s">
        <v>58</v>
      </c>
      <c r="C33" s="24">
        <v>178999.72497000001</v>
      </c>
      <c r="D33" s="24">
        <v>12600</v>
      </c>
      <c r="E33" s="24">
        <v>7.0391169607169708</v>
      </c>
      <c r="F33" s="24">
        <v>0</v>
      </c>
      <c r="G33" s="24">
        <v>0</v>
      </c>
      <c r="H33" s="24">
        <v>0</v>
      </c>
      <c r="I33" s="24">
        <v>0</v>
      </c>
      <c r="J33" s="24">
        <v>12600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1" t="s">
        <v>108</v>
      </c>
      <c r="C34" s="24">
        <v>277819.62624000001</v>
      </c>
      <c r="D34" s="24">
        <v>10577.234839999999</v>
      </c>
      <c r="E34" s="24">
        <v>3.8072309660594836</v>
      </c>
      <c r="F34" s="24">
        <v>38.785510000000002</v>
      </c>
      <c r="G34" s="24">
        <v>58.873800000000003</v>
      </c>
      <c r="H34" s="24">
        <v>412.25660999999997</v>
      </c>
      <c r="I34" s="24">
        <v>1003.06349</v>
      </c>
      <c r="J34" s="24">
        <v>7423.27844</v>
      </c>
      <c r="K34" s="24">
        <v>1640.9769899999999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1" t="s">
        <v>48</v>
      </c>
      <c r="C35" s="24">
        <v>1206978.24728</v>
      </c>
      <c r="D35" s="24">
        <v>9495.4539699999987</v>
      </c>
      <c r="E35" s="24">
        <v>0.78671293301255352</v>
      </c>
      <c r="F35" s="24">
        <v>1425.52547</v>
      </c>
      <c r="G35" s="24">
        <v>615.88609999999994</v>
      </c>
      <c r="H35" s="24">
        <v>233.34139000000002</v>
      </c>
      <c r="I35" s="24">
        <v>0</v>
      </c>
      <c r="J35" s="24">
        <v>0</v>
      </c>
      <c r="K35" s="24">
        <v>7220.7010099999998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1" t="s">
        <v>85</v>
      </c>
      <c r="C36" s="24">
        <v>131713.23095999999</v>
      </c>
      <c r="D36" s="24">
        <v>7382.9002599999994</v>
      </c>
      <c r="E36" s="24">
        <v>5.6052836956388337</v>
      </c>
      <c r="F36" s="24">
        <v>0</v>
      </c>
      <c r="G36" s="24">
        <v>0</v>
      </c>
      <c r="H36" s="24">
        <v>0</v>
      </c>
      <c r="I36" s="24">
        <v>0</v>
      </c>
      <c r="J36" s="24">
        <v>4333.3325299999997</v>
      </c>
      <c r="K36" s="24">
        <v>3049.5677299999998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1" t="s">
        <v>68</v>
      </c>
      <c r="C37" s="24">
        <v>89941.082299999995</v>
      </c>
      <c r="D37" s="24">
        <v>5211.4906600000004</v>
      </c>
      <c r="E37" s="24">
        <v>5.7943383898994965</v>
      </c>
      <c r="F37" s="24">
        <v>5211.4906600000004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1" t="s">
        <v>73</v>
      </c>
      <c r="C38" s="24">
        <v>302713.13549999997</v>
      </c>
      <c r="D38" s="24">
        <v>3382.9861799999999</v>
      </c>
      <c r="E38" s="24">
        <v>1.1175551316635879</v>
      </c>
      <c r="F38" s="24">
        <v>2002.1888100000001</v>
      </c>
      <c r="G38" s="24">
        <v>0</v>
      </c>
      <c r="H38" s="24">
        <v>903.45434</v>
      </c>
      <c r="I38" s="24">
        <v>0</v>
      </c>
      <c r="J38" s="24">
        <v>477.34303000000006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1" t="s">
        <v>103</v>
      </c>
      <c r="C39" s="24">
        <v>71500.546000000002</v>
      </c>
      <c r="D39" s="24">
        <v>3142.0526399999999</v>
      </c>
      <c r="E39" s="24">
        <v>4.3944456591981824</v>
      </c>
      <c r="F39" s="24">
        <v>1421</v>
      </c>
      <c r="G39" s="24">
        <v>0</v>
      </c>
      <c r="H39" s="24">
        <v>0</v>
      </c>
      <c r="I39" s="24">
        <v>0</v>
      </c>
      <c r="J39" s="24">
        <v>1721.0526399999999</v>
      </c>
      <c r="K39" s="24">
        <v>0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1" t="s">
        <v>92</v>
      </c>
      <c r="C40" s="24">
        <v>18623.56957</v>
      </c>
      <c r="D40" s="24">
        <v>2662.0662299999999</v>
      </c>
      <c r="E40" s="24">
        <v>14.29407085464551</v>
      </c>
      <c r="F40" s="24">
        <v>2598.2144399999997</v>
      </c>
      <c r="G40" s="24">
        <v>0</v>
      </c>
      <c r="H40" s="24">
        <v>0</v>
      </c>
      <c r="I40" s="24">
        <v>0</v>
      </c>
      <c r="J40" s="24">
        <v>0</v>
      </c>
      <c r="K40" s="24">
        <v>63.851790000000001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1" t="s">
        <v>75</v>
      </c>
      <c r="C41" s="24">
        <v>190409.27087000001</v>
      </c>
      <c r="D41" s="24">
        <v>2514.8502600000002</v>
      </c>
      <c r="E41" s="24">
        <v>1.3207604065229517</v>
      </c>
      <c r="F41" s="24">
        <v>972.83031999999992</v>
      </c>
      <c r="G41" s="24">
        <v>453.50127000000003</v>
      </c>
      <c r="H41" s="24">
        <v>0</v>
      </c>
      <c r="I41" s="24">
        <v>0</v>
      </c>
      <c r="J41" s="24">
        <v>0</v>
      </c>
      <c r="K41" s="24">
        <v>1088.5186699999999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1" t="s">
        <v>83</v>
      </c>
      <c r="C42" s="24">
        <v>69952.462629999995</v>
      </c>
      <c r="D42" s="24">
        <v>2024.9711899999998</v>
      </c>
      <c r="E42" s="24">
        <v>2.8947818473678231</v>
      </c>
      <c r="F42" s="24">
        <v>1096.50974</v>
      </c>
      <c r="G42" s="24">
        <v>0</v>
      </c>
      <c r="H42" s="24">
        <v>412.15728000000001</v>
      </c>
      <c r="I42" s="24">
        <v>169.24382999999997</v>
      </c>
      <c r="J42" s="24">
        <v>0</v>
      </c>
      <c r="K42" s="24">
        <v>347.06034000000005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1" t="s">
        <v>79</v>
      </c>
      <c r="C43" s="24">
        <v>4533.4814700000006</v>
      </c>
      <c r="D43" s="24">
        <v>1516.625</v>
      </c>
      <c r="E43" s="24">
        <v>33.453870056294718</v>
      </c>
      <c r="F43" s="24">
        <v>1500</v>
      </c>
      <c r="G43" s="24">
        <v>0</v>
      </c>
      <c r="H43" s="24">
        <v>0</v>
      </c>
      <c r="I43" s="24">
        <v>0</v>
      </c>
      <c r="J43" s="24">
        <v>0</v>
      </c>
      <c r="K43" s="24">
        <v>16.625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1" t="s">
        <v>64</v>
      </c>
      <c r="C44" s="24">
        <v>526680.73716000002</v>
      </c>
      <c r="D44" s="24">
        <v>617.86144000000002</v>
      </c>
      <c r="E44" s="24">
        <v>0.11731232916010374</v>
      </c>
      <c r="F44" s="24">
        <v>384.35518000000002</v>
      </c>
      <c r="G44" s="24">
        <v>120.54085000000001</v>
      </c>
      <c r="H44" s="24">
        <v>0</v>
      </c>
      <c r="I44" s="24">
        <v>112.96541000000001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1" t="s">
        <v>98</v>
      </c>
      <c r="C45" s="24">
        <v>295138.36405000003</v>
      </c>
      <c r="D45" s="24">
        <v>150.32346000000001</v>
      </c>
      <c r="E45" s="24">
        <v>5.0933215843987467E-2</v>
      </c>
      <c r="F45" s="24">
        <v>0</v>
      </c>
      <c r="G45" s="24">
        <v>0</v>
      </c>
      <c r="H45" s="24">
        <v>150</v>
      </c>
      <c r="I45" s="24">
        <v>0</v>
      </c>
      <c r="J45" s="24">
        <v>0</v>
      </c>
      <c r="K45" s="24">
        <v>0.32345999999999997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1" t="s">
        <v>87</v>
      </c>
      <c r="C46" s="24">
        <v>6080.79396</v>
      </c>
      <c r="D46" s="24">
        <v>119.44794999999999</v>
      </c>
      <c r="E46" s="24">
        <v>1.9643479253817702</v>
      </c>
      <c r="F46" s="24">
        <v>60.716250000000002</v>
      </c>
      <c r="G46" s="24">
        <v>0</v>
      </c>
      <c r="H46" s="24">
        <v>0</v>
      </c>
      <c r="I46" s="24">
        <v>0</v>
      </c>
      <c r="J46" s="24">
        <v>11.33778</v>
      </c>
      <c r="K46" s="24">
        <v>47.393920000000001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1" t="s">
        <v>70</v>
      </c>
      <c r="C47" s="24">
        <v>127319.07428</v>
      </c>
      <c r="D47" s="24">
        <v>110.70639</v>
      </c>
      <c r="E47" s="24">
        <v>8.6951928158489913E-2</v>
      </c>
      <c r="F47" s="24">
        <v>4.5363599999999993</v>
      </c>
      <c r="G47" s="24">
        <v>0</v>
      </c>
      <c r="H47" s="24">
        <v>41.394629999999999</v>
      </c>
      <c r="I47" s="24">
        <v>0</v>
      </c>
      <c r="J47" s="24">
        <v>11.842409999999999</v>
      </c>
      <c r="K47" s="24">
        <v>52.932989999999997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1" t="s">
        <v>77</v>
      </c>
      <c r="C48" s="24">
        <v>54813.360909999996</v>
      </c>
      <c r="D48" s="24">
        <v>77.723269999999999</v>
      </c>
      <c r="E48" s="24">
        <v>0.14179621302115847</v>
      </c>
      <c r="F48" s="24">
        <v>38.918399999999998</v>
      </c>
      <c r="G48" s="24">
        <v>0</v>
      </c>
      <c r="H48" s="24">
        <v>0</v>
      </c>
      <c r="I48" s="24">
        <v>28.372259999999997</v>
      </c>
      <c r="J48" s="24">
        <v>0</v>
      </c>
      <c r="K48" s="24">
        <v>10.43261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1" t="s">
        <v>94</v>
      </c>
      <c r="C49" s="24">
        <v>169824.31362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1" t="s">
        <v>96</v>
      </c>
      <c r="C50" s="24">
        <v>26379.668470000001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1" t="s">
        <v>100</v>
      </c>
      <c r="C51" s="24">
        <v>450008.46656000003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1" t="s">
        <v>81</v>
      </c>
      <c r="C52" s="24">
        <v>473.83294000000001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31" t="s">
        <v>90</v>
      </c>
      <c r="C53" s="24">
        <v>7778.9553299999998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33" t="s">
        <v>137</v>
      </c>
      <c r="C54" s="30">
        <v>54558123.917959996</v>
      </c>
      <c r="D54" s="30">
        <v>3447069.5386400004</v>
      </c>
      <c r="E54" s="30">
        <v>6.3181599569358706</v>
      </c>
      <c r="F54" s="30">
        <v>616535.63508000004</v>
      </c>
      <c r="G54" s="30">
        <v>69131.129959999991</v>
      </c>
      <c r="H54" s="30">
        <v>307894.82925000001</v>
      </c>
      <c r="I54" s="30">
        <v>71853.525180000011</v>
      </c>
      <c r="J54" s="30">
        <v>1996134.76303</v>
      </c>
      <c r="K54" s="30">
        <v>364400.94962000003</v>
      </c>
      <c r="L54" s="30">
        <v>21118.70652</v>
      </c>
      <c r="M54" s="12"/>
      <c r="N54" s="13"/>
    </row>
    <row r="55" spans="1:14" ht="13.5" customHeight="1" x14ac:dyDescent="0.35">
      <c r="A55" s="8" t="s">
        <v>105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  <c r="N55" s="13"/>
    </row>
    <row r="57" spans="1:14" x14ac:dyDescent="0.35">
      <c r="C57" s="11"/>
      <c r="D57" s="11"/>
      <c r="E57" s="11"/>
      <c r="F57" s="11"/>
      <c r="G57" s="11"/>
      <c r="H57" s="11"/>
      <c r="I57" s="11"/>
      <c r="J57" s="11"/>
      <c r="K57" s="11"/>
      <c r="L57" s="11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N57"/>
  <sheetViews>
    <sheetView workbookViewId="0">
      <selection activeCell="B8" sqref="B8:L53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142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1" t="s">
        <v>18</v>
      </c>
      <c r="C9" s="24">
        <v>3186944.1297900002</v>
      </c>
      <c r="D9" s="24">
        <v>678731.94233999995</v>
      </c>
      <c r="E9" s="24">
        <v>21.297265176240295</v>
      </c>
      <c r="F9" s="24">
        <v>26735.873309999999</v>
      </c>
      <c r="G9" s="24">
        <v>25.457549999999998</v>
      </c>
      <c r="H9" s="24">
        <v>11728.95933</v>
      </c>
      <c r="I9" s="24">
        <v>0</v>
      </c>
      <c r="J9" s="24">
        <v>631977.01703999995</v>
      </c>
      <c r="K9" s="24">
        <v>7329.6351099999993</v>
      </c>
      <c r="L9" s="24">
        <v>935</v>
      </c>
      <c r="M9" s="12"/>
      <c r="N9" s="13"/>
    </row>
    <row r="10" spans="1:14" ht="13.5" customHeight="1" x14ac:dyDescent="0.35">
      <c r="A10" s="22" t="s">
        <v>13</v>
      </c>
      <c r="B10" s="31" t="s">
        <v>12</v>
      </c>
      <c r="C10" s="24">
        <v>7060948.0060400004</v>
      </c>
      <c r="D10" s="24">
        <v>527268.04036999994</v>
      </c>
      <c r="E10" s="24">
        <v>7.4673831321087469</v>
      </c>
      <c r="F10" s="24">
        <v>89563.755870000008</v>
      </c>
      <c r="G10" s="24">
        <v>22494.39143</v>
      </c>
      <c r="H10" s="24">
        <v>27933.55804</v>
      </c>
      <c r="I10" s="24">
        <v>31251.716</v>
      </c>
      <c r="J10" s="24">
        <v>282875.38066000002</v>
      </c>
      <c r="K10" s="24">
        <v>72130.299440000003</v>
      </c>
      <c r="L10" s="24">
        <v>1018.93893</v>
      </c>
      <c r="M10" s="12"/>
      <c r="N10" s="13"/>
    </row>
    <row r="11" spans="1:14" ht="13.5" customHeight="1" x14ac:dyDescent="0.35">
      <c r="A11" s="22" t="s">
        <v>15</v>
      </c>
      <c r="B11" s="31" t="s">
        <v>16</v>
      </c>
      <c r="C11" s="24">
        <v>10566838.524629999</v>
      </c>
      <c r="D11" s="24">
        <v>451522.84314000001</v>
      </c>
      <c r="E11" s="24">
        <v>4.2730173465559815</v>
      </c>
      <c r="F11" s="24">
        <v>103127.38287999999</v>
      </c>
      <c r="G11" s="24">
        <v>6994.3685599999999</v>
      </c>
      <c r="H11" s="24">
        <v>56120.501670000005</v>
      </c>
      <c r="I11" s="24">
        <v>2873.3576699999999</v>
      </c>
      <c r="J11" s="24">
        <v>201744.31967</v>
      </c>
      <c r="K11" s="24">
        <v>80662.912689999997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31" t="s">
        <v>14</v>
      </c>
      <c r="C12" s="24">
        <v>4789736.8691400001</v>
      </c>
      <c r="D12" s="24">
        <v>276709.62968999997</v>
      </c>
      <c r="E12" s="24">
        <v>5.7771363490304495</v>
      </c>
      <c r="F12" s="24">
        <v>79942.726360000001</v>
      </c>
      <c r="G12" s="24">
        <v>10486.179830000001</v>
      </c>
      <c r="H12" s="24">
        <v>12432.747730000001</v>
      </c>
      <c r="I12" s="24">
        <v>0.25864999999999999</v>
      </c>
      <c r="J12" s="24">
        <v>143216.63587999999</v>
      </c>
      <c r="K12" s="24">
        <v>14973.903680000001</v>
      </c>
      <c r="L12" s="24">
        <v>15657.177559999998</v>
      </c>
      <c r="M12" s="12"/>
      <c r="N12" s="13"/>
    </row>
    <row r="13" spans="1:14" ht="13.5" customHeight="1" x14ac:dyDescent="0.35">
      <c r="A13" s="22" t="s">
        <v>19</v>
      </c>
      <c r="B13" s="31" t="s">
        <v>40</v>
      </c>
      <c r="C13" s="24">
        <v>3744071.8060599999</v>
      </c>
      <c r="D13" s="24">
        <v>269170.11207999999</v>
      </c>
      <c r="E13" s="24">
        <v>7.1892347695984986</v>
      </c>
      <c r="F13" s="24">
        <v>46052.799810000004</v>
      </c>
      <c r="G13" s="24">
        <v>0</v>
      </c>
      <c r="H13" s="24">
        <v>74535.830470000001</v>
      </c>
      <c r="I13" s="24">
        <v>0</v>
      </c>
      <c r="J13" s="24">
        <v>134544.33375999998</v>
      </c>
      <c r="K13" s="24">
        <v>14037.148040000002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1" t="s">
        <v>20</v>
      </c>
      <c r="C14" s="24">
        <v>4431244.78474</v>
      </c>
      <c r="D14" s="24">
        <v>239512.23700000002</v>
      </c>
      <c r="E14" s="24">
        <v>5.4050780003130257</v>
      </c>
      <c r="F14" s="24">
        <v>5370.0693700000002</v>
      </c>
      <c r="G14" s="24">
        <v>3176.3870099999999</v>
      </c>
      <c r="H14" s="24">
        <v>7967.4591</v>
      </c>
      <c r="I14" s="24">
        <v>4815.9942300000002</v>
      </c>
      <c r="J14" s="24">
        <v>213270.42230000001</v>
      </c>
      <c r="K14" s="24">
        <v>4911.90499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1" t="s">
        <v>22</v>
      </c>
      <c r="C15" s="24">
        <v>474558.82192000002</v>
      </c>
      <c r="D15" s="24">
        <v>182215.56638999999</v>
      </c>
      <c r="E15" s="24">
        <v>38.396834696440948</v>
      </c>
      <c r="F15" s="24">
        <v>36831.736159999993</v>
      </c>
      <c r="G15" s="24">
        <v>0</v>
      </c>
      <c r="H15" s="24">
        <v>22388.828120000002</v>
      </c>
      <c r="I15" s="24">
        <v>0</v>
      </c>
      <c r="J15" s="24">
        <v>121345.00211</v>
      </c>
      <c r="K15" s="24">
        <v>1650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31" t="s">
        <v>38</v>
      </c>
      <c r="C16" s="24">
        <v>222798.86352000001</v>
      </c>
      <c r="D16" s="24">
        <v>132330.16419000001</v>
      </c>
      <c r="E16" s="24">
        <v>59.394452062867508</v>
      </c>
      <c r="F16" s="24">
        <v>73791.418969999999</v>
      </c>
      <c r="G16" s="24">
        <v>0</v>
      </c>
      <c r="H16" s="24">
        <v>11641.99422</v>
      </c>
      <c r="I16" s="24">
        <v>0</v>
      </c>
      <c r="J16" s="24">
        <v>45497.589479999995</v>
      </c>
      <c r="K16" s="24">
        <v>1384.80574</v>
      </c>
      <c r="L16" s="24">
        <v>14.355780000000001</v>
      </c>
      <c r="M16" s="12"/>
      <c r="N16" s="13"/>
    </row>
    <row r="17" spans="1:14" ht="13.5" customHeight="1" x14ac:dyDescent="0.35">
      <c r="A17" s="22" t="s">
        <v>27</v>
      </c>
      <c r="B17" s="31" t="s">
        <v>24</v>
      </c>
      <c r="C17" s="24">
        <v>2995786.1751899999</v>
      </c>
      <c r="D17" s="24">
        <v>71808.827569999994</v>
      </c>
      <c r="E17" s="24">
        <v>2.3969944238575609</v>
      </c>
      <c r="F17" s="24">
        <v>1605.85079</v>
      </c>
      <c r="G17" s="24">
        <v>1485</v>
      </c>
      <c r="H17" s="24">
        <v>10511.249540000001</v>
      </c>
      <c r="I17" s="24">
        <v>77.092470000000006</v>
      </c>
      <c r="J17" s="24">
        <v>46477.964220000002</v>
      </c>
      <c r="K17" s="24">
        <v>11551.07026</v>
      </c>
      <c r="L17" s="24">
        <v>100.60028999999999</v>
      </c>
      <c r="M17" s="12"/>
      <c r="N17" s="13"/>
    </row>
    <row r="18" spans="1:14" ht="13.5" customHeight="1" x14ac:dyDescent="0.35">
      <c r="A18" s="22" t="s">
        <v>29</v>
      </c>
      <c r="B18" s="31" t="s">
        <v>32</v>
      </c>
      <c r="C18" s="24">
        <v>486703.44769999996</v>
      </c>
      <c r="D18" s="24">
        <v>59341.582020000002</v>
      </c>
      <c r="E18" s="24">
        <v>12.192554275181068</v>
      </c>
      <c r="F18" s="24">
        <v>10529.51333</v>
      </c>
      <c r="G18" s="24">
        <v>177.55251000000001</v>
      </c>
      <c r="H18" s="24">
        <v>16023.358219999998</v>
      </c>
      <c r="I18" s="24">
        <v>21873.751930000002</v>
      </c>
      <c r="J18" s="24">
        <v>10000</v>
      </c>
      <c r="K18" s="24">
        <v>737.40602999999999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31" t="s">
        <v>42</v>
      </c>
      <c r="C19" s="24">
        <v>917969.31830999989</v>
      </c>
      <c r="D19" s="24">
        <v>58054.873659999997</v>
      </c>
      <c r="E19" s="24">
        <v>6.3242716833804637</v>
      </c>
      <c r="F19" s="24">
        <v>13586.90295</v>
      </c>
      <c r="G19" s="24">
        <v>1289.7104299999999</v>
      </c>
      <c r="H19" s="24">
        <v>5247.342779999999</v>
      </c>
      <c r="I19" s="24">
        <v>1852.36142</v>
      </c>
      <c r="J19" s="24">
        <v>4992.6812900000004</v>
      </c>
      <c r="K19" s="24">
        <v>31077.768100000001</v>
      </c>
      <c r="L19" s="24">
        <v>8.1066900000000004</v>
      </c>
      <c r="M19" s="12"/>
      <c r="N19" s="13"/>
    </row>
    <row r="20" spans="1:14" ht="13.5" customHeight="1" x14ac:dyDescent="0.35">
      <c r="A20" s="22" t="s">
        <v>33</v>
      </c>
      <c r="B20" s="31" t="s">
        <v>44</v>
      </c>
      <c r="C20" s="24">
        <v>677054.52185999998</v>
      </c>
      <c r="D20" s="24">
        <v>56898.775499999996</v>
      </c>
      <c r="E20" s="24">
        <v>8.4038690626698767</v>
      </c>
      <c r="F20" s="24">
        <v>13509.817459999998</v>
      </c>
      <c r="G20" s="24">
        <v>0</v>
      </c>
      <c r="H20" s="24">
        <v>13998.702209999999</v>
      </c>
      <c r="I20" s="24">
        <v>0</v>
      </c>
      <c r="J20" s="24">
        <v>3700.74818</v>
      </c>
      <c r="K20" s="24">
        <v>25689.50765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31" t="s">
        <v>138</v>
      </c>
      <c r="C21" s="24">
        <v>2242685.9374699998</v>
      </c>
      <c r="D21" s="24">
        <v>54452.281499999997</v>
      </c>
      <c r="E21" s="24">
        <v>2.4279940668566482</v>
      </c>
      <c r="F21" s="24">
        <v>19526.40021</v>
      </c>
      <c r="G21" s="24">
        <v>2341.79223</v>
      </c>
      <c r="H21" s="24">
        <v>14406.576590000001</v>
      </c>
      <c r="I21" s="24">
        <v>5000</v>
      </c>
      <c r="J21" s="24">
        <v>0</v>
      </c>
      <c r="K21" s="24">
        <v>13177.512470000001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31" t="s">
        <v>102</v>
      </c>
      <c r="C22" s="24">
        <v>79001.199829999998</v>
      </c>
      <c r="D22" s="24">
        <v>51500</v>
      </c>
      <c r="E22" s="24">
        <v>65.188883347115109</v>
      </c>
      <c r="F22" s="24">
        <v>0</v>
      </c>
      <c r="G22" s="24">
        <v>0</v>
      </c>
      <c r="H22" s="24">
        <v>0</v>
      </c>
      <c r="I22" s="24">
        <v>0</v>
      </c>
      <c r="J22" s="24">
        <v>51500</v>
      </c>
      <c r="K22" s="24">
        <v>0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31" t="s">
        <v>26</v>
      </c>
      <c r="C23" s="24">
        <v>1387998.40781</v>
      </c>
      <c r="D23" s="24">
        <v>48756.174730000006</v>
      </c>
      <c r="E23" s="24">
        <v>3.5126967333433812</v>
      </c>
      <c r="F23" s="24">
        <v>12795.468870000001</v>
      </c>
      <c r="G23" s="24">
        <v>4916.1497399999998</v>
      </c>
      <c r="H23" s="24">
        <v>11870.813480000001</v>
      </c>
      <c r="I23" s="24">
        <v>0</v>
      </c>
      <c r="J23" s="24">
        <v>11711.90927</v>
      </c>
      <c r="K23" s="24">
        <v>7390.7049599999991</v>
      </c>
      <c r="L23" s="24">
        <v>71.128410000000002</v>
      </c>
      <c r="M23" s="12"/>
      <c r="N23" s="13"/>
    </row>
    <row r="24" spans="1:14" ht="13.5" customHeight="1" x14ac:dyDescent="0.35">
      <c r="A24" s="22" t="s">
        <v>41</v>
      </c>
      <c r="B24" s="31" t="s">
        <v>125</v>
      </c>
      <c r="C24" s="24">
        <v>353613.77551999997</v>
      </c>
      <c r="D24" s="24">
        <v>46126.263070000001</v>
      </c>
      <c r="E24" s="24">
        <v>13.044249478734224</v>
      </c>
      <c r="F24" s="24">
        <v>31186.342479999999</v>
      </c>
      <c r="G24" s="24">
        <v>229.04662999999999</v>
      </c>
      <c r="H24" s="24">
        <v>1158.7074700000001</v>
      </c>
      <c r="I24" s="24">
        <v>0</v>
      </c>
      <c r="J24" s="24">
        <v>10000</v>
      </c>
      <c r="K24" s="24">
        <v>3552.1664900000001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31" t="s">
        <v>30</v>
      </c>
      <c r="C25" s="24">
        <v>397329.81027999998</v>
      </c>
      <c r="D25" s="24">
        <v>42944.687609999994</v>
      </c>
      <c r="E25" s="24">
        <v>10.808322582123072</v>
      </c>
      <c r="F25" s="24">
        <v>8046.6496799999995</v>
      </c>
      <c r="G25" s="24">
        <v>4584.7448199999999</v>
      </c>
      <c r="H25" s="24">
        <v>1766.36538</v>
      </c>
      <c r="I25" s="24">
        <v>4735.1729700000005</v>
      </c>
      <c r="J25" s="24">
        <v>17661.754759999996</v>
      </c>
      <c r="K25" s="24">
        <v>6150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1" t="s">
        <v>36</v>
      </c>
      <c r="C26" s="24">
        <v>768180.29162000003</v>
      </c>
      <c r="D26" s="24">
        <v>37545.094649999999</v>
      </c>
      <c r="E26" s="24">
        <v>4.887536826911024</v>
      </c>
      <c r="F26" s="24">
        <v>6363.4114</v>
      </c>
      <c r="G26" s="24">
        <v>0</v>
      </c>
      <c r="H26" s="24">
        <v>0</v>
      </c>
      <c r="I26" s="24">
        <v>1164.0288500000001</v>
      </c>
      <c r="J26" s="24">
        <v>20487.359869999997</v>
      </c>
      <c r="K26" s="24">
        <v>5780.0281199999999</v>
      </c>
      <c r="L26" s="24">
        <v>3750.2664100000002</v>
      </c>
      <c r="M26" s="12"/>
      <c r="N26" s="13"/>
    </row>
    <row r="27" spans="1:14" ht="13.5" customHeight="1" x14ac:dyDescent="0.35">
      <c r="A27" s="22" t="s">
        <v>47</v>
      </c>
      <c r="B27" s="31" t="s">
        <v>28</v>
      </c>
      <c r="C27" s="24">
        <v>2891353.7850799998</v>
      </c>
      <c r="D27" s="24">
        <v>35946.671990000003</v>
      </c>
      <c r="E27" s="24">
        <v>1.2432470967576668</v>
      </c>
      <c r="F27" s="24">
        <v>0</v>
      </c>
      <c r="G27" s="24">
        <v>0</v>
      </c>
      <c r="H27" s="24">
        <v>0</v>
      </c>
      <c r="I27" s="24">
        <v>0</v>
      </c>
      <c r="J27" s="24">
        <v>35946.671990000003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1" t="s">
        <v>46</v>
      </c>
      <c r="C28" s="24">
        <v>493283.14041000005</v>
      </c>
      <c r="D28" s="24">
        <v>32438.408109999997</v>
      </c>
      <c r="E28" s="24">
        <v>6.5760220556166384</v>
      </c>
      <c r="F28" s="24">
        <v>9523.9059799999995</v>
      </c>
      <c r="G28" s="24">
        <v>0</v>
      </c>
      <c r="H28" s="24">
        <v>19199.8678</v>
      </c>
      <c r="I28" s="24">
        <v>44.297980000000003</v>
      </c>
      <c r="J28" s="24">
        <v>2515.87862</v>
      </c>
      <c r="K28" s="24">
        <v>1154.4577300000001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1" t="s">
        <v>112</v>
      </c>
      <c r="C29" s="24">
        <v>90874.169450000001</v>
      </c>
      <c r="D29" s="24">
        <v>23620.545170000001</v>
      </c>
      <c r="E29" s="24">
        <v>25.992584375691369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23620.545170000001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1" t="s">
        <v>60</v>
      </c>
      <c r="C30" s="24">
        <v>386165.50264999998</v>
      </c>
      <c r="D30" s="24">
        <v>18453.808810000002</v>
      </c>
      <c r="E30" s="24">
        <v>4.7787305399792688</v>
      </c>
      <c r="F30" s="24">
        <v>4471.7225200000012</v>
      </c>
      <c r="G30" s="24">
        <v>16.778849999999998</v>
      </c>
      <c r="H30" s="24">
        <v>271.55155999999999</v>
      </c>
      <c r="I30" s="24">
        <v>0</v>
      </c>
      <c r="J30" s="24">
        <v>0</v>
      </c>
      <c r="K30" s="24">
        <v>13693.755880000001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1" t="s">
        <v>50</v>
      </c>
      <c r="C31" s="24">
        <v>1359183.9568</v>
      </c>
      <c r="D31" s="24">
        <v>12932.779709999999</v>
      </c>
      <c r="E31" s="24">
        <v>0.95151062115597196</v>
      </c>
      <c r="F31" s="24">
        <v>1423.54493</v>
      </c>
      <c r="G31" s="24">
        <v>1072.56456</v>
      </c>
      <c r="H31" s="24">
        <v>1411.9908799999998</v>
      </c>
      <c r="I31" s="24">
        <v>160.76561999999998</v>
      </c>
      <c r="J31" s="24">
        <v>6151.87194</v>
      </c>
      <c r="K31" s="24">
        <v>2712.04178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1" t="s">
        <v>58</v>
      </c>
      <c r="C32" s="24">
        <v>178999.72497000001</v>
      </c>
      <c r="D32" s="24">
        <v>12600</v>
      </c>
      <c r="E32" s="24">
        <v>7.0391169607169708</v>
      </c>
      <c r="F32" s="24">
        <v>0</v>
      </c>
      <c r="G32" s="24">
        <v>0</v>
      </c>
      <c r="H32" s="24">
        <v>0</v>
      </c>
      <c r="I32" s="24">
        <v>0</v>
      </c>
      <c r="J32" s="24">
        <v>12600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1" t="s">
        <v>48</v>
      </c>
      <c r="C33" s="24">
        <v>1206978.24728</v>
      </c>
      <c r="D33" s="24">
        <v>10745.03133</v>
      </c>
      <c r="E33" s="24">
        <v>0.8902423348734404</v>
      </c>
      <c r="F33" s="24">
        <v>1396.4346499999999</v>
      </c>
      <c r="G33" s="24">
        <v>572.98951999999997</v>
      </c>
      <c r="H33" s="24">
        <v>273.59415000000001</v>
      </c>
      <c r="I33" s="24">
        <v>0</v>
      </c>
      <c r="J33" s="24">
        <v>0</v>
      </c>
      <c r="K33" s="24">
        <v>8502.0130100000006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1" t="s">
        <v>108</v>
      </c>
      <c r="C34" s="24">
        <v>277819.62624000001</v>
      </c>
      <c r="D34" s="24">
        <v>10507.232889999999</v>
      </c>
      <c r="E34" s="24">
        <v>3.7820340600858473</v>
      </c>
      <c r="F34" s="24">
        <v>20.34449</v>
      </c>
      <c r="G34" s="24">
        <v>58.873800000000003</v>
      </c>
      <c r="H34" s="24">
        <v>409.07114000000001</v>
      </c>
      <c r="I34" s="24">
        <v>939.24031000000002</v>
      </c>
      <c r="J34" s="24">
        <v>7439.0354900000002</v>
      </c>
      <c r="K34" s="24">
        <v>1640.6676599999998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1" t="s">
        <v>85</v>
      </c>
      <c r="C35" s="24">
        <v>131713.23095999999</v>
      </c>
      <c r="D35" s="24">
        <v>7382.9002599999994</v>
      </c>
      <c r="E35" s="24">
        <v>5.6052836956388337</v>
      </c>
      <c r="F35" s="24">
        <v>0</v>
      </c>
      <c r="G35" s="24">
        <v>0</v>
      </c>
      <c r="H35" s="24">
        <v>0</v>
      </c>
      <c r="I35" s="24">
        <v>0</v>
      </c>
      <c r="J35" s="24">
        <v>4333.3325299999997</v>
      </c>
      <c r="K35" s="24">
        <v>3049.5677299999998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1" t="s">
        <v>52</v>
      </c>
      <c r="C36" s="24">
        <v>346116.72706999996</v>
      </c>
      <c r="D36" s="24">
        <v>7039.2922699999999</v>
      </c>
      <c r="E36" s="24">
        <v>2.0337914118136067</v>
      </c>
      <c r="F36" s="24">
        <v>779.05843000000004</v>
      </c>
      <c r="G36" s="24">
        <v>5.4380000000000005E-2</v>
      </c>
      <c r="H36" s="24">
        <v>0</v>
      </c>
      <c r="I36" s="24">
        <v>663.99782999999991</v>
      </c>
      <c r="J36" s="24">
        <v>247.23249999999999</v>
      </c>
      <c r="K36" s="24">
        <v>5348.94913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1" t="s">
        <v>68</v>
      </c>
      <c r="C37" s="24">
        <v>89941.082299999995</v>
      </c>
      <c r="D37" s="24">
        <v>5147.5237100000004</v>
      </c>
      <c r="E37" s="24">
        <v>5.7232174423144571</v>
      </c>
      <c r="F37" s="24">
        <v>5147.5237100000004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1" t="s">
        <v>103</v>
      </c>
      <c r="C38" s="24">
        <v>71500.546000000002</v>
      </c>
      <c r="D38" s="24">
        <v>3127.1403600000003</v>
      </c>
      <c r="E38" s="24">
        <v>4.3735894827991944</v>
      </c>
      <c r="F38" s="24">
        <v>1421</v>
      </c>
      <c r="G38" s="24">
        <v>0</v>
      </c>
      <c r="H38" s="24">
        <v>0</v>
      </c>
      <c r="I38" s="24">
        <v>0</v>
      </c>
      <c r="J38" s="24">
        <v>1706.1403600000001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1" t="s">
        <v>73</v>
      </c>
      <c r="C39" s="24">
        <v>302713.13549999997</v>
      </c>
      <c r="D39" s="24">
        <v>3064.2169899999999</v>
      </c>
      <c r="E39" s="24">
        <v>1.0122510821800794</v>
      </c>
      <c r="F39" s="24">
        <v>1989.9375299999999</v>
      </c>
      <c r="G39" s="24">
        <v>0</v>
      </c>
      <c r="H39" s="24">
        <v>596.93643000000009</v>
      </c>
      <c r="I39" s="24">
        <v>0</v>
      </c>
      <c r="J39" s="24">
        <v>477.34303000000006</v>
      </c>
      <c r="K39" s="24">
        <v>0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1" t="s">
        <v>92</v>
      </c>
      <c r="C40" s="24">
        <v>18623.56957</v>
      </c>
      <c r="D40" s="24">
        <v>2702.0662299999999</v>
      </c>
      <c r="E40" s="24">
        <v>14.508852450889197</v>
      </c>
      <c r="F40" s="24">
        <v>2638.2144399999997</v>
      </c>
      <c r="G40" s="24">
        <v>0</v>
      </c>
      <c r="H40" s="24">
        <v>0</v>
      </c>
      <c r="I40" s="24">
        <v>0</v>
      </c>
      <c r="J40" s="24">
        <v>0</v>
      </c>
      <c r="K40" s="24">
        <v>63.851790000000001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1" t="s">
        <v>75</v>
      </c>
      <c r="C41" s="24">
        <v>190409.27087000001</v>
      </c>
      <c r="D41" s="24">
        <v>2518.8743999999997</v>
      </c>
      <c r="E41" s="24">
        <v>1.3228738225250258</v>
      </c>
      <c r="F41" s="24">
        <v>992.97198000000003</v>
      </c>
      <c r="G41" s="24">
        <v>445.28904</v>
      </c>
      <c r="H41" s="24">
        <v>0</v>
      </c>
      <c r="I41" s="24">
        <v>0</v>
      </c>
      <c r="J41" s="24">
        <v>0</v>
      </c>
      <c r="K41" s="24">
        <v>1080.6133799999998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1" t="s">
        <v>83</v>
      </c>
      <c r="C42" s="24">
        <v>69952.462629999995</v>
      </c>
      <c r="D42" s="24">
        <v>1893.09457</v>
      </c>
      <c r="E42" s="24">
        <v>2.7062586488386509</v>
      </c>
      <c r="F42" s="24">
        <v>1092.0841399999999</v>
      </c>
      <c r="G42" s="24">
        <v>0</v>
      </c>
      <c r="H42" s="24">
        <v>410.55414000000002</v>
      </c>
      <c r="I42" s="24">
        <v>168.78598000000002</v>
      </c>
      <c r="J42" s="24">
        <v>0</v>
      </c>
      <c r="K42" s="24">
        <v>221.67031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1" t="s">
        <v>79</v>
      </c>
      <c r="C43" s="24">
        <v>4533.4814700000006</v>
      </c>
      <c r="D43" s="24">
        <v>1515.75</v>
      </c>
      <c r="E43" s="24">
        <v>33.434569216404</v>
      </c>
      <c r="F43" s="24">
        <v>1500</v>
      </c>
      <c r="G43" s="24">
        <v>0</v>
      </c>
      <c r="H43" s="24">
        <v>0</v>
      </c>
      <c r="I43" s="24">
        <v>0</v>
      </c>
      <c r="J43" s="24">
        <v>0</v>
      </c>
      <c r="K43" s="24">
        <v>15.75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1" t="s">
        <v>64</v>
      </c>
      <c r="C44" s="24">
        <v>526680.73716000002</v>
      </c>
      <c r="D44" s="24">
        <v>718.5539399999999</v>
      </c>
      <c r="E44" s="24">
        <v>0.13643064750661477</v>
      </c>
      <c r="F44" s="24">
        <v>328.88283000000001</v>
      </c>
      <c r="G44" s="24">
        <v>269.73546999999996</v>
      </c>
      <c r="H44" s="24">
        <v>5.2061099999999998</v>
      </c>
      <c r="I44" s="24">
        <v>114.72953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1" t="s">
        <v>98</v>
      </c>
      <c r="C45" s="24">
        <v>295138.36405000003</v>
      </c>
      <c r="D45" s="24">
        <v>176.09522000000001</v>
      </c>
      <c r="E45" s="24">
        <v>5.9665310054428343E-2</v>
      </c>
      <c r="F45" s="24">
        <v>0</v>
      </c>
      <c r="G45" s="24">
        <v>0</v>
      </c>
      <c r="H45" s="24">
        <v>175</v>
      </c>
      <c r="I45" s="24">
        <v>0</v>
      </c>
      <c r="J45" s="24">
        <v>0</v>
      </c>
      <c r="K45" s="24">
        <v>1.0952200000000001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1" t="s">
        <v>87</v>
      </c>
      <c r="C46" s="24">
        <v>6080.79396</v>
      </c>
      <c r="D46" s="24">
        <v>117.71075999999999</v>
      </c>
      <c r="E46" s="24">
        <v>1.9357794520635261</v>
      </c>
      <c r="F46" s="24">
        <v>60.277749999999997</v>
      </c>
      <c r="G46" s="24">
        <v>0</v>
      </c>
      <c r="H46" s="24">
        <v>0</v>
      </c>
      <c r="I46" s="24">
        <v>0</v>
      </c>
      <c r="J46" s="24">
        <v>10.810889999999999</v>
      </c>
      <c r="K46" s="24">
        <v>46.622120000000002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1" t="s">
        <v>70</v>
      </c>
      <c r="C47" s="24">
        <v>127319.07428</v>
      </c>
      <c r="D47" s="24">
        <v>91.671819999999997</v>
      </c>
      <c r="E47" s="24">
        <v>7.2001638810533133E-2</v>
      </c>
      <c r="F47" s="24">
        <v>3.04129</v>
      </c>
      <c r="G47" s="24">
        <v>0</v>
      </c>
      <c r="H47" s="24">
        <v>33.734439999999999</v>
      </c>
      <c r="I47" s="24">
        <v>0</v>
      </c>
      <c r="J47" s="24">
        <v>15.403120000000001</v>
      </c>
      <c r="K47" s="24">
        <v>39.49297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1" t="s">
        <v>77</v>
      </c>
      <c r="C48" s="24">
        <v>54813.360909999996</v>
      </c>
      <c r="D48" s="24">
        <v>84.173090000000002</v>
      </c>
      <c r="E48" s="24">
        <v>0.1535630886385653</v>
      </c>
      <c r="F48" s="24">
        <v>51.779420000000002</v>
      </c>
      <c r="G48" s="24">
        <v>0</v>
      </c>
      <c r="H48" s="24">
        <v>0</v>
      </c>
      <c r="I48" s="24">
        <v>28.454459999999997</v>
      </c>
      <c r="J48" s="24">
        <v>0</v>
      </c>
      <c r="K48" s="24">
        <v>3.9392100000000001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1" t="s">
        <v>94</v>
      </c>
      <c r="C49" s="24">
        <v>169824.31362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1" t="s">
        <v>96</v>
      </c>
      <c r="C50" s="24">
        <v>26379.668470000001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1" t="s">
        <v>100</v>
      </c>
      <c r="C51" s="24">
        <v>450008.46656000003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1" t="s">
        <v>81</v>
      </c>
      <c r="C52" s="24">
        <v>473.83294000000001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31" t="s">
        <v>90</v>
      </c>
      <c r="C53" s="24">
        <v>7778.9553299999998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32" t="s">
        <v>137</v>
      </c>
      <c r="C54" s="30">
        <v>54558123.917959996</v>
      </c>
      <c r="D54" s="30">
        <v>3477712.6371400002</v>
      </c>
      <c r="E54" s="30">
        <v>6.3743259250803739</v>
      </c>
      <c r="F54" s="30">
        <v>611406.84398999996</v>
      </c>
      <c r="G54" s="30">
        <v>60637.066359999997</v>
      </c>
      <c r="H54" s="30">
        <v>322520.50099999999</v>
      </c>
      <c r="I54" s="30">
        <v>75764.005900000004</v>
      </c>
      <c r="J54" s="30">
        <v>2022446.8389600001</v>
      </c>
      <c r="K54" s="30">
        <v>363381.80686000001</v>
      </c>
      <c r="L54" s="30">
        <v>21555.574069999999</v>
      </c>
      <c r="M54" s="12"/>
      <c r="N54" s="13"/>
    </row>
    <row r="55" spans="1:14" ht="13.5" customHeight="1" x14ac:dyDescent="0.35">
      <c r="A55" s="8" t="s">
        <v>105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  <c r="N55" s="13"/>
    </row>
    <row r="57" spans="1:14" x14ac:dyDescent="0.35">
      <c r="C57" s="11"/>
      <c r="D57" s="11"/>
      <c r="E57" s="11"/>
      <c r="F57" s="11"/>
      <c r="G57" s="11"/>
      <c r="H57" s="11"/>
      <c r="I57" s="11"/>
      <c r="J57" s="11"/>
      <c r="K57" s="11"/>
      <c r="L57" s="11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N57"/>
  <sheetViews>
    <sheetView topLeftCell="A3" workbookViewId="0">
      <selection activeCell="B9" sqref="B9:L53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143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4" t="s">
        <v>18</v>
      </c>
      <c r="C9" s="24">
        <v>3217625.2510600002</v>
      </c>
      <c r="D9" s="24">
        <v>754717.59981000016</v>
      </c>
      <c r="E9" s="24">
        <v>23.455733372348732</v>
      </c>
      <c r="F9" s="24">
        <v>40273.507789999996</v>
      </c>
      <c r="G9" s="24">
        <v>23.94181</v>
      </c>
      <c r="H9" s="24">
        <v>11018.18253</v>
      </c>
      <c r="I9" s="24">
        <v>0</v>
      </c>
      <c r="J9" s="24">
        <v>695683.94572000008</v>
      </c>
      <c r="K9" s="24">
        <v>6868.0219599999991</v>
      </c>
      <c r="L9" s="24">
        <v>850</v>
      </c>
      <c r="M9" s="12"/>
      <c r="N9" s="13"/>
    </row>
    <row r="10" spans="1:14" ht="13.5" customHeight="1" x14ac:dyDescent="0.35">
      <c r="A10" s="22" t="s">
        <v>13</v>
      </c>
      <c r="B10" s="34" t="s">
        <v>12</v>
      </c>
      <c r="C10" s="24">
        <v>7130680.9319099998</v>
      </c>
      <c r="D10" s="24">
        <v>519385.45643999998</v>
      </c>
      <c r="E10" s="24">
        <v>7.2838128840646252</v>
      </c>
      <c r="F10" s="24">
        <v>89059.670440000002</v>
      </c>
      <c r="G10" s="24">
        <v>19204.252469999999</v>
      </c>
      <c r="H10" s="24">
        <v>29583.550329999998</v>
      </c>
      <c r="I10" s="24">
        <v>32341.70681</v>
      </c>
      <c r="J10" s="24">
        <v>283346.09600999998</v>
      </c>
      <c r="K10" s="24">
        <v>64850.180380000005</v>
      </c>
      <c r="L10" s="24">
        <v>1000</v>
      </c>
      <c r="M10" s="12"/>
      <c r="N10" s="13"/>
    </row>
    <row r="11" spans="1:14" ht="13.5" customHeight="1" x14ac:dyDescent="0.35">
      <c r="A11" s="22" t="s">
        <v>15</v>
      </c>
      <c r="B11" s="34" t="s">
        <v>16</v>
      </c>
      <c r="C11" s="24">
        <v>10603805.63455</v>
      </c>
      <c r="D11" s="24">
        <v>463566.47079999995</v>
      </c>
      <c r="E11" s="24">
        <v>4.3716990557576612</v>
      </c>
      <c r="F11" s="24">
        <v>100094.77936</v>
      </c>
      <c r="G11" s="24">
        <v>6611.9213899999995</v>
      </c>
      <c r="H11" s="24">
        <v>59058.91302</v>
      </c>
      <c r="I11" s="24">
        <v>2839.6338700000001</v>
      </c>
      <c r="J11" s="24">
        <v>213267.73144</v>
      </c>
      <c r="K11" s="24">
        <v>81693.491720000005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34" t="s">
        <v>14</v>
      </c>
      <c r="C12" s="24">
        <v>4750666.0595100001</v>
      </c>
      <c r="D12" s="24">
        <v>269865.50496999995</v>
      </c>
      <c r="E12" s="24">
        <v>5.6805825033686919</v>
      </c>
      <c r="F12" s="24">
        <v>82407.693489999991</v>
      </c>
      <c r="G12" s="24">
        <v>10439.16949</v>
      </c>
      <c r="H12" s="24">
        <v>11403.78321</v>
      </c>
      <c r="I12" s="24">
        <v>0.35558999999999996</v>
      </c>
      <c r="J12" s="24">
        <v>136631.88227999999</v>
      </c>
      <c r="K12" s="24">
        <v>13688.461280000001</v>
      </c>
      <c r="L12" s="24">
        <v>15294.15963</v>
      </c>
      <c r="M12" s="12"/>
      <c r="N12" s="13"/>
    </row>
    <row r="13" spans="1:14" ht="13.5" customHeight="1" x14ac:dyDescent="0.35">
      <c r="A13" s="22" t="s">
        <v>19</v>
      </c>
      <c r="B13" s="34" t="s">
        <v>40</v>
      </c>
      <c r="C13" s="24">
        <v>3656349.8206599997</v>
      </c>
      <c r="D13" s="24">
        <v>221588.42853</v>
      </c>
      <c r="E13" s="24">
        <v>6.0603727596830863</v>
      </c>
      <c r="F13" s="24">
        <v>42257.173510000001</v>
      </c>
      <c r="G13" s="24">
        <v>0</v>
      </c>
      <c r="H13" s="24">
        <v>74366.69455</v>
      </c>
      <c r="I13" s="24">
        <v>0</v>
      </c>
      <c r="J13" s="24">
        <v>91334.074489999999</v>
      </c>
      <c r="K13" s="24">
        <v>13630.485980000001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4" t="s">
        <v>20</v>
      </c>
      <c r="C14" s="24">
        <v>4602740.4743900001</v>
      </c>
      <c r="D14" s="24">
        <v>187506.37738000002</v>
      </c>
      <c r="E14" s="24">
        <v>4.0737986080966291</v>
      </c>
      <c r="F14" s="24">
        <v>5373.0746500000005</v>
      </c>
      <c r="G14" s="24">
        <v>3231.5107499999999</v>
      </c>
      <c r="H14" s="24">
        <v>7905.7919400000001</v>
      </c>
      <c r="I14" s="24">
        <v>4775.0300200000011</v>
      </c>
      <c r="J14" s="24">
        <v>160343.32832</v>
      </c>
      <c r="K14" s="24">
        <v>5877.6417000000001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4" t="s">
        <v>22</v>
      </c>
      <c r="C15" s="24">
        <v>425511.92950000003</v>
      </c>
      <c r="D15" s="24">
        <v>169722.15054</v>
      </c>
      <c r="E15" s="24">
        <v>39.886578676991</v>
      </c>
      <c r="F15" s="24">
        <v>35431.736159999993</v>
      </c>
      <c r="G15" s="24">
        <v>0</v>
      </c>
      <c r="H15" s="24">
        <v>15808.76816</v>
      </c>
      <c r="I15" s="24">
        <v>0</v>
      </c>
      <c r="J15" s="24">
        <v>116831.64622</v>
      </c>
      <c r="K15" s="24">
        <v>1650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34" t="s">
        <v>38</v>
      </c>
      <c r="C16" s="24">
        <v>184216.20840999999</v>
      </c>
      <c r="D16" s="24">
        <v>99751.726879999987</v>
      </c>
      <c r="E16" s="24">
        <v>54.149267179567609</v>
      </c>
      <c r="F16" s="24">
        <v>40751.917409999995</v>
      </c>
      <c r="G16" s="24">
        <v>0</v>
      </c>
      <c r="H16" s="24">
        <v>13513.407050000002</v>
      </c>
      <c r="I16" s="24">
        <v>0</v>
      </c>
      <c r="J16" s="24">
        <v>43830.387340000001</v>
      </c>
      <c r="K16" s="24">
        <v>1642.34518</v>
      </c>
      <c r="L16" s="24">
        <v>13.6699</v>
      </c>
      <c r="M16" s="12"/>
      <c r="N16" s="13"/>
    </row>
    <row r="17" spans="1:14" ht="13.5" customHeight="1" x14ac:dyDescent="0.35">
      <c r="A17" s="22" t="s">
        <v>27</v>
      </c>
      <c r="B17" s="34" t="s">
        <v>24</v>
      </c>
      <c r="C17" s="24">
        <v>3011928.3468499999</v>
      </c>
      <c r="D17" s="24">
        <v>71156.946759999992</v>
      </c>
      <c r="E17" s="24">
        <v>2.3625046337645745</v>
      </c>
      <c r="F17" s="24">
        <v>1511.8881799999999</v>
      </c>
      <c r="G17" s="24">
        <v>1485</v>
      </c>
      <c r="H17" s="24">
        <v>10402.52399</v>
      </c>
      <c r="I17" s="24">
        <v>101.88395</v>
      </c>
      <c r="J17" s="24">
        <v>45928.969799999999</v>
      </c>
      <c r="K17" s="24">
        <v>11626.076879999999</v>
      </c>
      <c r="L17" s="24">
        <v>100.60396</v>
      </c>
      <c r="M17" s="12"/>
      <c r="N17" s="13"/>
    </row>
    <row r="18" spans="1:14" ht="13.5" customHeight="1" x14ac:dyDescent="0.35">
      <c r="A18" s="22" t="s">
        <v>29</v>
      </c>
      <c r="B18" s="34" t="s">
        <v>32</v>
      </c>
      <c r="C18" s="24">
        <v>515572.60285000002</v>
      </c>
      <c r="D18" s="24">
        <v>70694.259230000011</v>
      </c>
      <c r="E18" s="24">
        <v>13.711795165067702</v>
      </c>
      <c r="F18" s="24">
        <v>9506.3911900000021</v>
      </c>
      <c r="G18" s="24">
        <v>175.33336</v>
      </c>
      <c r="H18" s="24">
        <v>18960.515070000001</v>
      </c>
      <c r="I18" s="24">
        <v>21688.36476</v>
      </c>
      <c r="J18" s="24">
        <v>19700</v>
      </c>
      <c r="K18" s="24">
        <v>663.65485000000001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34" t="s">
        <v>42</v>
      </c>
      <c r="C19" s="24">
        <v>951252.81600999995</v>
      </c>
      <c r="D19" s="24">
        <v>56246.567280000003</v>
      </c>
      <c r="E19" s="24">
        <v>5.9128936422942182</v>
      </c>
      <c r="F19" s="24">
        <v>14071.82116</v>
      </c>
      <c r="G19" s="24">
        <v>1208.8875600000001</v>
      </c>
      <c r="H19" s="24">
        <v>5822.5563700000002</v>
      </c>
      <c r="I19" s="24">
        <v>1847.23396</v>
      </c>
      <c r="J19" s="24">
        <v>5081.50893</v>
      </c>
      <c r="K19" s="24">
        <v>28206.609969999998</v>
      </c>
      <c r="L19" s="24">
        <v>7.9493299999999998</v>
      </c>
      <c r="M19" s="12"/>
      <c r="N19" s="13"/>
    </row>
    <row r="20" spans="1:14" ht="13.5" customHeight="1" x14ac:dyDescent="0.35">
      <c r="A20" s="22" t="s">
        <v>33</v>
      </c>
      <c r="B20" s="34" t="s">
        <v>44</v>
      </c>
      <c r="C20" s="24">
        <v>678248.43715999997</v>
      </c>
      <c r="D20" s="24">
        <v>55360.227780000001</v>
      </c>
      <c r="E20" s="24">
        <v>8.1622344773557405</v>
      </c>
      <c r="F20" s="24">
        <v>11825.52512</v>
      </c>
      <c r="G20" s="24">
        <v>0</v>
      </c>
      <c r="H20" s="24">
        <v>13998.702209999999</v>
      </c>
      <c r="I20" s="24">
        <v>0</v>
      </c>
      <c r="J20" s="24">
        <v>3730.0562400000003</v>
      </c>
      <c r="K20" s="24">
        <v>25805.944210000001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34" t="s">
        <v>138</v>
      </c>
      <c r="C21" s="24">
        <v>2242692.0647899997</v>
      </c>
      <c r="D21" s="24">
        <v>52931.059930000003</v>
      </c>
      <c r="E21" s="24">
        <v>2.3601572753126203</v>
      </c>
      <c r="F21" s="24">
        <v>19373.518410000001</v>
      </c>
      <c r="G21" s="24">
        <v>2345.2457799999997</v>
      </c>
      <c r="H21" s="24">
        <v>14098.368569999999</v>
      </c>
      <c r="I21" s="24">
        <v>5000</v>
      </c>
      <c r="J21" s="24">
        <v>0</v>
      </c>
      <c r="K21" s="24">
        <v>12113.927169999999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34" t="s">
        <v>102</v>
      </c>
      <c r="C22" s="24">
        <v>80496</v>
      </c>
      <c r="D22" s="24">
        <v>51500</v>
      </c>
      <c r="E22" s="24">
        <v>63.978334327171538</v>
      </c>
      <c r="F22" s="24">
        <v>0</v>
      </c>
      <c r="G22" s="24">
        <v>0</v>
      </c>
      <c r="H22" s="24">
        <v>0</v>
      </c>
      <c r="I22" s="24">
        <v>0</v>
      </c>
      <c r="J22" s="24">
        <v>51500</v>
      </c>
      <c r="K22" s="24">
        <v>0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34" t="s">
        <v>125</v>
      </c>
      <c r="C23" s="24">
        <v>377713.17229000002</v>
      </c>
      <c r="D23" s="24">
        <v>48653.511890000002</v>
      </c>
      <c r="E23" s="24">
        <v>12.881073645121619</v>
      </c>
      <c r="F23" s="24">
        <v>32568.985850000001</v>
      </c>
      <c r="G23" s="24">
        <v>436.85388</v>
      </c>
      <c r="H23" s="24">
        <v>1058.7074700000001</v>
      </c>
      <c r="I23" s="24">
        <v>0</v>
      </c>
      <c r="J23" s="24">
        <v>10000</v>
      </c>
      <c r="K23" s="24">
        <v>4588.9646900000007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34" t="s">
        <v>26</v>
      </c>
      <c r="C24" s="24">
        <v>1387582.879</v>
      </c>
      <c r="D24" s="24">
        <v>44689.554349999999</v>
      </c>
      <c r="E24" s="24">
        <v>3.220676402566077</v>
      </c>
      <c r="F24" s="24">
        <v>9753.6950500000003</v>
      </c>
      <c r="G24" s="24">
        <v>4580.1713100000015</v>
      </c>
      <c r="H24" s="24">
        <v>11750.62486</v>
      </c>
      <c r="I24" s="24">
        <v>0</v>
      </c>
      <c r="J24" s="24">
        <v>11625.968940000001</v>
      </c>
      <c r="K24" s="24">
        <v>6912.9304400000001</v>
      </c>
      <c r="L24" s="24">
        <v>66.163749999999993</v>
      </c>
      <c r="M24" s="12"/>
      <c r="N24" s="13"/>
    </row>
    <row r="25" spans="1:14" ht="13.5" customHeight="1" x14ac:dyDescent="0.35">
      <c r="A25" s="22" t="s">
        <v>43</v>
      </c>
      <c r="B25" s="34" t="s">
        <v>30</v>
      </c>
      <c r="C25" s="24">
        <v>310333.23661999998</v>
      </c>
      <c r="D25" s="24">
        <v>42478.121060000005</v>
      </c>
      <c r="E25" s="24">
        <v>13.687905788838869</v>
      </c>
      <c r="F25" s="24">
        <v>7945.852640000001</v>
      </c>
      <c r="G25" s="24">
        <v>4656.4403200000006</v>
      </c>
      <c r="H25" s="24">
        <v>1754.31781</v>
      </c>
      <c r="I25" s="24">
        <v>4714.1665899999998</v>
      </c>
      <c r="J25" s="24">
        <v>17228.89227</v>
      </c>
      <c r="K25" s="24">
        <v>6178.4514300000001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4" t="s">
        <v>36</v>
      </c>
      <c r="C26" s="24">
        <v>757957.16767</v>
      </c>
      <c r="D26" s="24">
        <v>39179.08769</v>
      </c>
      <c r="E26" s="24">
        <v>5.1690371647831457</v>
      </c>
      <c r="F26" s="24">
        <v>6400.0282999999999</v>
      </c>
      <c r="G26" s="24">
        <v>0</v>
      </c>
      <c r="H26" s="24">
        <v>0</v>
      </c>
      <c r="I26" s="24">
        <v>1176.29799</v>
      </c>
      <c r="J26" s="24">
        <v>20486.186679999999</v>
      </c>
      <c r="K26" s="24">
        <v>9409.3204400000013</v>
      </c>
      <c r="L26" s="24">
        <v>1707.2542800000001</v>
      </c>
      <c r="M26" s="12"/>
      <c r="N26" s="13"/>
    </row>
    <row r="27" spans="1:14" ht="13.5" customHeight="1" x14ac:dyDescent="0.35">
      <c r="A27" s="22" t="s">
        <v>47</v>
      </c>
      <c r="B27" s="34" t="s">
        <v>28</v>
      </c>
      <c r="C27" s="24">
        <v>2947648.6896799998</v>
      </c>
      <c r="D27" s="24">
        <v>35745.097560000002</v>
      </c>
      <c r="E27" s="24">
        <v>1.2126647821074137</v>
      </c>
      <c r="F27" s="24">
        <v>0</v>
      </c>
      <c r="G27" s="24">
        <v>0</v>
      </c>
      <c r="H27" s="24">
        <v>0</v>
      </c>
      <c r="I27" s="24">
        <v>0</v>
      </c>
      <c r="J27" s="24">
        <v>35745.097560000002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4" t="s">
        <v>46</v>
      </c>
      <c r="C28" s="24">
        <v>498805.12093999999</v>
      </c>
      <c r="D28" s="24">
        <v>31017.148090000002</v>
      </c>
      <c r="E28" s="24">
        <v>6.2182898266056448</v>
      </c>
      <c r="F28" s="24">
        <v>9680.8827600000004</v>
      </c>
      <c r="G28" s="24">
        <v>0</v>
      </c>
      <c r="H28" s="24">
        <v>17928.338880000003</v>
      </c>
      <c r="I28" s="24">
        <v>38.201509999999999</v>
      </c>
      <c r="J28" s="24">
        <v>2245.3847599999999</v>
      </c>
      <c r="K28" s="24">
        <v>1124.3401799999999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4" t="s">
        <v>60</v>
      </c>
      <c r="C29" s="24">
        <v>381625.41433999996</v>
      </c>
      <c r="D29" s="24">
        <v>30885.984450000004</v>
      </c>
      <c r="E29" s="24">
        <v>8.0932724314012479</v>
      </c>
      <c r="F29" s="24">
        <v>5003.9960899999996</v>
      </c>
      <c r="G29" s="24">
        <v>67.181240000000003</v>
      </c>
      <c r="H29" s="24">
        <v>14424.395630000001</v>
      </c>
      <c r="I29" s="24">
        <v>0</v>
      </c>
      <c r="J29" s="24">
        <v>0</v>
      </c>
      <c r="K29" s="24">
        <v>11390.41149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4" t="s">
        <v>112</v>
      </c>
      <c r="C30" s="24">
        <v>88185.198010000007</v>
      </c>
      <c r="D30" s="24">
        <v>21044.545169999998</v>
      </c>
      <c r="E30" s="24">
        <v>23.86403347148304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21044.545169999998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4" t="s">
        <v>50</v>
      </c>
      <c r="C31" s="24">
        <v>1355829.3958699999</v>
      </c>
      <c r="D31" s="24">
        <v>13084.95139</v>
      </c>
      <c r="E31" s="24">
        <v>0.9650883385371456</v>
      </c>
      <c r="F31" s="24">
        <v>1530.2058999999999</v>
      </c>
      <c r="G31" s="24">
        <v>1095.41275</v>
      </c>
      <c r="H31" s="24">
        <v>1595.6881000000001</v>
      </c>
      <c r="I31" s="24">
        <v>1.2999999999999999E-3</v>
      </c>
      <c r="J31" s="24">
        <v>6151.9046600000001</v>
      </c>
      <c r="K31" s="24">
        <v>2711.7386800000004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4" t="s">
        <v>58</v>
      </c>
      <c r="C32" s="24">
        <v>180589.43111</v>
      </c>
      <c r="D32" s="24">
        <v>12616.92</v>
      </c>
      <c r="E32" s="24">
        <v>6.986521814953182</v>
      </c>
      <c r="F32" s="24">
        <v>0</v>
      </c>
      <c r="G32" s="24">
        <v>0</v>
      </c>
      <c r="H32" s="24">
        <v>0</v>
      </c>
      <c r="I32" s="24">
        <v>0</v>
      </c>
      <c r="J32" s="24">
        <v>12600</v>
      </c>
      <c r="K32" s="24">
        <v>16.920000000000002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4" t="s">
        <v>48</v>
      </c>
      <c r="C33" s="24">
        <v>1226328.7420000001</v>
      </c>
      <c r="D33" s="24">
        <v>10746.565939999999</v>
      </c>
      <c r="E33" s="24">
        <v>0.87632015559495036</v>
      </c>
      <c r="F33" s="24">
        <v>1419.8514399999999</v>
      </c>
      <c r="G33" s="24">
        <v>553.70872999999995</v>
      </c>
      <c r="H33" s="24">
        <v>270.05751000000004</v>
      </c>
      <c r="I33" s="24">
        <v>0</v>
      </c>
      <c r="J33" s="24">
        <v>0</v>
      </c>
      <c r="K33" s="24">
        <v>8502.9482599999992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4" t="s">
        <v>108</v>
      </c>
      <c r="C34" s="24">
        <v>285283.72074000002</v>
      </c>
      <c r="D34" s="24">
        <v>10498.855300000001</v>
      </c>
      <c r="E34" s="24">
        <v>3.6801452507584118</v>
      </c>
      <c r="F34" s="24">
        <v>20</v>
      </c>
      <c r="G34" s="24">
        <v>58.873800000000003</v>
      </c>
      <c r="H34" s="24">
        <v>414.69040999999999</v>
      </c>
      <c r="I34" s="24">
        <v>909.8589300000001</v>
      </c>
      <c r="J34" s="24">
        <v>7455.3140000000003</v>
      </c>
      <c r="K34" s="24">
        <v>1640.11816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4" t="s">
        <v>85</v>
      </c>
      <c r="C35" s="24">
        <v>131376.55604</v>
      </c>
      <c r="D35" s="24">
        <v>7347.8603800000001</v>
      </c>
      <c r="E35" s="24">
        <v>5.5929768609270054</v>
      </c>
      <c r="F35" s="24">
        <v>0</v>
      </c>
      <c r="G35" s="24">
        <v>0</v>
      </c>
      <c r="H35" s="24">
        <v>0</v>
      </c>
      <c r="I35" s="24">
        <v>0</v>
      </c>
      <c r="J35" s="24">
        <v>4333.3325299999997</v>
      </c>
      <c r="K35" s="24">
        <v>3014.5278499999999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4" t="s">
        <v>52</v>
      </c>
      <c r="C36" s="24">
        <v>336766.18599000003</v>
      </c>
      <c r="D36" s="24">
        <v>6972.7128199999997</v>
      </c>
      <c r="E36" s="24">
        <v>2.0704907767097045</v>
      </c>
      <c r="F36" s="24">
        <v>712.53336000000002</v>
      </c>
      <c r="G36" s="24">
        <v>0</v>
      </c>
      <c r="H36" s="24">
        <v>0</v>
      </c>
      <c r="I36" s="24">
        <v>663.99782999999991</v>
      </c>
      <c r="J36" s="24">
        <v>247.23249999999999</v>
      </c>
      <c r="K36" s="24">
        <v>5348.94913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4" t="s">
        <v>68</v>
      </c>
      <c r="C37" s="24">
        <v>91379.700819999998</v>
      </c>
      <c r="D37" s="24">
        <v>5085.0697200000004</v>
      </c>
      <c r="E37" s="24">
        <v>5.5647694995375234</v>
      </c>
      <c r="F37" s="24">
        <v>5085.0697200000004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4" t="s">
        <v>103</v>
      </c>
      <c r="C38" s="24">
        <v>64267.533710000003</v>
      </c>
      <c r="D38" s="24">
        <v>3291.2280799999999</v>
      </c>
      <c r="E38" s="24">
        <v>5.1211364276888158</v>
      </c>
      <c r="F38" s="24">
        <v>1600</v>
      </c>
      <c r="G38" s="24">
        <v>0</v>
      </c>
      <c r="H38" s="24">
        <v>0</v>
      </c>
      <c r="I38" s="24">
        <v>0</v>
      </c>
      <c r="J38" s="24">
        <v>1691.2280800000001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4" t="s">
        <v>73</v>
      </c>
      <c r="C39" s="24">
        <v>290502.83120000002</v>
      </c>
      <c r="D39" s="24">
        <v>2939.51467</v>
      </c>
      <c r="E39" s="24">
        <v>1.0118712639933816</v>
      </c>
      <c r="F39" s="24">
        <v>1799.7115200000001</v>
      </c>
      <c r="G39" s="24">
        <v>0</v>
      </c>
      <c r="H39" s="24">
        <v>593.64657</v>
      </c>
      <c r="I39" s="24">
        <v>0</v>
      </c>
      <c r="J39" s="24">
        <v>477.34303000000006</v>
      </c>
      <c r="K39" s="24">
        <v>68.813550000000006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4" t="s">
        <v>92</v>
      </c>
      <c r="C40" s="24">
        <v>24710.217909999999</v>
      </c>
      <c r="D40" s="24">
        <v>2747.9467499999996</v>
      </c>
      <c r="E40" s="24">
        <v>11.12069007245756</v>
      </c>
      <c r="F40" s="24">
        <v>2688.2144399999997</v>
      </c>
      <c r="G40" s="24">
        <v>0</v>
      </c>
      <c r="H40" s="24">
        <v>0</v>
      </c>
      <c r="I40" s="24">
        <v>0</v>
      </c>
      <c r="J40" s="24">
        <v>0</v>
      </c>
      <c r="K40" s="24">
        <v>59.732309999999998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4" t="s">
        <v>75</v>
      </c>
      <c r="C41" s="24">
        <v>190928.78611000002</v>
      </c>
      <c r="D41" s="24">
        <v>2557.66894</v>
      </c>
      <c r="E41" s="24">
        <v>1.3395931499435854</v>
      </c>
      <c r="F41" s="24">
        <v>962.85593999999992</v>
      </c>
      <c r="G41" s="24">
        <v>459.36364000000003</v>
      </c>
      <c r="H41" s="24">
        <v>0</v>
      </c>
      <c r="I41" s="24">
        <v>0</v>
      </c>
      <c r="J41" s="24">
        <v>0</v>
      </c>
      <c r="K41" s="24">
        <v>1135.4493600000001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4" t="s">
        <v>83</v>
      </c>
      <c r="C42" s="24">
        <v>62328.270560000004</v>
      </c>
      <c r="D42" s="24">
        <v>1594.6442999999999</v>
      </c>
      <c r="E42" s="24">
        <v>2.5584606883403307</v>
      </c>
      <c r="F42" s="24">
        <v>1084.79186</v>
      </c>
      <c r="G42" s="24">
        <v>0</v>
      </c>
      <c r="H42" s="24">
        <v>17.905840000000001</v>
      </c>
      <c r="I42" s="24">
        <v>156.09841</v>
      </c>
      <c r="J42" s="24">
        <v>0</v>
      </c>
      <c r="K42" s="24">
        <v>335.84818999999999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4" t="s">
        <v>79</v>
      </c>
      <c r="C43" s="24">
        <v>4526.1130800000001</v>
      </c>
      <c r="D43" s="24">
        <v>1514.875</v>
      </c>
      <c r="E43" s="24">
        <v>33.469667532036119</v>
      </c>
      <c r="F43" s="24">
        <v>1500</v>
      </c>
      <c r="G43" s="24">
        <v>0</v>
      </c>
      <c r="H43" s="24">
        <v>0</v>
      </c>
      <c r="I43" s="24">
        <v>0</v>
      </c>
      <c r="J43" s="24">
        <v>0</v>
      </c>
      <c r="K43" s="24">
        <v>14.875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4" t="s">
        <v>64</v>
      </c>
      <c r="C44" s="24">
        <v>523897.24335</v>
      </c>
      <c r="D44" s="24">
        <v>665.55207000000007</v>
      </c>
      <c r="E44" s="24">
        <v>0.12703866615983792</v>
      </c>
      <c r="F44" s="24">
        <v>292.2011</v>
      </c>
      <c r="G44" s="24">
        <v>284.80478000000005</v>
      </c>
      <c r="H44" s="24">
        <v>0</v>
      </c>
      <c r="I44" s="24">
        <v>88.546189999999996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4" t="s">
        <v>87</v>
      </c>
      <c r="C45" s="24">
        <v>5418.9584800000002</v>
      </c>
      <c r="D45" s="24">
        <v>116.43581999999999</v>
      </c>
      <c r="E45" s="24">
        <v>2.1486752561351974</v>
      </c>
      <c r="F45" s="24">
        <v>59.833769999999994</v>
      </c>
      <c r="G45" s="24">
        <v>0</v>
      </c>
      <c r="H45" s="24">
        <v>0</v>
      </c>
      <c r="I45" s="24">
        <v>0</v>
      </c>
      <c r="J45" s="24">
        <v>10.27806</v>
      </c>
      <c r="K45" s="24">
        <v>46.323989999999995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4" t="s">
        <v>70</v>
      </c>
      <c r="C46" s="24">
        <v>125736.88348</v>
      </c>
      <c r="D46" s="24">
        <v>75.01088</v>
      </c>
      <c r="E46" s="24">
        <v>5.9657021809301811E-2</v>
      </c>
      <c r="F46" s="24">
        <v>2.2279800000000001</v>
      </c>
      <c r="G46" s="24">
        <v>0</v>
      </c>
      <c r="H46" s="24">
        <v>31.394459999999999</v>
      </c>
      <c r="I46" s="24">
        <v>0</v>
      </c>
      <c r="J46" s="24">
        <v>15.389209999999999</v>
      </c>
      <c r="K46" s="24">
        <v>25.999230000000001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4" t="s">
        <v>77</v>
      </c>
      <c r="C47" s="24">
        <v>55051.424549999996</v>
      </c>
      <c r="D47" s="24">
        <v>69.371049999999997</v>
      </c>
      <c r="E47" s="24">
        <v>0.12601136222550302</v>
      </c>
      <c r="F47" s="24">
        <v>27.68797</v>
      </c>
      <c r="G47" s="24">
        <v>0</v>
      </c>
      <c r="H47" s="24">
        <v>0</v>
      </c>
      <c r="I47" s="24">
        <v>28.720950000000002</v>
      </c>
      <c r="J47" s="24">
        <v>0</v>
      </c>
      <c r="K47" s="24">
        <v>12.962129999999998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4" t="s">
        <v>98</v>
      </c>
      <c r="C48" s="24">
        <v>301872.69987000001</v>
      </c>
      <c r="D48" s="24">
        <v>25.18572</v>
      </c>
      <c r="E48" s="24">
        <v>8.3431592226942373E-3</v>
      </c>
      <c r="F48" s="24">
        <v>0</v>
      </c>
      <c r="G48" s="24">
        <v>0</v>
      </c>
      <c r="H48" s="24">
        <v>25</v>
      </c>
      <c r="I48" s="24">
        <v>0</v>
      </c>
      <c r="J48" s="24">
        <v>0</v>
      </c>
      <c r="K48" s="24">
        <v>0.18572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4" t="s">
        <v>94</v>
      </c>
      <c r="C49" s="24">
        <v>168081.23897000001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4" t="s">
        <v>96</v>
      </c>
      <c r="C50" s="24">
        <v>26296.148529999999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4" t="s">
        <v>100</v>
      </c>
      <c r="C51" s="24">
        <v>461332.49101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4" t="s">
        <v>81</v>
      </c>
      <c r="C52" s="24">
        <v>472.99834999999996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34" t="s">
        <v>90</v>
      </c>
      <c r="C53" s="24">
        <v>7514.9798300000002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32" t="s">
        <v>137</v>
      </c>
      <c r="C54" s="30">
        <v>54722130.007760003</v>
      </c>
      <c r="D54" s="30">
        <v>3419636.1954199998</v>
      </c>
      <c r="E54" s="30">
        <v>6.2490919029194769</v>
      </c>
      <c r="F54" s="30">
        <v>582077.32256</v>
      </c>
      <c r="G54" s="30">
        <v>56918.073060000002</v>
      </c>
      <c r="H54" s="30">
        <v>335806.52454000001</v>
      </c>
      <c r="I54" s="30">
        <v>76370.098660000003</v>
      </c>
      <c r="J54" s="30">
        <v>1997523.1790699998</v>
      </c>
      <c r="K54" s="30">
        <v>351901.19667999999</v>
      </c>
      <c r="L54" s="30">
        <v>19039.800850000003</v>
      </c>
      <c r="M54" s="12"/>
      <c r="N54" s="13"/>
    </row>
    <row r="55" spans="1:14" ht="13.5" customHeight="1" x14ac:dyDescent="0.35">
      <c r="A55" s="8" t="s">
        <v>105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  <c r="N55" s="13"/>
    </row>
    <row r="57" spans="1:14" x14ac:dyDescent="0.35">
      <c r="C57" s="11"/>
      <c r="D57" s="11"/>
      <c r="E57" s="11"/>
      <c r="F57" s="11"/>
      <c r="G57" s="11"/>
      <c r="H57" s="11"/>
      <c r="I57" s="11"/>
      <c r="J57" s="11"/>
      <c r="K57" s="11"/>
      <c r="L57" s="11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N57"/>
  <sheetViews>
    <sheetView workbookViewId="0">
      <selection activeCell="B10" sqref="B10:B11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144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1" t="s">
        <v>18</v>
      </c>
      <c r="C9" s="24">
        <v>2993302.0560599999</v>
      </c>
      <c r="D9" s="24">
        <v>554888.06456999993</v>
      </c>
      <c r="E9" s="24">
        <v>18.537656881189722</v>
      </c>
      <c r="F9" s="24">
        <v>39654.585700000003</v>
      </c>
      <c r="G9" s="24">
        <v>23.94181</v>
      </c>
      <c r="H9" s="24">
        <v>8973.9554900000003</v>
      </c>
      <c r="I9" s="24">
        <v>0</v>
      </c>
      <c r="J9" s="24">
        <v>499079.23012000002</v>
      </c>
      <c r="K9" s="24">
        <v>6306.3514500000001</v>
      </c>
      <c r="L9" s="24">
        <v>850</v>
      </c>
      <c r="M9" s="12"/>
      <c r="N9" s="13"/>
    </row>
    <row r="10" spans="1:14" ht="13.5" customHeight="1" x14ac:dyDescent="0.35">
      <c r="A10" s="22" t="s">
        <v>13</v>
      </c>
      <c r="B10" s="31" t="s">
        <v>12</v>
      </c>
      <c r="C10" s="24">
        <v>7238361.2265600003</v>
      </c>
      <c r="D10" s="24">
        <v>513865.81438</v>
      </c>
      <c r="E10" s="24">
        <v>7.0992010248735884</v>
      </c>
      <c r="F10" s="24">
        <v>91652.058499999999</v>
      </c>
      <c r="G10" s="24">
        <v>918.87629000000004</v>
      </c>
      <c r="H10" s="24">
        <v>27122.530649999997</v>
      </c>
      <c r="I10" s="24">
        <v>36646.991200000004</v>
      </c>
      <c r="J10" s="24">
        <v>298127.84662000003</v>
      </c>
      <c r="K10" s="24">
        <v>58397.511119999996</v>
      </c>
      <c r="L10" s="24">
        <v>1000</v>
      </c>
      <c r="M10" s="12"/>
      <c r="N10" s="13"/>
    </row>
    <row r="11" spans="1:14" ht="13.5" customHeight="1" x14ac:dyDescent="0.35">
      <c r="A11" s="22" t="s">
        <v>15</v>
      </c>
      <c r="B11" s="31" t="s">
        <v>16</v>
      </c>
      <c r="C11" s="24">
        <v>10563552.52558</v>
      </c>
      <c r="D11" s="24">
        <v>399994.95131999999</v>
      </c>
      <c r="E11" s="24">
        <v>3.7865571298235006</v>
      </c>
      <c r="F11" s="24">
        <v>91269.64559</v>
      </c>
      <c r="G11" s="24">
        <v>7160.4340999999995</v>
      </c>
      <c r="H11" s="24">
        <v>57209.7448</v>
      </c>
      <c r="I11" s="24">
        <v>2257.0633800000001</v>
      </c>
      <c r="J11" s="24">
        <v>163286.34040000002</v>
      </c>
      <c r="K11" s="24">
        <v>78811.723050000001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31" t="s">
        <v>14</v>
      </c>
      <c r="C12" s="24">
        <v>4751577.7386699999</v>
      </c>
      <c r="D12" s="24">
        <v>271331.44740999996</v>
      </c>
      <c r="E12" s="24">
        <v>5.7103442757930667</v>
      </c>
      <c r="F12" s="24">
        <v>83629.228579999995</v>
      </c>
      <c r="G12" s="24">
        <v>10583.600709999999</v>
      </c>
      <c r="H12" s="24">
        <v>11518.224540000001</v>
      </c>
      <c r="I12" s="24">
        <v>0</v>
      </c>
      <c r="J12" s="24">
        <v>136441.93846999999</v>
      </c>
      <c r="K12" s="24">
        <v>13567.68146</v>
      </c>
      <c r="L12" s="24">
        <v>15590.773650000001</v>
      </c>
      <c r="M12" s="12"/>
      <c r="N12" s="13"/>
    </row>
    <row r="13" spans="1:14" ht="13.5" customHeight="1" x14ac:dyDescent="0.35">
      <c r="A13" s="22" t="s">
        <v>19</v>
      </c>
      <c r="B13" s="31" t="s">
        <v>20</v>
      </c>
      <c r="C13" s="24">
        <v>4573065.8659700006</v>
      </c>
      <c r="D13" s="24">
        <v>216589.41201999999</v>
      </c>
      <c r="E13" s="24">
        <v>4.7361970802066908</v>
      </c>
      <c r="F13" s="24">
        <v>5326.0419199999997</v>
      </c>
      <c r="G13" s="24">
        <v>3076.4552400000002</v>
      </c>
      <c r="H13" s="24">
        <v>7874.9861799999999</v>
      </c>
      <c r="I13" s="24">
        <v>4767.0701500000005</v>
      </c>
      <c r="J13" s="24">
        <v>189748.17992</v>
      </c>
      <c r="K13" s="24">
        <v>5796.6786099999999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1" t="s">
        <v>40</v>
      </c>
      <c r="C14" s="24">
        <v>3619902.28516</v>
      </c>
      <c r="D14" s="24">
        <v>207586.45437999998</v>
      </c>
      <c r="E14" s="24">
        <v>5.734587235434855</v>
      </c>
      <c r="F14" s="24">
        <v>49427.652539999995</v>
      </c>
      <c r="G14" s="24">
        <v>0</v>
      </c>
      <c r="H14" s="24">
        <v>78110.19206999999</v>
      </c>
      <c r="I14" s="24">
        <v>4.7840000000000001E-2</v>
      </c>
      <c r="J14" s="24">
        <v>66475.683640000003</v>
      </c>
      <c r="K14" s="24">
        <v>13572.878290000001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1" t="s">
        <v>22</v>
      </c>
      <c r="C15" s="24">
        <v>349909.44410000002</v>
      </c>
      <c r="D15" s="24">
        <v>116119.48561999999</v>
      </c>
      <c r="E15" s="24">
        <v>33.185582034994859</v>
      </c>
      <c r="F15" s="24">
        <v>35431.736159999993</v>
      </c>
      <c r="G15" s="24">
        <v>0</v>
      </c>
      <c r="H15" s="24">
        <v>22206.103239999997</v>
      </c>
      <c r="I15" s="24">
        <v>0</v>
      </c>
      <c r="J15" s="24">
        <v>56831.646220000002</v>
      </c>
      <c r="K15" s="24">
        <v>1650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31" t="s">
        <v>38</v>
      </c>
      <c r="C16" s="24">
        <v>175802.68226</v>
      </c>
      <c r="D16" s="24">
        <v>95327.898809999999</v>
      </c>
      <c r="E16" s="24">
        <v>54.224371087249189</v>
      </c>
      <c r="F16" s="24">
        <v>37830.559939999999</v>
      </c>
      <c r="G16" s="24">
        <v>0</v>
      </c>
      <c r="H16" s="24">
        <v>14201.541090000001</v>
      </c>
      <c r="I16" s="24">
        <v>0</v>
      </c>
      <c r="J16" s="24">
        <v>41559.027529999999</v>
      </c>
      <c r="K16" s="24">
        <v>1708.43326</v>
      </c>
      <c r="L16" s="24">
        <v>28.33699</v>
      </c>
      <c r="M16" s="12"/>
      <c r="N16" s="13"/>
    </row>
    <row r="17" spans="1:14" ht="13.5" customHeight="1" x14ac:dyDescent="0.35">
      <c r="A17" s="22" t="s">
        <v>27</v>
      </c>
      <c r="B17" s="31" t="s">
        <v>24</v>
      </c>
      <c r="C17" s="24">
        <v>3025234.2192800003</v>
      </c>
      <c r="D17" s="24">
        <v>79575.883719999998</v>
      </c>
      <c r="E17" s="24">
        <v>2.6304040597206684</v>
      </c>
      <c r="F17" s="24">
        <v>2721.4642100000001</v>
      </c>
      <c r="G17" s="24">
        <v>1485</v>
      </c>
      <c r="H17" s="24">
        <v>10994.436390000001</v>
      </c>
      <c r="I17" s="24">
        <v>59.677239999999998</v>
      </c>
      <c r="J17" s="24">
        <v>52242.991799999996</v>
      </c>
      <c r="K17" s="24">
        <v>11971.71271</v>
      </c>
      <c r="L17" s="24">
        <v>100.60136999999999</v>
      </c>
      <c r="M17" s="12"/>
      <c r="N17" s="13"/>
    </row>
    <row r="18" spans="1:14" ht="13.5" customHeight="1" x14ac:dyDescent="0.35">
      <c r="A18" s="22" t="s">
        <v>29</v>
      </c>
      <c r="B18" s="31" t="s">
        <v>32</v>
      </c>
      <c r="C18" s="24">
        <v>522939.49992999999</v>
      </c>
      <c r="D18" s="24">
        <v>69100.001680000001</v>
      </c>
      <c r="E18" s="24">
        <v>13.213765968960011</v>
      </c>
      <c r="F18" s="24">
        <v>9488.8289100000002</v>
      </c>
      <c r="G18" s="24">
        <v>174.60906</v>
      </c>
      <c r="H18" s="24">
        <v>17548.81409</v>
      </c>
      <c r="I18" s="24">
        <v>21526.342649999999</v>
      </c>
      <c r="J18" s="24">
        <v>19700</v>
      </c>
      <c r="K18" s="24">
        <v>661.40697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31" t="s">
        <v>30</v>
      </c>
      <c r="C19" s="24">
        <v>307692.73694999999</v>
      </c>
      <c r="D19" s="24">
        <v>55451.774080000003</v>
      </c>
      <c r="E19" s="24">
        <v>18.021801434010094</v>
      </c>
      <c r="F19" s="24">
        <v>11633.75625</v>
      </c>
      <c r="G19" s="24">
        <v>4633.39365</v>
      </c>
      <c r="H19" s="24">
        <v>2224.6372299999998</v>
      </c>
      <c r="I19" s="24">
        <v>4699.3508300000003</v>
      </c>
      <c r="J19" s="24">
        <v>23575.046120000003</v>
      </c>
      <c r="K19" s="24">
        <v>8685.59</v>
      </c>
      <c r="L19" s="24">
        <v>0</v>
      </c>
      <c r="M19" s="12"/>
      <c r="N19" s="13"/>
    </row>
    <row r="20" spans="1:14" ht="13.5" customHeight="1" x14ac:dyDescent="0.35">
      <c r="A20" s="22" t="s">
        <v>33</v>
      </c>
      <c r="B20" s="31" t="s">
        <v>42</v>
      </c>
      <c r="C20" s="24">
        <v>945569.30278000003</v>
      </c>
      <c r="D20" s="24">
        <v>55335.174470000005</v>
      </c>
      <c r="E20" s="24">
        <v>5.8520485285756481</v>
      </c>
      <c r="F20" s="24">
        <v>13712.324790000001</v>
      </c>
      <c r="G20" s="24">
        <v>1151.5422900000001</v>
      </c>
      <c r="H20" s="24">
        <v>5793.6125899999997</v>
      </c>
      <c r="I20" s="24">
        <v>1847.8193600000002</v>
      </c>
      <c r="J20" s="24">
        <v>5081.7140099999997</v>
      </c>
      <c r="K20" s="24">
        <v>27738.787690000001</v>
      </c>
      <c r="L20" s="24">
        <v>9.3737399999999997</v>
      </c>
      <c r="M20" s="12"/>
      <c r="N20" s="13"/>
    </row>
    <row r="21" spans="1:14" ht="13.5" customHeight="1" x14ac:dyDescent="0.35">
      <c r="A21" s="22" t="s">
        <v>35</v>
      </c>
      <c r="B21" s="31" t="s">
        <v>36</v>
      </c>
      <c r="C21" s="24">
        <v>762851.35663000005</v>
      </c>
      <c r="D21" s="24">
        <v>53408.983189999992</v>
      </c>
      <c r="E21" s="24">
        <v>7.0012306756510805</v>
      </c>
      <c r="F21" s="24">
        <v>17243.97423</v>
      </c>
      <c r="G21" s="24">
        <v>0</v>
      </c>
      <c r="H21" s="24">
        <v>3443.6461899999999</v>
      </c>
      <c r="I21" s="24">
        <v>1176.2703700000002</v>
      </c>
      <c r="J21" s="24">
        <v>20467.236679999998</v>
      </c>
      <c r="K21" s="24">
        <v>9370.6014400000022</v>
      </c>
      <c r="L21" s="24">
        <v>1707.2542800000001</v>
      </c>
      <c r="M21" s="12"/>
      <c r="N21" s="13"/>
    </row>
    <row r="22" spans="1:14" ht="13.5" customHeight="1" x14ac:dyDescent="0.35">
      <c r="A22" s="22" t="s">
        <v>37</v>
      </c>
      <c r="B22" s="31" t="s">
        <v>102</v>
      </c>
      <c r="C22" s="24">
        <v>80496</v>
      </c>
      <c r="D22" s="24">
        <v>51500</v>
      </c>
      <c r="E22" s="24">
        <v>63.978334327171538</v>
      </c>
      <c r="F22" s="24">
        <v>0</v>
      </c>
      <c r="G22" s="24">
        <v>0</v>
      </c>
      <c r="H22" s="24">
        <v>0</v>
      </c>
      <c r="I22" s="24">
        <v>0</v>
      </c>
      <c r="J22" s="24">
        <v>51500</v>
      </c>
      <c r="K22" s="24">
        <v>0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31" t="s">
        <v>125</v>
      </c>
      <c r="C23" s="24">
        <v>386582.20222000004</v>
      </c>
      <c r="D23" s="24">
        <v>48929.953320000001</v>
      </c>
      <c r="E23" s="24">
        <v>12.657063113359381</v>
      </c>
      <c r="F23" s="24">
        <v>32360.929120000001</v>
      </c>
      <c r="G23" s="24">
        <v>897.09222999999997</v>
      </c>
      <c r="H23" s="24">
        <v>550</v>
      </c>
      <c r="I23" s="24">
        <v>0</v>
      </c>
      <c r="J23" s="24">
        <v>10000</v>
      </c>
      <c r="K23" s="24">
        <v>5121.9319700000005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31" t="s">
        <v>26</v>
      </c>
      <c r="C24" s="24">
        <v>1377979.24131</v>
      </c>
      <c r="D24" s="24">
        <v>43762.380990000005</v>
      </c>
      <c r="E24" s="24">
        <v>3.1758374638791027</v>
      </c>
      <c r="F24" s="24">
        <v>10158.794390000001</v>
      </c>
      <c r="G24" s="24">
        <v>4560.2854700000007</v>
      </c>
      <c r="H24" s="24">
        <v>10536.79242</v>
      </c>
      <c r="I24" s="24">
        <v>0</v>
      </c>
      <c r="J24" s="24">
        <v>11557.13234</v>
      </c>
      <c r="K24" s="24">
        <v>6886.6470299999992</v>
      </c>
      <c r="L24" s="24">
        <v>62.729339999999993</v>
      </c>
      <c r="M24" s="12"/>
      <c r="N24" s="13"/>
    </row>
    <row r="25" spans="1:14" ht="13.5" customHeight="1" x14ac:dyDescent="0.35">
      <c r="A25" s="22" t="s">
        <v>43</v>
      </c>
      <c r="B25" s="31" t="s">
        <v>138</v>
      </c>
      <c r="C25" s="24">
        <v>2259601.861</v>
      </c>
      <c r="D25" s="24">
        <v>43399.959219999997</v>
      </c>
      <c r="E25" s="24">
        <v>1.9206905415095159</v>
      </c>
      <c r="F25" s="24">
        <v>20222.018919999999</v>
      </c>
      <c r="G25" s="24">
        <v>3701.1849700000002</v>
      </c>
      <c r="H25" s="24">
        <v>9208.3685700000005</v>
      </c>
      <c r="I25" s="24">
        <v>0</v>
      </c>
      <c r="J25" s="24">
        <v>0</v>
      </c>
      <c r="K25" s="24">
        <v>10268.386759999999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1" t="s">
        <v>44</v>
      </c>
      <c r="C26" s="24">
        <v>676561.44182000007</v>
      </c>
      <c r="D26" s="24">
        <v>41497.43548</v>
      </c>
      <c r="E26" s="24">
        <v>6.1335797334782844</v>
      </c>
      <c r="F26" s="24">
        <v>11808.724179999999</v>
      </c>
      <c r="G26" s="24">
        <v>0</v>
      </c>
      <c r="H26" s="24">
        <v>0</v>
      </c>
      <c r="I26" s="24">
        <v>1.213E-2</v>
      </c>
      <c r="J26" s="24">
        <v>3700.1043500000001</v>
      </c>
      <c r="K26" s="24">
        <v>25988.594820000002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1" t="s">
        <v>46</v>
      </c>
      <c r="C27" s="24">
        <v>503868.34318999999</v>
      </c>
      <c r="D27" s="24">
        <v>33179.078719999998</v>
      </c>
      <c r="E27" s="24">
        <v>6.5848706648134758</v>
      </c>
      <c r="F27" s="24">
        <v>9558.364230000001</v>
      </c>
      <c r="G27" s="24">
        <v>0</v>
      </c>
      <c r="H27" s="24">
        <v>16014.535449999999</v>
      </c>
      <c r="I27" s="24">
        <v>31.8017</v>
      </c>
      <c r="J27" s="24">
        <v>6476.1539899999998</v>
      </c>
      <c r="K27" s="24">
        <v>1098.22335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1" t="s">
        <v>60</v>
      </c>
      <c r="C28" s="24">
        <v>380795.53130999999</v>
      </c>
      <c r="D28" s="24">
        <v>30621.004519999999</v>
      </c>
      <c r="E28" s="24">
        <v>8.041324543557181</v>
      </c>
      <c r="F28" s="24">
        <v>5195.3286100000005</v>
      </c>
      <c r="G28" s="24">
        <v>67.207170000000005</v>
      </c>
      <c r="H28" s="24">
        <v>14419.377130000001</v>
      </c>
      <c r="I28" s="24">
        <v>0</v>
      </c>
      <c r="J28" s="24">
        <v>0</v>
      </c>
      <c r="K28" s="24">
        <v>10939.091609999999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1" t="s">
        <v>112</v>
      </c>
      <c r="C29" s="24">
        <v>62455.472999999998</v>
      </c>
      <c r="D29" s="24">
        <v>22443.902999999998</v>
      </c>
      <c r="E29" s="24">
        <v>35.935846647098487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22443.902999999998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1" t="s">
        <v>73</v>
      </c>
      <c r="C30" s="24">
        <v>310813.72066000005</v>
      </c>
      <c r="D30" s="24">
        <v>21916.343820000002</v>
      </c>
      <c r="E30" s="24">
        <v>7.0512793880082105</v>
      </c>
      <c r="F30" s="24">
        <v>1608.8072299999999</v>
      </c>
      <c r="G30" s="24">
        <v>0</v>
      </c>
      <c r="H30" s="24">
        <v>941.76515000000006</v>
      </c>
      <c r="I30" s="24">
        <v>0</v>
      </c>
      <c r="J30" s="24">
        <v>17061.958409999999</v>
      </c>
      <c r="K30" s="24">
        <v>2303.8130299999998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1" t="s">
        <v>50</v>
      </c>
      <c r="C31" s="24">
        <v>1353010.6916099999</v>
      </c>
      <c r="D31" s="24">
        <v>12961.599340000001</v>
      </c>
      <c r="E31" s="24">
        <v>0.95798203372484003</v>
      </c>
      <c r="F31" s="24">
        <v>1447.4278100000001</v>
      </c>
      <c r="G31" s="24">
        <v>1074.15346</v>
      </c>
      <c r="H31" s="24">
        <v>1579.8817099999999</v>
      </c>
      <c r="I31" s="24">
        <v>0</v>
      </c>
      <c r="J31" s="24">
        <v>6151.87194</v>
      </c>
      <c r="K31" s="24">
        <v>2708.26442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1" t="s">
        <v>85</v>
      </c>
      <c r="C32" s="24">
        <v>135434.20296</v>
      </c>
      <c r="D32" s="24">
        <v>11475.63654</v>
      </c>
      <c r="E32" s="24">
        <v>8.473218942625067</v>
      </c>
      <c r="F32" s="24">
        <v>0</v>
      </c>
      <c r="G32" s="24">
        <v>0</v>
      </c>
      <c r="H32" s="24">
        <v>0</v>
      </c>
      <c r="I32" s="24">
        <v>0</v>
      </c>
      <c r="J32" s="24">
        <v>8479.4863799999985</v>
      </c>
      <c r="K32" s="24">
        <v>2996.1501600000001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1" t="s">
        <v>48</v>
      </c>
      <c r="C33" s="24">
        <v>1220000.5423900001</v>
      </c>
      <c r="D33" s="24">
        <v>10527.921599999998</v>
      </c>
      <c r="E33" s="24">
        <v>0.86294400979327734</v>
      </c>
      <c r="F33" s="24">
        <v>1393.0769399999999</v>
      </c>
      <c r="G33" s="24">
        <v>542.08106000000009</v>
      </c>
      <c r="H33" s="24">
        <v>266.45092</v>
      </c>
      <c r="I33" s="24">
        <v>0</v>
      </c>
      <c r="J33" s="24">
        <v>0</v>
      </c>
      <c r="K33" s="24">
        <v>8326.3126799999991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1" t="s">
        <v>108</v>
      </c>
      <c r="C34" s="24">
        <v>285024.67887</v>
      </c>
      <c r="D34" s="24">
        <v>10459.517030000001</v>
      </c>
      <c r="E34" s="24">
        <v>3.6696882078658866</v>
      </c>
      <c r="F34" s="24">
        <v>20.074849999999998</v>
      </c>
      <c r="G34" s="24">
        <v>58.226129999999998</v>
      </c>
      <c r="H34" s="24">
        <v>413.95722999999998</v>
      </c>
      <c r="I34" s="24">
        <v>856.88469999999995</v>
      </c>
      <c r="J34" s="24">
        <v>7470.8174400000007</v>
      </c>
      <c r="K34" s="24">
        <v>1639.5566799999999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1" t="s">
        <v>103</v>
      </c>
      <c r="C35" s="24">
        <v>72099.1495</v>
      </c>
      <c r="D35" s="24">
        <v>9622.4696499999991</v>
      </c>
      <c r="E35" s="24">
        <v>13.346162495301</v>
      </c>
      <c r="F35" s="24">
        <v>1600</v>
      </c>
      <c r="G35" s="24">
        <v>0</v>
      </c>
      <c r="H35" s="24">
        <v>0</v>
      </c>
      <c r="I35" s="24">
        <v>0</v>
      </c>
      <c r="J35" s="24">
        <v>8022.46965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1" t="s">
        <v>52</v>
      </c>
      <c r="C36" s="24">
        <v>332006.15197000001</v>
      </c>
      <c r="D36" s="24">
        <v>7022.9076499999992</v>
      </c>
      <c r="E36" s="24">
        <v>2.1152944330485139</v>
      </c>
      <c r="F36" s="24">
        <v>763.38943000000006</v>
      </c>
      <c r="G36" s="24">
        <v>0</v>
      </c>
      <c r="H36" s="24">
        <v>0</v>
      </c>
      <c r="I36" s="24">
        <v>663.99782999999991</v>
      </c>
      <c r="J36" s="24">
        <v>247.23249999999999</v>
      </c>
      <c r="K36" s="24">
        <v>5348.2878899999996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1" t="s">
        <v>68</v>
      </c>
      <c r="C37" s="24">
        <v>90612.030280000006</v>
      </c>
      <c r="D37" s="24">
        <v>5021.9024700000009</v>
      </c>
      <c r="E37" s="24">
        <v>5.5422027897198998</v>
      </c>
      <c r="F37" s="24">
        <v>5021.9024700000009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1" t="s">
        <v>28</v>
      </c>
      <c r="C38" s="24">
        <v>2942604.6433999999</v>
      </c>
      <c r="D38" s="24">
        <v>3108</v>
      </c>
      <c r="E38" s="24">
        <v>0.10562071282565828</v>
      </c>
      <c r="F38" s="24">
        <v>0</v>
      </c>
      <c r="G38" s="24">
        <v>0</v>
      </c>
      <c r="H38" s="24">
        <v>0</v>
      </c>
      <c r="I38" s="24">
        <v>0</v>
      </c>
      <c r="J38" s="24">
        <v>3108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1" t="s">
        <v>92</v>
      </c>
      <c r="C39" s="24">
        <v>24538.210940000001</v>
      </c>
      <c r="D39" s="24">
        <v>2764.82591</v>
      </c>
      <c r="E39" s="24">
        <v>11.267430689060658</v>
      </c>
      <c r="F39" s="24">
        <v>2707.1533399999998</v>
      </c>
      <c r="G39" s="24">
        <v>0</v>
      </c>
      <c r="H39" s="24">
        <v>0</v>
      </c>
      <c r="I39" s="24">
        <v>0</v>
      </c>
      <c r="J39" s="24">
        <v>0</v>
      </c>
      <c r="K39" s="24">
        <v>57.67257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1" t="s">
        <v>75</v>
      </c>
      <c r="C40" s="24">
        <v>190797.68891</v>
      </c>
      <c r="D40" s="24">
        <v>2598.9949200000001</v>
      </c>
      <c r="E40" s="24">
        <v>1.3621731661676237</v>
      </c>
      <c r="F40" s="24">
        <v>976.61106000000007</v>
      </c>
      <c r="G40" s="24">
        <v>465.39176000000003</v>
      </c>
      <c r="H40" s="24">
        <v>0</v>
      </c>
      <c r="I40" s="24">
        <v>0</v>
      </c>
      <c r="J40" s="24">
        <v>0</v>
      </c>
      <c r="K40" s="24">
        <v>1156.9921000000002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1" t="s">
        <v>83</v>
      </c>
      <c r="C41" s="24">
        <v>59001.867530000003</v>
      </c>
      <c r="D41" s="24">
        <v>1604.7875400000003</v>
      </c>
      <c r="E41" s="24">
        <v>2.7198927884512001</v>
      </c>
      <c r="F41" s="24">
        <v>1051.18677</v>
      </c>
      <c r="G41" s="24">
        <v>0</v>
      </c>
      <c r="H41" s="24">
        <v>16.244759999999999</v>
      </c>
      <c r="I41" s="24">
        <v>155.62873000000002</v>
      </c>
      <c r="J41" s="24">
        <v>0</v>
      </c>
      <c r="K41" s="24">
        <v>381.72728000000001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1" t="s">
        <v>79</v>
      </c>
      <c r="C42" s="24">
        <v>4524.0398499999992</v>
      </c>
      <c r="D42" s="24">
        <v>1514</v>
      </c>
      <c r="E42" s="24">
        <v>33.465664543162681</v>
      </c>
      <c r="F42" s="24">
        <v>1500</v>
      </c>
      <c r="G42" s="24">
        <v>0</v>
      </c>
      <c r="H42" s="24">
        <v>0</v>
      </c>
      <c r="I42" s="24">
        <v>0</v>
      </c>
      <c r="J42" s="24">
        <v>0</v>
      </c>
      <c r="K42" s="24">
        <v>14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1" t="s">
        <v>64</v>
      </c>
      <c r="C43" s="24">
        <v>524946.05024999997</v>
      </c>
      <c r="D43" s="24">
        <v>285.30000999999999</v>
      </c>
      <c r="E43" s="24">
        <v>5.4348443971362174E-2</v>
      </c>
      <c r="F43" s="24">
        <v>0</v>
      </c>
      <c r="G43" s="24">
        <v>195.49232999999998</v>
      </c>
      <c r="H43" s="24">
        <v>0</v>
      </c>
      <c r="I43" s="24">
        <v>89.807679999999991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1" t="s">
        <v>87</v>
      </c>
      <c r="C44" s="24">
        <v>5088.9512200000008</v>
      </c>
      <c r="D44" s="24">
        <v>115.44748999999999</v>
      </c>
      <c r="E44" s="24">
        <v>2.2685910123540145</v>
      </c>
      <c r="F44" s="24">
        <v>59.384239999999998</v>
      </c>
      <c r="G44" s="24">
        <v>0</v>
      </c>
      <c r="H44" s="24">
        <v>0</v>
      </c>
      <c r="I44" s="24">
        <v>0</v>
      </c>
      <c r="J44" s="24">
        <v>9.7392599999999998</v>
      </c>
      <c r="K44" s="24">
        <v>46.323989999999995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1" t="s">
        <v>77</v>
      </c>
      <c r="C45" s="24">
        <v>55685.593770000007</v>
      </c>
      <c r="D45" s="24">
        <v>63.441869999999994</v>
      </c>
      <c r="E45" s="24">
        <v>0.11392869448790649</v>
      </c>
      <c r="F45" s="24">
        <v>24.036919999999999</v>
      </c>
      <c r="G45" s="24">
        <v>0</v>
      </c>
      <c r="H45" s="24">
        <v>0</v>
      </c>
      <c r="I45" s="24">
        <v>28.77131</v>
      </c>
      <c r="J45" s="24">
        <v>0</v>
      </c>
      <c r="K45" s="24">
        <v>10.63364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1" t="s">
        <v>70</v>
      </c>
      <c r="C46" s="24">
        <v>129450.82033</v>
      </c>
      <c r="D46" s="24">
        <v>57.914140000000003</v>
      </c>
      <c r="E46" s="24">
        <v>4.4738333718058722E-2</v>
      </c>
      <c r="F46" s="24">
        <v>1.4574200000000002</v>
      </c>
      <c r="G46" s="24">
        <v>0</v>
      </c>
      <c r="H46" s="24">
        <v>30.730070000000001</v>
      </c>
      <c r="I46" s="24">
        <v>0</v>
      </c>
      <c r="J46" s="24">
        <v>13.31372</v>
      </c>
      <c r="K46" s="24">
        <v>12.412930000000001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1" t="s">
        <v>98</v>
      </c>
      <c r="C47" s="24">
        <v>306081.26662999997</v>
      </c>
      <c r="D47" s="24">
        <v>0.10274999999999999</v>
      </c>
      <c r="E47" s="24">
        <v>3.3569516073718817E-5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0.10274999999999999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1" t="s">
        <v>58</v>
      </c>
      <c r="C48" s="24">
        <v>167535.09771999999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1" t="s">
        <v>94</v>
      </c>
      <c r="C49" s="24">
        <v>165665.90568999999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1" t="s">
        <v>96</v>
      </c>
      <c r="C50" s="24">
        <v>26296.391520000001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1" t="s">
        <v>100</v>
      </c>
      <c r="C51" s="24">
        <v>466660.07079999999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1" t="s">
        <v>81</v>
      </c>
      <c r="C52" s="24">
        <v>472.99834999999996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31" t="s">
        <v>90</v>
      </c>
      <c r="C53" s="24">
        <v>7362.6898499999998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32" t="s">
        <v>119</v>
      </c>
      <c r="C54" s="30">
        <v>54433814.488779999</v>
      </c>
      <c r="D54" s="30">
        <v>3105030.1736300001</v>
      </c>
      <c r="E54" s="30">
        <v>5.7042303626728472</v>
      </c>
      <c r="F54" s="30">
        <v>596500.52524999995</v>
      </c>
      <c r="G54" s="30">
        <v>40768.967729999997</v>
      </c>
      <c r="H54" s="30">
        <v>321200.52795999998</v>
      </c>
      <c r="I54" s="30">
        <v>74807.537099999987</v>
      </c>
      <c r="J54" s="30">
        <v>1706415.16151</v>
      </c>
      <c r="K54" s="30">
        <v>345988.38470999995</v>
      </c>
      <c r="L54" s="30">
        <v>19349.069369999997</v>
      </c>
      <c r="M54" s="12"/>
      <c r="N54" s="13"/>
    </row>
    <row r="55" spans="1:14" ht="13.5" customHeight="1" x14ac:dyDescent="0.35">
      <c r="A55" s="8" t="s">
        <v>105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  <c r="N55" s="13"/>
    </row>
    <row r="57" spans="1:14" x14ac:dyDescent="0.35">
      <c r="C57" s="11"/>
      <c r="D57" s="11"/>
      <c r="E57" s="11"/>
      <c r="F57" s="11"/>
      <c r="G57" s="11"/>
      <c r="H57" s="11"/>
      <c r="I57" s="11"/>
      <c r="J57" s="11"/>
      <c r="K57" s="11"/>
      <c r="L57" s="11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57"/>
  <sheetViews>
    <sheetView workbookViewId="0">
      <selection activeCell="A7" sqref="A7:L7"/>
    </sheetView>
  </sheetViews>
  <sheetFormatPr baseColWidth="10" defaultRowHeight="14.5" x14ac:dyDescent="0.35"/>
  <cols>
    <col min="1" max="1" width="3.36328125" bestFit="1" customWidth="1"/>
    <col min="2" max="2" width="43.36328125" bestFit="1" customWidth="1"/>
    <col min="3" max="3" width="13.453125" customWidth="1"/>
    <col min="4" max="12" width="12" customWidth="1"/>
  </cols>
  <sheetData>
    <row r="2" spans="1:12" x14ac:dyDescent="0.35">
      <c r="A2" s="120" t="s">
        <v>109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2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2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2" ht="15" thickBot="1" x14ac:dyDescent="0.4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2" ht="15" thickBot="1" x14ac:dyDescent="0.4">
      <c r="A8" s="122" t="s">
        <v>0</v>
      </c>
      <c r="B8" s="123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4">
      <c r="A9" s="2" t="s">
        <v>11</v>
      </c>
      <c r="B9" s="2" t="s">
        <v>12</v>
      </c>
      <c r="C9" s="3">
        <v>6817822.7743299995</v>
      </c>
      <c r="D9" s="4">
        <v>389987.86621999997</v>
      </c>
      <c r="E9" s="5">
        <v>5.7201232582395019</v>
      </c>
      <c r="F9" s="4">
        <v>25986.346960000003</v>
      </c>
      <c r="G9" s="4">
        <v>2814.4103300000002</v>
      </c>
      <c r="H9" s="4">
        <v>22445.759679999999</v>
      </c>
      <c r="I9" s="4">
        <v>12410.616759999999</v>
      </c>
      <c r="J9" s="4">
        <v>231805.86434999999</v>
      </c>
      <c r="K9" s="4">
        <v>93413.059989999994</v>
      </c>
      <c r="L9" s="6">
        <v>1111.8081499999998</v>
      </c>
    </row>
    <row r="10" spans="1:12" ht="13.5" customHeight="1" thickBot="1" x14ac:dyDescent="0.4">
      <c r="A10" s="2" t="s">
        <v>13</v>
      </c>
      <c r="B10" s="2" t="s">
        <v>14</v>
      </c>
      <c r="C10" s="7">
        <v>4748838.3801300004</v>
      </c>
      <c r="D10" s="5">
        <v>319158.32461999997</v>
      </c>
      <c r="E10" s="5">
        <v>6.720766197380315</v>
      </c>
      <c r="F10" s="5">
        <v>71065.724279999995</v>
      </c>
      <c r="G10" s="5">
        <v>5127.29792</v>
      </c>
      <c r="H10" s="5">
        <v>22577.028709999999</v>
      </c>
      <c r="I10" s="5">
        <v>38.296620000000004</v>
      </c>
      <c r="J10" s="5">
        <v>183561.28341999999</v>
      </c>
      <c r="K10" s="5">
        <v>20460.773509999999</v>
      </c>
      <c r="L10" s="6">
        <v>16327.92016</v>
      </c>
    </row>
    <row r="11" spans="1:12" ht="13.5" customHeight="1" thickBot="1" x14ac:dyDescent="0.4">
      <c r="A11" s="2" t="s">
        <v>15</v>
      </c>
      <c r="B11" s="2" t="s">
        <v>18</v>
      </c>
      <c r="C11" s="7">
        <v>2705907.01914</v>
      </c>
      <c r="D11" s="5">
        <v>286420.22453999997</v>
      </c>
      <c r="E11" s="5">
        <v>10.584998764334147</v>
      </c>
      <c r="F11" s="5">
        <v>43482.880549999994</v>
      </c>
      <c r="G11" s="5">
        <v>5618.3134300000002</v>
      </c>
      <c r="H11" s="5">
        <v>4265.9396900000002</v>
      </c>
      <c r="I11" s="5">
        <v>1332.66221</v>
      </c>
      <c r="J11" s="5">
        <v>221154.03722</v>
      </c>
      <c r="K11" s="5">
        <v>8951.3914400000012</v>
      </c>
      <c r="L11" s="6">
        <v>1615</v>
      </c>
    </row>
    <row r="12" spans="1:12" ht="13.5" customHeight="1" thickBot="1" x14ac:dyDescent="0.4">
      <c r="A12" s="2" t="s">
        <v>17</v>
      </c>
      <c r="B12" s="2" t="s">
        <v>16</v>
      </c>
      <c r="C12" s="7">
        <v>9395510.5485900007</v>
      </c>
      <c r="D12" s="5">
        <v>284579.23642999999</v>
      </c>
      <c r="E12" s="5">
        <v>3.0288852847140624</v>
      </c>
      <c r="F12" s="5">
        <v>71312.039019999997</v>
      </c>
      <c r="G12" s="5">
        <v>8835.9520700000012</v>
      </c>
      <c r="H12" s="5">
        <v>39441.109750000003</v>
      </c>
      <c r="I12" s="5">
        <v>2211.4069900000004</v>
      </c>
      <c r="J12" s="5">
        <v>81355.788690000001</v>
      </c>
      <c r="K12" s="5">
        <v>81422.939910000001</v>
      </c>
      <c r="L12" s="6">
        <v>0</v>
      </c>
    </row>
    <row r="13" spans="1:12" ht="13.5" customHeight="1" thickBot="1" x14ac:dyDescent="0.4">
      <c r="A13" s="2" t="s">
        <v>19</v>
      </c>
      <c r="B13" s="2" t="s">
        <v>20</v>
      </c>
      <c r="C13" s="7">
        <v>3688373.28578</v>
      </c>
      <c r="D13" s="5">
        <v>243947.32316999996</v>
      </c>
      <c r="E13" s="5">
        <v>6.6139542901068129</v>
      </c>
      <c r="F13" s="5">
        <v>2848.5790899999997</v>
      </c>
      <c r="G13" s="5">
        <v>2022.12616</v>
      </c>
      <c r="H13" s="5">
        <v>6329.7904500000004</v>
      </c>
      <c r="I13" s="5">
        <v>4788.804970000001</v>
      </c>
      <c r="J13" s="5">
        <v>212438.77438999998</v>
      </c>
      <c r="K13" s="5">
        <v>15519.248109999999</v>
      </c>
      <c r="L13" s="6">
        <v>0</v>
      </c>
    </row>
    <row r="14" spans="1:12" ht="13.5" customHeight="1" thickBot="1" x14ac:dyDescent="0.4">
      <c r="A14" s="2" t="s">
        <v>21</v>
      </c>
      <c r="B14" s="2" t="s">
        <v>22</v>
      </c>
      <c r="C14" s="7">
        <v>469638.26701999997</v>
      </c>
      <c r="D14" s="5">
        <v>124320.08831000001</v>
      </c>
      <c r="E14" s="5">
        <v>26.471456233506995</v>
      </c>
      <c r="F14" s="5">
        <v>42127.036990000001</v>
      </c>
      <c r="G14" s="5">
        <v>0</v>
      </c>
      <c r="H14" s="5">
        <v>8966.5445099999997</v>
      </c>
      <c r="I14" s="5">
        <v>0</v>
      </c>
      <c r="J14" s="5">
        <v>71826.506810000006</v>
      </c>
      <c r="K14" s="5">
        <v>1400</v>
      </c>
      <c r="L14" s="6">
        <v>0</v>
      </c>
    </row>
    <row r="15" spans="1:12" ht="13.5" customHeight="1" thickBot="1" x14ac:dyDescent="0.4">
      <c r="A15" s="2" t="s">
        <v>23</v>
      </c>
      <c r="B15" s="2" t="s">
        <v>40</v>
      </c>
      <c r="C15" s="7">
        <v>3325887.40962</v>
      </c>
      <c r="D15" s="5">
        <v>113452.48380000002</v>
      </c>
      <c r="E15" s="5">
        <v>3.4111943618970115</v>
      </c>
      <c r="F15" s="5">
        <v>25806.603600000002</v>
      </c>
      <c r="G15" s="5">
        <v>2.5523500000000001</v>
      </c>
      <c r="H15" s="5">
        <v>6261.8469000000005</v>
      </c>
      <c r="I15" s="5">
        <v>0</v>
      </c>
      <c r="J15" s="5">
        <v>76905.403260000006</v>
      </c>
      <c r="K15" s="5">
        <v>4476.0776900000001</v>
      </c>
      <c r="L15" s="6">
        <v>0</v>
      </c>
    </row>
    <row r="16" spans="1:12" ht="13.5" customHeight="1" thickBot="1" x14ac:dyDescent="0.4">
      <c r="A16" s="2" t="s">
        <v>25</v>
      </c>
      <c r="B16" s="2" t="s">
        <v>24</v>
      </c>
      <c r="C16" s="7">
        <v>2434828.3134899996</v>
      </c>
      <c r="D16" s="5">
        <v>105094.78955999999</v>
      </c>
      <c r="E16" s="5">
        <v>4.3163121185066524</v>
      </c>
      <c r="F16" s="5">
        <v>3507.5433700000003</v>
      </c>
      <c r="G16" s="5">
        <v>35718.213320000003</v>
      </c>
      <c r="H16" s="5">
        <v>10720.839250000001</v>
      </c>
      <c r="I16" s="5">
        <v>17.628599999999999</v>
      </c>
      <c r="J16" s="5">
        <v>44011.172020000005</v>
      </c>
      <c r="K16" s="5">
        <v>11119.393</v>
      </c>
      <c r="L16" s="6">
        <v>0</v>
      </c>
    </row>
    <row r="17" spans="1:12" ht="13.5" customHeight="1" thickBot="1" x14ac:dyDescent="0.4">
      <c r="A17" s="2" t="s">
        <v>27</v>
      </c>
      <c r="B17" s="2" t="s">
        <v>32</v>
      </c>
      <c r="C17" s="7">
        <v>445159.79261</v>
      </c>
      <c r="D17" s="5">
        <v>76785.794420000006</v>
      </c>
      <c r="E17" s="5">
        <v>17.249040837628225</v>
      </c>
      <c r="F17" s="5">
        <v>12026.092570000001</v>
      </c>
      <c r="G17" s="5">
        <v>201.74976000000001</v>
      </c>
      <c r="H17" s="5">
        <v>7256.9834900000005</v>
      </c>
      <c r="I17" s="5">
        <v>25552.735370000002</v>
      </c>
      <c r="J17" s="5">
        <v>30000</v>
      </c>
      <c r="K17" s="5">
        <v>1748.23323</v>
      </c>
      <c r="L17" s="6">
        <v>0</v>
      </c>
    </row>
    <row r="18" spans="1:12" ht="13.5" customHeight="1" thickBot="1" x14ac:dyDescent="0.4">
      <c r="A18" s="2" t="s">
        <v>29</v>
      </c>
      <c r="B18" s="2" t="s">
        <v>30</v>
      </c>
      <c r="C18" s="7">
        <v>389648.08613000001</v>
      </c>
      <c r="D18" s="5">
        <v>63611.910789999994</v>
      </c>
      <c r="E18" s="5">
        <v>16.325477540977033</v>
      </c>
      <c r="F18" s="5">
        <v>3153.1734200000001</v>
      </c>
      <c r="G18" s="5">
        <v>0</v>
      </c>
      <c r="H18" s="5">
        <v>3214.7025099999996</v>
      </c>
      <c r="I18" s="5">
        <v>22944.531629999998</v>
      </c>
      <c r="J18" s="5">
        <v>27278.076559999998</v>
      </c>
      <c r="K18" s="5">
        <v>7021.4266699999998</v>
      </c>
      <c r="L18" s="6">
        <v>0</v>
      </c>
    </row>
    <row r="19" spans="1:12" ht="13.5" customHeight="1" thickBot="1" x14ac:dyDescent="0.4">
      <c r="A19" s="2" t="s">
        <v>31</v>
      </c>
      <c r="B19" s="2" t="s">
        <v>38</v>
      </c>
      <c r="C19" s="7">
        <v>295314.09700999997</v>
      </c>
      <c r="D19" s="5">
        <v>55573.627410000008</v>
      </c>
      <c r="E19" s="5">
        <v>18.818481058870063</v>
      </c>
      <c r="F19" s="5">
        <v>16317.2629</v>
      </c>
      <c r="G19" s="5">
        <v>0</v>
      </c>
      <c r="H19" s="5">
        <v>10188.1631</v>
      </c>
      <c r="I19" s="5">
        <v>32.935130000000001</v>
      </c>
      <c r="J19" s="5">
        <v>29000</v>
      </c>
      <c r="K19" s="5">
        <v>15.12406</v>
      </c>
      <c r="L19" s="6">
        <v>20.142220000000002</v>
      </c>
    </row>
    <row r="20" spans="1:12" ht="13.5" customHeight="1" thickBot="1" x14ac:dyDescent="0.4">
      <c r="A20" s="2" t="s">
        <v>33</v>
      </c>
      <c r="B20" s="2" t="s">
        <v>34</v>
      </c>
      <c r="C20" s="7">
        <v>2055008.64756</v>
      </c>
      <c r="D20" s="5">
        <v>51020.180129999993</v>
      </c>
      <c r="E20" s="5">
        <v>2.4827233788324174</v>
      </c>
      <c r="F20" s="5">
        <v>18306.369850000003</v>
      </c>
      <c r="G20" s="5">
        <v>4541.5373399999999</v>
      </c>
      <c r="H20" s="5">
        <v>419.65140000000002</v>
      </c>
      <c r="I20" s="5">
        <v>11113.908089999999</v>
      </c>
      <c r="J20" s="5">
        <v>0</v>
      </c>
      <c r="K20" s="5">
        <v>16638.713449999999</v>
      </c>
      <c r="L20" s="6">
        <v>0</v>
      </c>
    </row>
    <row r="21" spans="1:12" ht="13.5" customHeight="1" thickBot="1" x14ac:dyDescent="0.4">
      <c r="A21" s="2" t="s">
        <v>35</v>
      </c>
      <c r="B21" s="2" t="s">
        <v>26</v>
      </c>
      <c r="C21" s="7">
        <v>1230167.3884999999</v>
      </c>
      <c r="D21" s="5">
        <v>48174.571980000001</v>
      </c>
      <c r="E21" s="5">
        <v>3.9160989333932426</v>
      </c>
      <c r="F21" s="5">
        <v>21070.573830000001</v>
      </c>
      <c r="G21" s="5">
        <v>1819.5242000000001</v>
      </c>
      <c r="H21" s="5">
        <v>3511.90942</v>
      </c>
      <c r="I21" s="5">
        <v>0</v>
      </c>
      <c r="J21" s="5">
        <v>17832.103899999998</v>
      </c>
      <c r="K21" s="5">
        <v>3786.29268</v>
      </c>
      <c r="L21" s="6">
        <v>154.16795000000002</v>
      </c>
    </row>
    <row r="22" spans="1:12" ht="13.5" customHeight="1" thickBot="1" x14ac:dyDescent="0.4">
      <c r="A22" s="2" t="s">
        <v>37</v>
      </c>
      <c r="B22" s="2" t="s">
        <v>44</v>
      </c>
      <c r="C22" s="7">
        <v>653891.08182000008</v>
      </c>
      <c r="D22" s="5">
        <v>47494.157350000009</v>
      </c>
      <c r="E22" s="5">
        <v>7.2633132138471295</v>
      </c>
      <c r="F22" s="5">
        <v>11954.406190000002</v>
      </c>
      <c r="G22" s="5">
        <v>0</v>
      </c>
      <c r="H22" s="5">
        <v>13180.96927</v>
      </c>
      <c r="I22" s="5">
        <v>0</v>
      </c>
      <c r="J22" s="5">
        <v>3700</v>
      </c>
      <c r="K22" s="5">
        <v>18658.781890000002</v>
      </c>
      <c r="L22" s="6">
        <v>0</v>
      </c>
    </row>
    <row r="23" spans="1:12" ht="13.5" customHeight="1" thickBot="1" x14ac:dyDescent="0.4">
      <c r="A23" s="2" t="s">
        <v>39</v>
      </c>
      <c r="B23" s="2" t="s">
        <v>36</v>
      </c>
      <c r="C23" s="7">
        <v>717763.16501999996</v>
      </c>
      <c r="D23" s="5">
        <v>38318.810530000002</v>
      </c>
      <c r="E23" s="5">
        <v>5.3386426606236164</v>
      </c>
      <c r="F23" s="5">
        <v>9665.0333099999989</v>
      </c>
      <c r="G23" s="5">
        <v>504</v>
      </c>
      <c r="H23" s="5">
        <v>95</v>
      </c>
      <c r="I23" s="5">
        <v>732.60603000000003</v>
      </c>
      <c r="J23" s="5">
        <v>20670.785550000001</v>
      </c>
      <c r="K23" s="5">
        <v>6651.3856399999995</v>
      </c>
      <c r="L23" s="6">
        <v>0</v>
      </c>
    </row>
    <row r="24" spans="1:12" ht="13.5" customHeight="1" thickBot="1" x14ac:dyDescent="0.4">
      <c r="A24" s="2" t="s">
        <v>41</v>
      </c>
      <c r="B24" s="2" t="s">
        <v>42</v>
      </c>
      <c r="C24" s="7">
        <v>805444.52458000008</v>
      </c>
      <c r="D24" s="5">
        <v>32004.892339999999</v>
      </c>
      <c r="E24" s="5">
        <v>3.973568801239165</v>
      </c>
      <c r="F24" s="5">
        <v>10409.49265</v>
      </c>
      <c r="G24" s="5">
        <v>542.12301000000002</v>
      </c>
      <c r="H24" s="5">
        <v>2407.0861199999999</v>
      </c>
      <c r="I24" s="5">
        <v>8.4499999999999992E-3</v>
      </c>
      <c r="J24" s="5">
        <v>4908.0253499999999</v>
      </c>
      <c r="K24" s="5">
        <v>13738.15676</v>
      </c>
      <c r="L24" s="6">
        <v>0</v>
      </c>
    </row>
    <row r="25" spans="1:12" ht="13.5" customHeight="1" thickBot="1" x14ac:dyDescent="0.4">
      <c r="A25" s="2" t="s">
        <v>43</v>
      </c>
      <c r="B25" s="2" t="s">
        <v>28</v>
      </c>
      <c r="C25" s="7">
        <v>2430514.1369000003</v>
      </c>
      <c r="D25" s="5">
        <v>30718.43679</v>
      </c>
      <c r="E25" s="5">
        <v>1.2638657938101867</v>
      </c>
      <c r="F25" s="5">
        <v>0</v>
      </c>
      <c r="G25" s="5">
        <v>0</v>
      </c>
      <c r="H25" s="5">
        <v>0</v>
      </c>
      <c r="I25" s="5">
        <v>0</v>
      </c>
      <c r="J25" s="5">
        <v>30718.43679</v>
      </c>
      <c r="K25" s="5">
        <v>0</v>
      </c>
      <c r="L25" s="6">
        <v>0</v>
      </c>
    </row>
    <row r="26" spans="1:12" ht="13.5" customHeight="1" thickBot="1" x14ac:dyDescent="0.4">
      <c r="A26" s="2" t="s">
        <v>45</v>
      </c>
      <c r="B26" s="2" t="s">
        <v>46</v>
      </c>
      <c r="C26" s="7">
        <v>380916.01270999998</v>
      </c>
      <c r="D26" s="5">
        <v>26822.445829999997</v>
      </c>
      <c r="E26" s="5">
        <v>7.0415642648293</v>
      </c>
      <c r="F26" s="5">
        <v>14681.162069999998</v>
      </c>
      <c r="G26" s="5">
        <v>0</v>
      </c>
      <c r="H26" s="5">
        <v>6230.3437000000004</v>
      </c>
      <c r="I26" s="5">
        <v>51.402120000000004</v>
      </c>
      <c r="J26" s="5">
        <v>3977.4329500000003</v>
      </c>
      <c r="K26" s="5">
        <v>1882.10499</v>
      </c>
      <c r="L26" s="6">
        <v>0</v>
      </c>
    </row>
    <row r="27" spans="1:12" ht="13.5" customHeight="1" thickBot="1" x14ac:dyDescent="0.4">
      <c r="A27" s="2" t="s">
        <v>47</v>
      </c>
      <c r="B27" s="2" t="s">
        <v>48</v>
      </c>
      <c r="C27" s="7">
        <v>1123186.7659200002</v>
      </c>
      <c r="D27" s="5">
        <v>19571.680699999997</v>
      </c>
      <c r="E27" s="5">
        <v>1.7425134709425523</v>
      </c>
      <c r="F27" s="5">
        <v>642.70291000000009</v>
      </c>
      <c r="G27" s="5">
        <v>846.05061999999998</v>
      </c>
      <c r="H27" s="5">
        <v>4122.9929700000002</v>
      </c>
      <c r="I27" s="5">
        <v>597.4</v>
      </c>
      <c r="J27" s="5">
        <v>4000</v>
      </c>
      <c r="K27" s="5">
        <v>9362.5342000000001</v>
      </c>
      <c r="L27" s="6">
        <v>0</v>
      </c>
    </row>
    <row r="28" spans="1:12" ht="13.5" customHeight="1" thickBot="1" x14ac:dyDescent="0.4">
      <c r="A28" s="2" t="s">
        <v>49</v>
      </c>
      <c r="B28" s="2" t="s">
        <v>52</v>
      </c>
      <c r="C28" s="7">
        <v>323989.06936999998</v>
      </c>
      <c r="D28" s="5">
        <v>12552.763620000002</v>
      </c>
      <c r="E28" s="5">
        <v>3.8744404693679875</v>
      </c>
      <c r="F28" s="5">
        <v>524.07145000000003</v>
      </c>
      <c r="G28" s="5">
        <v>3250</v>
      </c>
      <c r="H28" s="5">
        <v>0</v>
      </c>
      <c r="I28" s="5">
        <v>3969.9072900000001</v>
      </c>
      <c r="J28" s="5">
        <v>1737.2</v>
      </c>
      <c r="K28" s="5">
        <v>3071.5848799999999</v>
      </c>
      <c r="L28" s="6">
        <v>0</v>
      </c>
    </row>
    <row r="29" spans="1:12" ht="13.5" customHeight="1" thickBot="1" x14ac:dyDescent="0.4">
      <c r="A29" s="2" t="s">
        <v>51</v>
      </c>
      <c r="B29" s="2" t="s">
        <v>60</v>
      </c>
      <c r="C29" s="7">
        <v>252383.14675000001</v>
      </c>
      <c r="D29" s="5">
        <v>12351.357760000001</v>
      </c>
      <c r="E29" s="5">
        <v>4.8938916560204113</v>
      </c>
      <c r="F29" s="5">
        <v>1867.5052800000001</v>
      </c>
      <c r="G29" s="5">
        <v>14.2241</v>
      </c>
      <c r="H29" s="5">
        <v>344.71499</v>
      </c>
      <c r="I29" s="5">
        <v>0</v>
      </c>
      <c r="J29" s="5">
        <v>2.6749999999999999E-2</v>
      </c>
      <c r="K29" s="5">
        <v>10124.886640000001</v>
      </c>
      <c r="L29" s="6">
        <v>0</v>
      </c>
    </row>
    <row r="30" spans="1:12" ht="13.5" customHeight="1" thickBot="1" x14ac:dyDescent="0.4">
      <c r="A30" s="2" t="s">
        <v>53</v>
      </c>
      <c r="B30" s="2" t="s">
        <v>62</v>
      </c>
      <c r="C30" s="7">
        <v>188103.93896</v>
      </c>
      <c r="D30" s="5">
        <v>12183.33273</v>
      </c>
      <c r="E30" s="5">
        <v>6.4769152615090988</v>
      </c>
      <c r="F30" s="5">
        <v>12183.33273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6">
        <v>0</v>
      </c>
    </row>
    <row r="31" spans="1:12" ht="13.5" customHeight="1" thickBot="1" x14ac:dyDescent="0.4">
      <c r="A31" s="2" t="s">
        <v>55</v>
      </c>
      <c r="B31" s="2" t="s">
        <v>50</v>
      </c>
      <c r="C31" s="7">
        <v>1263356.0345899998</v>
      </c>
      <c r="D31" s="5">
        <v>12033.26289</v>
      </c>
      <c r="E31" s="5">
        <v>0.95248390481668022</v>
      </c>
      <c r="F31" s="5">
        <v>311.96114</v>
      </c>
      <c r="G31" s="5">
        <v>531.24225999999999</v>
      </c>
      <c r="H31" s="5">
        <v>1993.63896</v>
      </c>
      <c r="I31" s="5">
        <v>1639.8491299999998</v>
      </c>
      <c r="J31" s="5">
        <v>6151.8719499999997</v>
      </c>
      <c r="K31" s="5">
        <v>1404.6994499999998</v>
      </c>
      <c r="L31" s="6">
        <v>0</v>
      </c>
    </row>
    <row r="32" spans="1:12" ht="13.5" customHeight="1" thickBot="1" x14ac:dyDescent="0.4">
      <c r="A32" s="2" t="s">
        <v>57</v>
      </c>
      <c r="B32" s="2" t="s">
        <v>102</v>
      </c>
      <c r="C32" s="7">
        <v>38213.737999999998</v>
      </c>
      <c r="D32" s="5">
        <v>8845.8349299999991</v>
      </c>
      <c r="E32" s="5">
        <v>23.148311034110296</v>
      </c>
      <c r="F32" s="5">
        <v>0</v>
      </c>
      <c r="G32" s="5">
        <v>0</v>
      </c>
      <c r="H32" s="5">
        <v>0</v>
      </c>
      <c r="I32" s="5">
        <v>0</v>
      </c>
      <c r="J32" s="5">
        <v>8845.8349299999991</v>
      </c>
      <c r="K32" s="5">
        <v>0</v>
      </c>
      <c r="L32" s="6">
        <v>0</v>
      </c>
    </row>
    <row r="33" spans="1:12" ht="13.5" customHeight="1" thickBot="1" x14ac:dyDescent="0.4">
      <c r="A33" s="2" t="s">
        <v>59</v>
      </c>
      <c r="B33" s="2" t="s">
        <v>54</v>
      </c>
      <c r="C33" s="7">
        <v>47616.485930000003</v>
      </c>
      <c r="D33" s="5">
        <v>8738.4332800000011</v>
      </c>
      <c r="E33" s="5">
        <v>18.351697126172201</v>
      </c>
      <c r="F33" s="5">
        <v>0</v>
      </c>
      <c r="G33" s="5">
        <v>151.62348</v>
      </c>
      <c r="H33" s="5">
        <v>0</v>
      </c>
      <c r="I33" s="5">
        <v>0</v>
      </c>
      <c r="J33" s="5">
        <v>0</v>
      </c>
      <c r="K33" s="5">
        <v>8586.8098000000009</v>
      </c>
      <c r="L33" s="6">
        <v>0</v>
      </c>
    </row>
    <row r="34" spans="1:12" ht="13.5" customHeight="1" thickBot="1" x14ac:dyDescent="0.4">
      <c r="A34" s="2" t="s">
        <v>61</v>
      </c>
      <c r="B34" s="2" t="s">
        <v>68</v>
      </c>
      <c r="C34" s="7">
        <v>61985.506280000001</v>
      </c>
      <c r="D34" s="5">
        <v>5448.4215800000002</v>
      </c>
      <c r="E34" s="5">
        <v>8.7898315380186975</v>
      </c>
      <c r="F34" s="5">
        <v>5448.4215800000002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6">
        <v>0</v>
      </c>
    </row>
    <row r="35" spans="1:12" ht="13.5" customHeight="1" thickBot="1" x14ac:dyDescent="0.4">
      <c r="A35" s="2" t="s">
        <v>63</v>
      </c>
      <c r="B35" s="2" t="s">
        <v>73</v>
      </c>
      <c r="C35" s="7">
        <v>257225.55346999998</v>
      </c>
      <c r="D35" s="5">
        <v>4938.5777900000003</v>
      </c>
      <c r="E35" s="5">
        <v>1.9199405826435447</v>
      </c>
      <c r="F35" s="5">
        <v>0</v>
      </c>
      <c r="G35" s="5">
        <v>0</v>
      </c>
      <c r="H35" s="5">
        <v>1707.5054</v>
      </c>
      <c r="I35" s="5">
        <v>0</v>
      </c>
      <c r="J35" s="5">
        <v>500</v>
      </c>
      <c r="K35" s="5">
        <v>2731.0723900000003</v>
      </c>
      <c r="L35" s="6">
        <v>0</v>
      </c>
    </row>
    <row r="36" spans="1:12" ht="13.5" customHeight="1" thickBot="1" x14ac:dyDescent="0.4">
      <c r="A36" s="2" t="s">
        <v>65</v>
      </c>
      <c r="B36" s="2" t="s">
        <v>85</v>
      </c>
      <c r="C36" s="7">
        <v>125888.49411</v>
      </c>
      <c r="D36" s="5">
        <v>4183.3229300000003</v>
      </c>
      <c r="E36" s="5">
        <v>3.3230383440321862</v>
      </c>
      <c r="F36" s="5">
        <v>3000</v>
      </c>
      <c r="G36" s="5">
        <v>0</v>
      </c>
      <c r="H36" s="5">
        <v>250</v>
      </c>
      <c r="I36" s="5">
        <v>0</v>
      </c>
      <c r="J36" s="5">
        <v>0</v>
      </c>
      <c r="K36" s="5">
        <v>933.32293000000004</v>
      </c>
      <c r="L36" s="6">
        <v>0</v>
      </c>
    </row>
    <row r="37" spans="1:12" ht="13.5" customHeight="1" thickBot="1" x14ac:dyDescent="0.4">
      <c r="A37" s="2" t="s">
        <v>67</v>
      </c>
      <c r="B37" s="2" t="s">
        <v>77</v>
      </c>
      <c r="C37" s="7">
        <v>38149.883580000002</v>
      </c>
      <c r="D37" s="5">
        <v>4151.4940100000003</v>
      </c>
      <c r="E37" s="5">
        <v>10.882062067881153</v>
      </c>
      <c r="F37" s="5">
        <v>0</v>
      </c>
      <c r="G37" s="5">
        <v>0</v>
      </c>
      <c r="H37" s="5">
        <v>0</v>
      </c>
      <c r="I37" s="5">
        <v>28.085789999999999</v>
      </c>
      <c r="J37" s="5">
        <v>4123.4082200000003</v>
      </c>
      <c r="K37" s="5">
        <v>0</v>
      </c>
      <c r="L37" s="6">
        <v>0</v>
      </c>
    </row>
    <row r="38" spans="1:12" ht="13.5" customHeight="1" thickBot="1" x14ac:dyDescent="0.4">
      <c r="A38" s="2" t="s">
        <v>69</v>
      </c>
      <c r="B38" s="2" t="s">
        <v>66</v>
      </c>
      <c r="C38" s="7">
        <v>357228.33802999998</v>
      </c>
      <c r="D38" s="5">
        <v>4133.6771100000005</v>
      </c>
      <c r="E38" s="5">
        <v>1.1571526303864659</v>
      </c>
      <c r="F38" s="5">
        <v>1284.98605</v>
      </c>
      <c r="G38" s="5">
        <v>0</v>
      </c>
      <c r="H38" s="5">
        <v>2209.6501600000001</v>
      </c>
      <c r="I38" s="5">
        <v>0</v>
      </c>
      <c r="J38" s="5">
        <v>0</v>
      </c>
      <c r="K38" s="5">
        <v>639.04090000000008</v>
      </c>
      <c r="L38" s="6">
        <v>0</v>
      </c>
    </row>
    <row r="39" spans="1:12" ht="13.5" customHeight="1" thickBot="1" x14ac:dyDescent="0.4">
      <c r="A39" s="2" t="s">
        <v>71</v>
      </c>
      <c r="B39" s="2" t="s">
        <v>83</v>
      </c>
      <c r="C39" s="7">
        <v>65455.88798</v>
      </c>
      <c r="D39" s="5">
        <v>3364.5628900000002</v>
      </c>
      <c r="E39" s="5">
        <v>5.140198985655867</v>
      </c>
      <c r="F39" s="5">
        <v>2689.1666700000001</v>
      </c>
      <c r="G39" s="5">
        <v>0</v>
      </c>
      <c r="H39" s="5">
        <v>492.78152</v>
      </c>
      <c r="I39" s="5">
        <v>12.063700000000001</v>
      </c>
      <c r="J39" s="5">
        <v>2.5000000000000001E-2</v>
      </c>
      <c r="K39" s="5">
        <v>170.52600000000001</v>
      </c>
      <c r="L39" s="6">
        <v>0</v>
      </c>
    </row>
    <row r="40" spans="1:12" ht="13.5" customHeight="1" thickBot="1" x14ac:dyDescent="0.4">
      <c r="A40" s="2" t="s">
        <v>72</v>
      </c>
      <c r="B40" s="2" t="s">
        <v>108</v>
      </c>
      <c r="C40" s="7">
        <v>202195.97037999998</v>
      </c>
      <c r="D40" s="5">
        <v>2912.8945199999998</v>
      </c>
      <c r="E40" s="5">
        <v>1.4406293629519957</v>
      </c>
      <c r="F40" s="5">
        <v>450</v>
      </c>
      <c r="G40" s="5">
        <v>64.400000000000006</v>
      </c>
      <c r="H40" s="5">
        <v>403.82855000000001</v>
      </c>
      <c r="I40" s="5">
        <v>1994.66597</v>
      </c>
      <c r="J40" s="5">
        <v>0</v>
      </c>
      <c r="K40" s="5">
        <v>0</v>
      </c>
      <c r="L40" s="6">
        <v>0</v>
      </c>
    </row>
    <row r="41" spans="1:12" ht="13.5" customHeight="1" thickBot="1" x14ac:dyDescent="0.4">
      <c r="A41" s="2" t="s">
        <v>74</v>
      </c>
      <c r="B41" s="2" t="s">
        <v>79</v>
      </c>
      <c r="C41" s="7">
        <v>21568.327209999999</v>
      </c>
      <c r="D41" s="5">
        <v>2054.7383200000004</v>
      </c>
      <c r="E41" s="5">
        <v>9.5266466425237457</v>
      </c>
      <c r="F41" s="5">
        <v>800</v>
      </c>
      <c r="G41" s="5">
        <v>0</v>
      </c>
      <c r="H41" s="5">
        <v>0</v>
      </c>
      <c r="I41" s="5">
        <v>0</v>
      </c>
      <c r="J41" s="5">
        <v>0</v>
      </c>
      <c r="K41" s="5">
        <v>1254.7383200000002</v>
      </c>
      <c r="L41" s="6">
        <v>0</v>
      </c>
    </row>
    <row r="42" spans="1:12" ht="13.5" customHeight="1" thickBot="1" x14ac:dyDescent="0.4">
      <c r="A42" s="2" t="s">
        <v>76</v>
      </c>
      <c r="B42" s="2" t="s">
        <v>75</v>
      </c>
      <c r="C42" s="7">
        <v>180741.54947</v>
      </c>
      <c r="D42" s="5">
        <v>1781.8874700000001</v>
      </c>
      <c r="E42" s="5">
        <v>0.9858759511717935</v>
      </c>
      <c r="F42" s="5">
        <v>754.93169999999998</v>
      </c>
      <c r="G42" s="5">
        <v>264.03810999999996</v>
      </c>
      <c r="H42" s="5">
        <v>0</v>
      </c>
      <c r="I42" s="5">
        <v>0</v>
      </c>
      <c r="J42" s="5">
        <v>0</v>
      </c>
      <c r="K42" s="5">
        <v>762.91766000000007</v>
      </c>
      <c r="L42" s="6">
        <v>0</v>
      </c>
    </row>
    <row r="43" spans="1:12" ht="13.5" customHeight="1" thickBot="1" x14ac:dyDescent="0.4">
      <c r="A43" s="2" t="s">
        <v>78</v>
      </c>
      <c r="B43" s="2" t="s">
        <v>70</v>
      </c>
      <c r="C43" s="7">
        <v>88617.797189999997</v>
      </c>
      <c r="D43" s="5">
        <v>1382.4847500000001</v>
      </c>
      <c r="E43" s="5">
        <v>1.5600531652077734</v>
      </c>
      <c r="F43" s="5">
        <v>636.50319999999999</v>
      </c>
      <c r="G43" s="5">
        <v>0</v>
      </c>
      <c r="H43" s="5">
        <v>46.7271</v>
      </c>
      <c r="I43" s="5">
        <v>187.97117</v>
      </c>
      <c r="J43" s="5">
        <v>468.34959000000003</v>
      </c>
      <c r="K43" s="5">
        <v>42.933690000000006</v>
      </c>
      <c r="L43" s="6">
        <v>0</v>
      </c>
    </row>
    <row r="44" spans="1:12" ht="13.5" customHeight="1" thickBot="1" x14ac:dyDescent="0.4">
      <c r="A44" s="2" t="s">
        <v>80</v>
      </c>
      <c r="B44" s="2" t="s">
        <v>56</v>
      </c>
      <c r="C44" s="7">
        <v>411989.98479000002</v>
      </c>
      <c r="D44" s="5">
        <v>1369.6796199999999</v>
      </c>
      <c r="E44" s="5">
        <v>0.33245459126831794</v>
      </c>
      <c r="F44" s="5">
        <v>691.70357999999999</v>
      </c>
      <c r="G44" s="5">
        <v>198.47173999999998</v>
      </c>
      <c r="H44" s="5">
        <v>214</v>
      </c>
      <c r="I44" s="5">
        <v>5.5042999999999997</v>
      </c>
      <c r="J44" s="5">
        <v>0</v>
      </c>
      <c r="K44" s="5">
        <v>260</v>
      </c>
      <c r="L44" s="6">
        <v>0</v>
      </c>
    </row>
    <row r="45" spans="1:12" ht="13.5" customHeight="1" thickBot="1" x14ac:dyDescent="0.4">
      <c r="A45" s="2" t="s">
        <v>82</v>
      </c>
      <c r="B45" s="2" t="s">
        <v>64</v>
      </c>
      <c r="C45" s="7">
        <v>528314.93391999998</v>
      </c>
      <c r="D45" s="5">
        <v>890.03482999999994</v>
      </c>
      <c r="E45" s="5">
        <v>0.16846671802292329</v>
      </c>
      <c r="F45" s="5">
        <v>890.03482999999994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6">
        <v>0</v>
      </c>
    </row>
    <row r="46" spans="1:12" ht="13.5" customHeight="1" thickBot="1" x14ac:dyDescent="0.4">
      <c r="A46" s="2" t="s">
        <v>84</v>
      </c>
      <c r="B46" s="2" t="s">
        <v>81</v>
      </c>
      <c r="C46" s="7">
        <v>19589.771169999996</v>
      </c>
      <c r="D46" s="5">
        <v>541.03175999999996</v>
      </c>
      <c r="E46" s="5">
        <v>2.7618074519856686</v>
      </c>
      <c r="F46" s="5">
        <v>541.03175999999996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6">
        <v>0</v>
      </c>
    </row>
    <row r="47" spans="1:12" ht="13.5" customHeight="1" thickBot="1" x14ac:dyDescent="0.4">
      <c r="A47" s="2" t="s">
        <v>86</v>
      </c>
      <c r="B47" s="2" t="s">
        <v>103</v>
      </c>
      <c r="C47" s="7">
        <v>20456.916309999997</v>
      </c>
      <c r="D47" s="5">
        <v>500</v>
      </c>
      <c r="E47" s="5">
        <v>2.4441611454194785</v>
      </c>
      <c r="F47" s="5">
        <v>500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6">
        <v>0</v>
      </c>
    </row>
    <row r="48" spans="1:12" ht="13.5" customHeight="1" thickBot="1" x14ac:dyDescent="0.4">
      <c r="A48" s="2" t="s">
        <v>88</v>
      </c>
      <c r="B48" s="2" t="s">
        <v>87</v>
      </c>
      <c r="C48" s="7">
        <v>13994.1566</v>
      </c>
      <c r="D48" s="5">
        <v>312.31159000000002</v>
      </c>
      <c r="E48" s="5">
        <v>2.2317285630489518</v>
      </c>
      <c r="F48" s="5">
        <v>206.88329000000002</v>
      </c>
      <c r="G48" s="5">
        <v>0.63840999999999992</v>
      </c>
      <c r="H48" s="5">
        <v>62.56418</v>
      </c>
      <c r="I48" s="5">
        <v>0</v>
      </c>
      <c r="J48" s="5">
        <v>22.019669999999998</v>
      </c>
      <c r="K48" s="5">
        <v>20.206040000000002</v>
      </c>
      <c r="L48" s="6">
        <v>0</v>
      </c>
    </row>
    <row r="49" spans="1:12" ht="13.5" customHeight="1" thickBot="1" x14ac:dyDescent="0.4">
      <c r="A49" s="2" t="s">
        <v>89</v>
      </c>
      <c r="B49" s="2" t="s">
        <v>58</v>
      </c>
      <c r="C49" s="7">
        <v>258115.50706</v>
      </c>
      <c r="D49" s="5">
        <v>265.63511</v>
      </c>
      <c r="E49" s="5">
        <v>0.10291327050654575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265.63511</v>
      </c>
      <c r="L49" s="6">
        <v>0</v>
      </c>
    </row>
    <row r="50" spans="1:12" ht="13.5" customHeight="1" thickBot="1" x14ac:dyDescent="0.4">
      <c r="A50" s="2" t="s">
        <v>91</v>
      </c>
      <c r="B50" s="2" t="s">
        <v>90</v>
      </c>
      <c r="C50" s="7">
        <v>9265.4443099999989</v>
      </c>
      <c r="D50" s="5">
        <v>17.808</v>
      </c>
      <c r="E50" s="5">
        <v>0.19219801451701782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17.808</v>
      </c>
      <c r="L50" s="6">
        <v>0</v>
      </c>
    </row>
    <row r="51" spans="1:12" ht="13.5" customHeight="1" thickBot="1" x14ac:dyDescent="0.4">
      <c r="A51" s="2" t="s">
        <v>93</v>
      </c>
      <c r="B51" s="2" t="s">
        <v>94</v>
      </c>
      <c r="C51" s="7">
        <v>108403.30517000001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4">
      <c r="A52" s="2" t="s">
        <v>95</v>
      </c>
      <c r="B52" s="2" t="s">
        <v>96</v>
      </c>
      <c r="C52" s="7">
        <v>25521.202430000001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4">
      <c r="A53" s="2" t="s">
        <v>97</v>
      </c>
      <c r="B53" s="2" t="s">
        <v>98</v>
      </c>
      <c r="C53" s="7">
        <v>200923.21988999998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4">
      <c r="A54" s="2" t="s">
        <v>99</v>
      </c>
      <c r="B54" s="2" t="s">
        <v>92</v>
      </c>
      <c r="C54" s="7">
        <v>3689.4550200000008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4">
      <c r="A55" s="2" t="s">
        <v>101</v>
      </c>
      <c r="B55" s="2" t="s">
        <v>100</v>
      </c>
      <c r="C55" s="7">
        <v>374839.14552999998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4">
      <c r="A56" s="124" t="s">
        <v>104</v>
      </c>
      <c r="B56" s="125"/>
      <c r="C56" s="7">
        <v>49601642.460359998</v>
      </c>
      <c r="D56" s="5">
        <v>2462010.3924099999</v>
      </c>
      <c r="E56" s="5">
        <v>4.9635662657291189</v>
      </c>
      <c r="F56" s="5">
        <v>437143.55682</v>
      </c>
      <c r="G56" s="5">
        <v>73068.48861</v>
      </c>
      <c r="H56" s="5">
        <v>179362.07178</v>
      </c>
      <c r="I56" s="5">
        <v>89662.990319999997</v>
      </c>
      <c r="J56" s="5">
        <v>1316992.4273699999</v>
      </c>
      <c r="K56" s="5">
        <v>346551.81902999996</v>
      </c>
      <c r="L56" s="6">
        <v>19229.038479999999</v>
      </c>
    </row>
    <row r="57" spans="1:12" ht="13.5" customHeight="1" x14ac:dyDescent="0.35">
      <c r="A57" s="8" t="s">
        <v>105</v>
      </c>
    </row>
  </sheetData>
  <sortState xmlns:xlrd2="http://schemas.microsoft.com/office/spreadsheetml/2017/richdata2" ref="B9:L55">
    <sortCondition descending="1" ref="D9:D55"/>
  </sortState>
  <mergeCells count="4">
    <mergeCell ref="A2:L6"/>
    <mergeCell ref="A7:L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N56"/>
  <sheetViews>
    <sheetView workbookViewId="0">
      <selection activeCell="B9" sqref="B9:B52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145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1" t="s">
        <v>18</v>
      </c>
      <c r="C9" s="24">
        <v>2995407.07442</v>
      </c>
      <c r="D9" s="24">
        <v>575295.29331999994</v>
      </c>
      <c r="E9" s="24">
        <v>19.205913554550651</v>
      </c>
      <c r="F9" s="24">
        <v>40008.76627</v>
      </c>
      <c r="G9" s="24">
        <v>7.8867899999999995</v>
      </c>
      <c r="H9" s="24">
        <v>8097.1144800000002</v>
      </c>
      <c r="I9" s="24">
        <v>0</v>
      </c>
      <c r="J9" s="24">
        <v>520086.82639999996</v>
      </c>
      <c r="K9" s="24">
        <v>6244.69938</v>
      </c>
      <c r="L9" s="24">
        <v>850</v>
      </c>
      <c r="M9" s="12"/>
      <c r="N9" s="13"/>
    </row>
    <row r="10" spans="1:14" ht="13.5" customHeight="1" x14ac:dyDescent="0.35">
      <c r="A10" s="22" t="s">
        <v>13</v>
      </c>
      <c r="B10" s="31" t="s">
        <v>12</v>
      </c>
      <c r="C10" s="24">
        <v>7240620.8992400002</v>
      </c>
      <c r="D10" s="24">
        <v>502092.90151999996</v>
      </c>
      <c r="E10" s="24">
        <v>6.9343901373527412</v>
      </c>
      <c r="F10" s="24">
        <v>87317.75340999999</v>
      </c>
      <c r="G10" s="24">
        <v>965.41809999999998</v>
      </c>
      <c r="H10" s="24">
        <v>29066.181329999999</v>
      </c>
      <c r="I10" s="24">
        <v>30834.101429999999</v>
      </c>
      <c r="J10" s="24">
        <v>295127.58974999998</v>
      </c>
      <c r="K10" s="24">
        <v>57781.857499999998</v>
      </c>
      <c r="L10" s="24">
        <v>1000</v>
      </c>
      <c r="M10" s="12"/>
      <c r="N10" s="13"/>
    </row>
    <row r="11" spans="1:14" ht="13.5" customHeight="1" x14ac:dyDescent="0.35">
      <c r="A11" s="22" t="s">
        <v>15</v>
      </c>
      <c r="B11" s="31" t="s">
        <v>16</v>
      </c>
      <c r="C11" s="24">
        <v>10560771.948280001</v>
      </c>
      <c r="D11" s="24">
        <v>394122.01493</v>
      </c>
      <c r="E11" s="24">
        <v>3.7319432410827638</v>
      </c>
      <c r="F11" s="24">
        <v>93870.782810000004</v>
      </c>
      <c r="G11" s="24">
        <v>7250.4282200000007</v>
      </c>
      <c r="H11" s="24">
        <v>56470.643640000002</v>
      </c>
      <c r="I11" s="24">
        <v>1761.7884899999999</v>
      </c>
      <c r="J11" s="24">
        <v>155550.55124999999</v>
      </c>
      <c r="K11" s="24">
        <v>79217.820519999994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31" t="s">
        <v>14</v>
      </c>
      <c r="C12" s="24">
        <v>6123361.3915200001</v>
      </c>
      <c r="D12" s="24">
        <v>281431.56546000001</v>
      </c>
      <c r="E12" s="24">
        <v>4.5960306352282823</v>
      </c>
      <c r="F12" s="24">
        <v>86813.446079999994</v>
      </c>
      <c r="G12" s="24">
        <v>11292.868839999999</v>
      </c>
      <c r="H12" s="24">
        <v>13073.332059999999</v>
      </c>
      <c r="I12" s="24">
        <v>0</v>
      </c>
      <c r="J12" s="24">
        <v>138163.10819999999</v>
      </c>
      <c r="K12" s="24">
        <v>16508.0137</v>
      </c>
      <c r="L12" s="24">
        <v>15580.796580000002</v>
      </c>
      <c r="M12" s="12"/>
      <c r="N12" s="13"/>
    </row>
    <row r="13" spans="1:14" ht="13.5" customHeight="1" x14ac:dyDescent="0.35">
      <c r="A13" s="22" t="s">
        <v>19</v>
      </c>
      <c r="B13" s="31" t="s">
        <v>20</v>
      </c>
      <c r="C13" s="24">
        <v>4247243.8284999998</v>
      </c>
      <c r="D13" s="24">
        <v>216789.40244999999</v>
      </c>
      <c r="E13" s="24">
        <v>5.1042372701866654</v>
      </c>
      <c r="F13" s="24">
        <v>5828.7324000000008</v>
      </c>
      <c r="G13" s="24">
        <v>2929.3890000000001</v>
      </c>
      <c r="H13" s="24">
        <v>7888.6553199999998</v>
      </c>
      <c r="I13" s="24">
        <v>4732.8848899999994</v>
      </c>
      <c r="J13" s="24">
        <v>189676.74328999998</v>
      </c>
      <c r="K13" s="24">
        <v>5732.99755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1" t="s">
        <v>40</v>
      </c>
      <c r="C14" s="24">
        <v>3592046.9153800001</v>
      </c>
      <c r="D14" s="24">
        <v>198662.93241000001</v>
      </c>
      <c r="E14" s="24">
        <v>5.5306330092568849</v>
      </c>
      <c r="F14" s="24">
        <v>49035.776130000006</v>
      </c>
      <c r="G14" s="24">
        <v>0</v>
      </c>
      <c r="H14" s="24">
        <v>71753.792199999996</v>
      </c>
      <c r="I14" s="24">
        <v>0</v>
      </c>
      <c r="J14" s="24">
        <v>64408.267780000002</v>
      </c>
      <c r="K14" s="24">
        <v>13465.096300000001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1" t="s">
        <v>22</v>
      </c>
      <c r="C15" s="24">
        <v>386583.68657999998</v>
      </c>
      <c r="D15" s="24">
        <v>118915.36325000001</v>
      </c>
      <c r="E15" s="24">
        <v>30.760574586582191</v>
      </c>
      <c r="F15" s="24">
        <v>31086.944489999998</v>
      </c>
      <c r="G15" s="24">
        <v>0</v>
      </c>
      <c r="H15" s="24">
        <v>11628.90575</v>
      </c>
      <c r="I15" s="24">
        <v>0</v>
      </c>
      <c r="J15" s="24">
        <v>74549.51301000001</v>
      </c>
      <c r="K15" s="24">
        <v>1650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31" t="s">
        <v>38</v>
      </c>
      <c r="C16" s="24">
        <v>168779.34722999998</v>
      </c>
      <c r="D16" s="24">
        <v>100761.97845</v>
      </c>
      <c r="E16" s="24">
        <v>59.700419573663268</v>
      </c>
      <c r="F16" s="24">
        <v>35792.080729999994</v>
      </c>
      <c r="G16" s="24">
        <v>0</v>
      </c>
      <c r="H16" s="24">
        <v>11286.289879999998</v>
      </c>
      <c r="I16" s="24">
        <v>0</v>
      </c>
      <c r="J16" s="24">
        <v>52141.559099999999</v>
      </c>
      <c r="K16" s="24">
        <v>1519.75415</v>
      </c>
      <c r="L16" s="24">
        <v>22.294589999999999</v>
      </c>
      <c r="M16" s="12"/>
      <c r="N16" s="13"/>
    </row>
    <row r="17" spans="1:14" ht="13.5" customHeight="1" x14ac:dyDescent="0.35">
      <c r="A17" s="22" t="s">
        <v>27</v>
      </c>
      <c r="B17" s="31" t="s">
        <v>24</v>
      </c>
      <c r="C17" s="24">
        <v>3042079.6297499998</v>
      </c>
      <c r="D17" s="24">
        <v>79849.752770000006</v>
      </c>
      <c r="E17" s="24">
        <v>2.6248409801344392</v>
      </c>
      <c r="F17" s="24">
        <v>2715.5296000000003</v>
      </c>
      <c r="G17" s="24">
        <v>1485</v>
      </c>
      <c r="H17" s="24">
        <v>11062.265449999999</v>
      </c>
      <c r="I17" s="24">
        <v>48.41236</v>
      </c>
      <c r="J17" s="24">
        <v>52286.873060000005</v>
      </c>
      <c r="K17" s="24">
        <v>12151.082400000001</v>
      </c>
      <c r="L17" s="24">
        <v>100.5899</v>
      </c>
      <c r="M17" s="12"/>
      <c r="N17" s="13"/>
    </row>
    <row r="18" spans="1:14" ht="13.5" customHeight="1" x14ac:dyDescent="0.35">
      <c r="A18" s="22" t="s">
        <v>29</v>
      </c>
      <c r="B18" s="31" t="s">
        <v>32</v>
      </c>
      <c r="C18" s="24">
        <v>532772.77576999995</v>
      </c>
      <c r="D18" s="24">
        <v>78408.230380000008</v>
      </c>
      <c r="E18" s="24">
        <v>14.717011443889758</v>
      </c>
      <c r="F18" s="24">
        <v>10484.28485</v>
      </c>
      <c r="G18" s="24">
        <v>220.83014</v>
      </c>
      <c r="H18" s="24">
        <v>19009.570869999996</v>
      </c>
      <c r="I18" s="24">
        <v>21315.34965</v>
      </c>
      <c r="J18" s="24">
        <v>26700</v>
      </c>
      <c r="K18" s="24">
        <v>678.19487000000004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31" t="s">
        <v>42</v>
      </c>
      <c r="C19" s="24">
        <v>956306.05391999998</v>
      </c>
      <c r="D19" s="24">
        <v>61538.842810000002</v>
      </c>
      <c r="E19" s="24">
        <v>6.4350573289529809</v>
      </c>
      <c r="F19" s="24">
        <v>14820.33388</v>
      </c>
      <c r="G19" s="24">
        <v>1190.3418999999999</v>
      </c>
      <c r="H19" s="24">
        <v>10702.282859999999</v>
      </c>
      <c r="I19" s="24">
        <v>1940.0784799999999</v>
      </c>
      <c r="J19" s="24">
        <v>5108.78982</v>
      </c>
      <c r="K19" s="24">
        <v>27767.674910000002</v>
      </c>
      <c r="L19" s="24">
        <v>9.340959999999999</v>
      </c>
      <c r="M19" s="12"/>
      <c r="N19" s="13"/>
    </row>
    <row r="20" spans="1:14" ht="13.5" customHeight="1" x14ac:dyDescent="0.35">
      <c r="A20" s="22" t="s">
        <v>33</v>
      </c>
      <c r="B20" s="31" t="s">
        <v>36</v>
      </c>
      <c r="C20" s="24">
        <v>770505.37270000007</v>
      </c>
      <c r="D20" s="24">
        <v>55311.869849999995</v>
      </c>
      <c r="E20" s="24">
        <v>7.1786481716767909</v>
      </c>
      <c r="F20" s="24">
        <v>19573.982119999997</v>
      </c>
      <c r="G20" s="24">
        <v>0</v>
      </c>
      <c r="H20" s="24">
        <v>3443.6461899999999</v>
      </c>
      <c r="I20" s="24">
        <v>814.01370999999995</v>
      </c>
      <c r="J20" s="24">
        <v>20467.236679999998</v>
      </c>
      <c r="K20" s="24">
        <v>9305.7368700000006</v>
      </c>
      <c r="L20" s="24">
        <v>1707.2542800000001</v>
      </c>
      <c r="M20" s="12"/>
      <c r="N20" s="13"/>
    </row>
    <row r="21" spans="1:14" ht="13.5" customHeight="1" x14ac:dyDescent="0.35">
      <c r="A21" s="22" t="s">
        <v>35</v>
      </c>
      <c r="B21" s="31" t="s">
        <v>30</v>
      </c>
      <c r="C21" s="24">
        <v>320675.78813999996</v>
      </c>
      <c r="D21" s="24">
        <v>53384.409010000003</v>
      </c>
      <c r="E21" s="24">
        <v>16.647471054688278</v>
      </c>
      <c r="F21" s="24">
        <v>12628.90379</v>
      </c>
      <c r="G21" s="24">
        <v>4611.8339599999999</v>
      </c>
      <c r="H21" s="24">
        <v>1484.5585800000001</v>
      </c>
      <c r="I21" s="24">
        <v>3700.9133199999997</v>
      </c>
      <c r="J21" s="24">
        <v>22261.948</v>
      </c>
      <c r="K21" s="24">
        <v>8696.2513600000002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31" t="s">
        <v>125</v>
      </c>
      <c r="C22" s="24">
        <v>402826.63594999997</v>
      </c>
      <c r="D22" s="24">
        <v>51787.429270000001</v>
      </c>
      <c r="E22" s="24">
        <v>12.856009173243452</v>
      </c>
      <c r="F22" s="24">
        <v>34379.24783</v>
      </c>
      <c r="G22" s="24">
        <v>897.09222999999997</v>
      </c>
      <c r="H22" s="24">
        <v>850</v>
      </c>
      <c r="I22" s="24">
        <v>0</v>
      </c>
      <c r="J22" s="24">
        <v>10000</v>
      </c>
      <c r="K22" s="24">
        <v>5661.0892100000001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31" t="s">
        <v>102</v>
      </c>
      <c r="C23" s="24">
        <v>80496</v>
      </c>
      <c r="D23" s="24">
        <v>51500</v>
      </c>
      <c r="E23" s="24">
        <v>63.978334327171538</v>
      </c>
      <c r="F23" s="24">
        <v>0</v>
      </c>
      <c r="G23" s="24">
        <v>0</v>
      </c>
      <c r="H23" s="24">
        <v>0</v>
      </c>
      <c r="I23" s="24">
        <v>0</v>
      </c>
      <c r="J23" s="24">
        <v>51500</v>
      </c>
      <c r="K23" s="24">
        <v>0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31" t="s">
        <v>26</v>
      </c>
      <c r="C24" s="24">
        <v>1374450.0244400001</v>
      </c>
      <c r="D24" s="24">
        <v>47168.147010000001</v>
      </c>
      <c r="E24" s="24">
        <v>3.4317833439755647</v>
      </c>
      <c r="F24" s="24">
        <v>11198.85116</v>
      </c>
      <c r="G24" s="24">
        <v>4139.0203799999999</v>
      </c>
      <c r="H24" s="24">
        <v>13338.21646</v>
      </c>
      <c r="I24" s="24">
        <v>0</v>
      </c>
      <c r="J24" s="24">
        <v>11509.02241</v>
      </c>
      <c r="K24" s="24">
        <v>6925.5910400000012</v>
      </c>
      <c r="L24" s="24">
        <v>57.44556</v>
      </c>
      <c r="M24" s="12"/>
      <c r="N24" s="13"/>
    </row>
    <row r="25" spans="1:14" ht="13.5" customHeight="1" x14ac:dyDescent="0.35">
      <c r="A25" s="22" t="s">
        <v>43</v>
      </c>
      <c r="B25" s="31" t="s">
        <v>138</v>
      </c>
      <c r="C25" s="24">
        <v>2276973.55204</v>
      </c>
      <c r="D25" s="24">
        <v>45638.774990000005</v>
      </c>
      <c r="E25" s="24">
        <v>2.0043612254130503</v>
      </c>
      <c r="F25" s="24">
        <v>22572.304400000001</v>
      </c>
      <c r="G25" s="24">
        <v>3699.6637400000004</v>
      </c>
      <c r="H25" s="24">
        <v>7688.3685700000005</v>
      </c>
      <c r="I25" s="24">
        <v>0</v>
      </c>
      <c r="J25" s="24">
        <v>0</v>
      </c>
      <c r="K25" s="24">
        <v>11678.438279999998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1" t="s">
        <v>44</v>
      </c>
      <c r="C26" s="24">
        <v>716482.47609999997</v>
      </c>
      <c r="D26" s="24">
        <v>42671.635600000001</v>
      </c>
      <c r="E26" s="24">
        <v>5.9557123898232351</v>
      </c>
      <c r="F26" s="24">
        <v>11780.04104</v>
      </c>
      <c r="G26" s="24">
        <v>0</v>
      </c>
      <c r="H26" s="24">
        <v>0</v>
      </c>
      <c r="I26" s="24">
        <v>0.94201000000000001</v>
      </c>
      <c r="J26" s="24">
        <v>3700.01</v>
      </c>
      <c r="K26" s="24">
        <v>27190.64255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1" t="s">
        <v>60</v>
      </c>
      <c r="C27" s="24">
        <v>387134.37306000001</v>
      </c>
      <c r="D27" s="24">
        <v>35528.90941</v>
      </c>
      <c r="E27" s="24">
        <v>9.1774101920145323</v>
      </c>
      <c r="F27" s="24">
        <v>10334.35866</v>
      </c>
      <c r="G27" s="24">
        <v>68.454149999999998</v>
      </c>
      <c r="H27" s="24">
        <v>14612.228040000002</v>
      </c>
      <c r="I27" s="24">
        <v>0</v>
      </c>
      <c r="J27" s="24">
        <v>0</v>
      </c>
      <c r="K27" s="24">
        <v>10513.868559999999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1" t="s">
        <v>46</v>
      </c>
      <c r="C28" s="24">
        <v>475973.29813999997</v>
      </c>
      <c r="D28" s="24">
        <v>31207.37283</v>
      </c>
      <c r="E28" s="24">
        <v>6.5565385604511057</v>
      </c>
      <c r="F28" s="24">
        <v>9422.4518700000008</v>
      </c>
      <c r="G28" s="24">
        <v>0</v>
      </c>
      <c r="H28" s="24">
        <v>14393.097809999999</v>
      </c>
      <c r="I28" s="24">
        <v>60.944839999999999</v>
      </c>
      <c r="J28" s="24">
        <v>6241.5254800000002</v>
      </c>
      <c r="K28" s="24">
        <v>1089.35283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1" t="s">
        <v>73</v>
      </c>
      <c r="C29" s="24">
        <v>305452.53269999998</v>
      </c>
      <c r="D29" s="24">
        <v>27642.422720000002</v>
      </c>
      <c r="E29" s="24">
        <v>9.0496623078090472</v>
      </c>
      <c r="F29" s="24">
        <v>1817.7768700000001</v>
      </c>
      <c r="G29" s="24">
        <v>0</v>
      </c>
      <c r="H29" s="24">
        <v>940.87545</v>
      </c>
      <c r="I29" s="24">
        <v>0</v>
      </c>
      <c r="J29" s="24">
        <v>17202.550569999999</v>
      </c>
      <c r="K29" s="24">
        <v>7681.21983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1" t="s">
        <v>112</v>
      </c>
      <c r="C30" s="24">
        <v>62253.488069999999</v>
      </c>
      <c r="D30" s="24">
        <v>22975.580420000002</v>
      </c>
      <c r="E30" s="24">
        <v>36.906494932726432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22975.580420000002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1" t="s">
        <v>85</v>
      </c>
      <c r="C31" s="24">
        <v>140960.61705</v>
      </c>
      <c r="D31" s="24">
        <v>11510.78458</v>
      </c>
      <c r="E31" s="24">
        <v>8.1659578546800926</v>
      </c>
      <c r="F31" s="24">
        <v>0</v>
      </c>
      <c r="G31" s="24">
        <v>0</v>
      </c>
      <c r="H31" s="24">
        <v>0</v>
      </c>
      <c r="I31" s="24">
        <v>0</v>
      </c>
      <c r="J31" s="24">
        <v>8514.6344200000003</v>
      </c>
      <c r="K31" s="24">
        <v>2996.1501600000001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1" t="s">
        <v>108</v>
      </c>
      <c r="C32" s="24">
        <v>294070.89030999999</v>
      </c>
      <c r="D32" s="24">
        <v>10428.788839999999</v>
      </c>
      <c r="E32" s="24">
        <v>3.5463519796217535</v>
      </c>
      <c r="F32" s="24">
        <v>19.919090000000001</v>
      </c>
      <c r="G32" s="24">
        <v>58.226129999999998</v>
      </c>
      <c r="H32" s="24">
        <v>410.17070000000001</v>
      </c>
      <c r="I32" s="24">
        <v>811.49138000000005</v>
      </c>
      <c r="J32" s="24">
        <v>7489.9824599999993</v>
      </c>
      <c r="K32" s="24">
        <v>1638.99908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1" t="s">
        <v>48</v>
      </c>
      <c r="C33" s="24">
        <v>1226759.2825799999</v>
      </c>
      <c r="D33" s="24">
        <v>10427.219000000001</v>
      </c>
      <c r="E33" s="24">
        <v>0.84998085183186844</v>
      </c>
      <c r="F33" s="24">
        <v>1524.6317199999999</v>
      </c>
      <c r="G33" s="24">
        <v>530.49095999999997</v>
      </c>
      <c r="H33" s="24">
        <v>262.86815000000001</v>
      </c>
      <c r="I33" s="24">
        <v>0</v>
      </c>
      <c r="J33" s="24">
        <v>0</v>
      </c>
      <c r="K33" s="24">
        <v>8109.2281700000003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1" t="s">
        <v>52</v>
      </c>
      <c r="C34" s="24">
        <v>332079.04739999998</v>
      </c>
      <c r="D34" s="24">
        <v>7772.4632899999997</v>
      </c>
      <c r="E34" s="24">
        <v>2.3405461292587413</v>
      </c>
      <c r="F34" s="24">
        <v>1057.0586799999999</v>
      </c>
      <c r="G34" s="24">
        <v>0</v>
      </c>
      <c r="H34" s="24">
        <v>0</v>
      </c>
      <c r="I34" s="24">
        <v>663.99782999999991</v>
      </c>
      <c r="J34" s="24">
        <v>247.23249999999999</v>
      </c>
      <c r="K34" s="24">
        <v>5804.1742799999993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1" t="s">
        <v>103</v>
      </c>
      <c r="C35" s="24">
        <v>70375.228340000001</v>
      </c>
      <c r="D35" s="24">
        <v>6058.0477300000002</v>
      </c>
      <c r="E35" s="24">
        <v>8.6082104071223533</v>
      </c>
      <c r="F35" s="24">
        <v>1410</v>
      </c>
      <c r="G35" s="24">
        <v>0</v>
      </c>
      <c r="H35" s="24">
        <v>0</v>
      </c>
      <c r="I35" s="24">
        <v>0</v>
      </c>
      <c r="J35" s="24">
        <v>4648.0477300000002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1" t="s">
        <v>68</v>
      </c>
      <c r="C36" s="24">
        <v>90885.518100000001</v>
      </c>
      <c r="D36" s="24">
        <v>4959.2666500000005</v>
      </c>
      <c r="E36" s="24">
        <v>5.4566082184219846</v>
      </c>
      <c r="F36" s="24">
        <v>4959.2666500000005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1" t="s">
        <v>28</v>
      </c>
      <c r="C37" s="24">
        <v>2961898.5102300001</v>
      </c>
      <c r="D37" s="24">
        <v>3108</v>
      </c>
      <c r="E37" s="24">
        <v>0.10493269736506451</v>
      </c>
      <c r="F37" s="24">
        <v>0</v>
      </c>
      <c r="G37" s="24">
        <v>0</v>
      </c>
      <c r="H37" s="24">
        <v>0</v>
      </c>
      <c r="I37" s="24">
        <v>0</v>
      </c>
      <c r="J37" s="24">
        <v>3108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1" t="s">
        <v>92</v>
      </c>
      <c r="C38" s="24">
        <v>29184.82762</v>
      </c>
      <c r="D38" s="24">
        <v>3037.7661699999999</v>
      </c>
      <c r="E38" s="24">
        <v>10.408717192210711</v>
      </c>
      <c r="F38" s="24">
        <v>2982.1533399999998</v>
      </c>
      <c r="G38" s="24">
        <v>0</v>
      </c>
      <c r="H38" s="24">
        <v>0</v>
      </c>
      <c r="I38" s="24">
        <v>0</v>
      </c>
      <c r="J38" s="24">
        <v>0</v>
      </c>
      <c r="K38" s="24">
        <v>55.612830000000002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1" t="s">
        <v>75</v>
      </c>
      <c r="C39" s="24">
        <v>189085.05035</v>
      </c>
      <c r="D39" s="24">
        <v>2539.8699700000002</v>
      </c>
      <c r="E39" s="24">
        <v>1.3432420835484629</v>
      </c>
      <c r="F39" s="24">
        <v>960.1256800000001</v>
      </c>
      <c r="G39" s="24">
        <v>473.67882000000003</v>
      </c>
      <c r="H39" s="24">
        <v>0</v>
      </c>
      <c r="I39" s="24">
        <v>0</v>
      </c>
      <c r="J39" s="24">
        <v>0</v>
      </c>
      <c r="K39" s="24">
        <v>1106.06547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1" t="s">
        <v>83</v>
      </c>
      <c r="C40" s="24">
        <v>57339.092770000003</v>
      </c>
      <c r="D40" s="24">
        <v>1599.0404899999999</v>
      </c>
      <c r="E40" s="24">
        <v>2.7887439663792919</v>
      </c>
      <c r="F40" s="24">
        <v>1047.9795999999999</v>
      </c>
      <c r="G40" s="24">
        <v>0</v>
      </c>
      <c r="H40" s="24">
        <v>15.51901</v>
      </c>
      <c r="I40" s="24">
        <v>155.15663000000001</v>
      </c>
      <c r="J40" s="24">
        <v>0</v>
      </c>
      <c r="K40" s="24">
        <v>380.38524999999998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1" t="s">
        <v>79</v>
      </c>
      <c r="C41" s="24">
        <v>4521.9744900000005</v>
      </c>
      <c r="D41" s="24">
        <v>1513.125</v>
      </c>
      <c r="E41" s="24">
        <v>33.461599647369965</v>
      </c>
      <c r="F41" s="24">
        <v>1500</v>
      </c>
      <c r="G41" s="24">
        <v>0</v>
      </c>
      <c r="H41" s="24">
        <v>0</v>
      </c>
      <c r="I41" s="24">
        <v>0</v>
      </c>
      <c r="J41" s="24">
        <v>0</v>
      </c>
      <c r="K41" s="24">
        <v>13.125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1" t="s">
        <v>77</v>
      </c>
      <c r="C42" s="24">
        <v>58328.021369999995</v>
      </c>
      <c r="D42" s="24">
        <v>1040.78369</v>
      </c>
      <c r="E42" s="24">
        <v>1.7843630995089934</v>
      </c>
      <c r="F42" s="24">
        <v>2.8687</v>
      </c>
      <c r="G42" s="24">
        <v>0</v>
      </c>
      <c r="H42" s="24">
        <v>1000</v>
      </c>
      <c r="I42" s="24">
        <v>28.926950000000001</v>
      </c>
      <c r="J42" s="24">
        <v>0</v>
      </c>
      <c r="K42" s="24">
        <v>8.9880400000000016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1" t="s">
        <v>64</v>
      </c>
      <c r="C43" s="24">
        <v>525984.94414000004</v>
      </c>
      <c r="D43" s="24">
        <v>777.46056999999996</v>
      </c>
      <c r="E43" s="24">
        <v>0.14781042283846538</v>
      </c>
      <c r="F43" s="24">
        <v>578.84892000000002</v>
      </c>
      <c r="G43" s="24">
        <v>107.56614999999999</v>
      </c>
      <c r="H43" s="24">
        <v>0</v>
      </c>
      <c r="I43" s="24">
        <v>91.045500000000004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1" t="s">
        <v>87</v>
      </c>
      <c r="C44" s="24">
        <v>4497.1226100000003</v>
      </c>
      <c r="D44" s="24">
        <v>114.14465999999999</v>
      </c>
      <c r="E44" s="24">
        <v>2.5381709572734992</v>
      </c>
      <c r="F44" s="24">
        <v>58.929089999999995</v>
      </c>
      <c r="G44" s="24">
        <v>0</v>
      </c>
      <c r="H44" s="24">
        <v>0</v>
      </c>
      <c r="I44" s="24">
        <v>0</v>
      </c>
      <c r="J44" s="24">
        <v>9.1943999999999999</v>
      </c>
      <c r="K44" s="24">
        <v>46.021169999999998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1" t="s">
        <v>70</v>
      </c>
      <c r="C45" s="24">
        <v>131741.83739</v>
      </c>
      <c r="D45" s="24">
        <v>54.036330000000007</v>
      </c>
      <c r="E45" s="24">
        <v>4.101683343009279E-2</v>
      </c>
      <c r="F45" s="24">
        <v>2.6129099999999998</v>
      </c>
      <c r="G45" s="24">
        <v>0</v>
      </c>
      <c r="H45" s="24">
        <v>34.949980000000004</v>
      </c>
      <c r="I45" s="24">
        <v>0</v>
      </c>
      <c r="J45" s="24">
        <v>16.47344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1" t="s">
        <v>98</v>
      </c>
      <c r="C46" s="24">
        <v>309918.26822000003</v>
      </c>
      <c r="D46" s="24">
        <v>2.59945</v>
      </c>
      <c r="E46" s="24">
        <v>8.3875339615499609E-4</v>
      </c>
      <c r="F46" s="24">
        <v>0</v>
      </c>
      <c r="G46" s="24">
        <v>0</v>
      </c>
      <c r="H46" s="24">
        <v>0</v>
      </c>
      <c r="I46" s="24">
        <v>0</v>
      </c>
      <c r="J46" s="24">
        <v>2.5083899999999999</v>
      </c>
      <c r="K46" s="24">
        <v>9.1060000000000002E-2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1" t="s">
        <v>58</v>
      </c>
      <c r="C47" s="24">
        <v>165600.52191000001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1" t="s">
        <v>94</v>
      </c>
      <c r="C48" s="24">
        <v>161344.13219999999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1" t="s">
        <v>96</v>
      </c>
      <c r="C49" s="24">
        <v>26315.753699999997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1" t="s">
        <v>100</v>
      </c>
      <c r="C50" s="24">
        <v>474276.71512000001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1" t="s">
        <v>81</v>
      </c>
      <c r="C51" s="24">
        <v>472.99834999999996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1" t="s">
        <v>90</v>
      </c>
      <c r="C52" s="24">
        <v>7317.99323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s="37" customFormat="1" ht="13.5" customHeight="1" x14ac:dyDescent="0.35">
      <c r="A53" s="20" t="s">
        <v>97</v>
      </c>
      <c r="B53" s="32" t="s">
        <v>137</v>
      </c>
      <c r="C53" s="30">
        <v>54282155.439410001</v>
      </c>
      <c r="D53" s="30">
        <v>3137628.2252800004</v>
      </c>
      <c r="E53" s="30">
        <v>5.7802204055478894</v>
      </c>
      <c r="F53" s="30">
        <v>607586.74277000001</v>
      </c>
      <c r="G53" s="30">
        <v>39928.189509999997</v>
      </c>
      <c r="H53" s="30">
        <v>308513.53277999995</v>
      </c>
      <c r="I53" s="30">
        <v>66960.047470000005</v>
      </c>
      <c r="J53" s="30">
        <v>1740718.1881400002</v>
      </c>
      <c r="K53" s="30">
        <v>354593.80274000001</v>
      </c>
      <c r="L53" s="30">
        <v>19327.721869999998</v>
      </c>
      <c r="M53" s="35"/>
      <c r="N53" s="36"/>
    </row>
    <row r="54" spans="1:14" ht="13.5" customHeight="1" x14ac:dyDescent="0.35">
      <c r="A54" s="8" t="s">
        <v>105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2"/>
      <c r="N54" s="13"/>
    </row>
    <row r="56" spans="1:14" x14ac:dyDescent="0.35">
      <c r="C56" s="11"/>
      <c r="D56" s="11"/>
      <c r="E56" s="11"/>
      <c r="F56" s="11"/>
      <c r="G56" s="11"/>
      <c r="H56" s="11"/>
      <c r="I56" s="11"/>
      <c r="J56" s="11"/>
      <c r="K56" s="11"/>
      <c r="L56" s="11"/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N56"/>
  <sheetViews>
    <sheetView topLeftCell="A31" workbookViewId="0">
      <selection activeCell="B45" sqref="B45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146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1" t="s">
        <v>18</v>
      </c>
      <c r="C9" s="24">
        <v>2982537.3103200002</v>
      </c>
      <c r="D9" s="24">
        <v>554571.28281</v>
      </c>
      <c r="E9" s="24">
        <v>18.593942844942966</v>
      </c>
      <c r="F9" s="24">
        <v>39842.967259999998</v>
      </c>
      <c r="G9" s="24">
        <v>9.507340000000001</v>
      </c>
      <c r="H9" s="24">
        <v>3719.91311</v>
      </c>
      <c r="I9" s="24">
        <v>0</v>
      </c>
      <c r="J9" s="24">
        <v>503950.83953</v>
      </c>
      <c r="K9" s="24">
        <v>6283.0555700000004</v>
      </c>
      <c r="L9" s="24">
        <v>765</v>
      </c>
      <c r="M9" s="12"/>
      <c r="N9" s="13"/>
    </row>
    <row r="10" spans="1:14" ht="13.5" customHeight="1" x14ac:dyDescent="0.35">
      <c r="A10" s="22" t="s">
        <v>13</v>
      </c>
      <c r="B10" s="31" t="s">
        <v>12</v>
      </c>
      <c r="C10" s="24">
        <v>7203553.3332399996</v>
      </c>
      <c r="D10" s="24">
        <v>476036.53185999999</v>
      </c>
      <c r="E10" s="24">
        <v>6.6083571515099653</v>
      </c>
      <c r="F10" s="24">
        <v>86143.283299999996</v>
      </c>
      <c r="G10" s="24">
        <v>0</v>
      </c>
      <c r="H10" s="24">
        <v>30061.380109999998</v>
      </c>
      <c r="I10" s="24">
        <v>31857.460629999998</v>
      </c>
      <c r="J10" s="24">
        <v>268335.64945999999</v>
      </c>
      <c r="K10" s="24">
        <v>58638.75836</v>
      </c>
      <c r="L10" s="24">
        <v>1000</v>
      </c>
      <c r="M10" s="12"/>
      <c r="N10" s="13"/>
    </row>
    <row r="11" spans="1:14" ht="13.5" customHeight="1" x14ac:dyDescent="0.35">
      <c r="A11" s="22" t="s">
        <v>15</v>
      </c>
      <c r="B11" s="31" t="s">
        <v>16</v>
      </c>
      <c r="C11" s="24">
        <v>10579114.759919999</v>
      </c>
      <c r="D11" s="24">
        <v>382267.31407999992</v>
      </c>
      <c r="E11" s="24">
        <v>3.6134149478012723</v>
      </c>
      <c r="F11" s="24">
        <v>65415.938820000003</v>
      </c>
      <c r="G11" s="24">
        <v>11331.03693</v>
      </c>
      <c r="H11" s="24">
        <v>56772.971100000002</v>
      </c>
      <c r="I11" s="24">
        <v>1398.03397</v>
      </c>
      <c r="J11" s="24">
        <v>155161.55995</v>
      </c>
      <c r="K11" s="24">
        <v>90562.694860000003</v>
      </c>
      <c r="L11" s="24">
        <v>1625.07845</v>
      </c>
      <c r="M11" s="12"/>
      <c r="N11" s="13"/>
    </row>
    <row r="12" spans="1:14" ht="13.5" customHeight="1" x14ac:dyDescent="0.35">
      <c r="A12" s="22" t="s">
        <v>17</v>
      </c>
      <c r="B12" s="31" t="s">
        <v>14</v>
      </c>
      <c r="C12" s="24">
        <v>6119116.9246899998</v>
      </c>
      <c r="D12" s="24">
        <v>296239.18218999996</v>
      </c>
      <c r="E12" s="24">
        <v>4.8412080670448656</v>
      </c>
      <c r="F12" s="24">
        <v>99442.869500000001</v>
      </c>
      <c r="G12" s="24">
        <v>11041.96308</v>
      </c>
      <c r="H12" s="24">
        <v>12997.618759999999</v>
      </c>
      <c r="I12" s="24">
        <v>0.13572000000000001</v>
      </c>
      <c r="J12" s="24">
        <v>137282.56612999999</v>
      </c>
      <c r="K12" s="24">
        <v>15401.474319999998</v>
      </c>
      <c r="L12" s="24">
        <v>20072.554680000001</v>
      </c>
      <c r="M12" s="12"/>
      <c r="N12" s="13"/>
    </row>
    <row r="13" spans="1:14" ht="13.5" customHeight="1" x14ac:dyDescent="0.35">
      <c r="A13" s="22" t="s">
        <v>19</v>
      </c>
      <c r="B13" s="31" t="s">
        <v>20</v>
      </c>
      <c r="C13" s="24">
        <v>4322948.2169399997</v>
      </c>
      <c r="D13" s="24">
        <v>265004.93059</v>
      </c>
      <c r="E13" s="24">
        <v>6.1301897985163434</v>
      </c>
      <c r="F13" s="24">
        <v>6795.74892</v>
      </c>
      <c r="G13" s="24">
        <v>2976.5232999999998</v>
      </c>
      <c r="H13" s="24">
        <v>5486.28017</v>
      </c>
      <c r="I13" s="24">
        <v>4711.2265800000005</v>
      </c>
      <c r="J13" s="24">
        <v>239265.45355000001</v>
      </c>
      <c r="K13" s="24">
        <v>5769.6980700000004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1" t="s">
        <v>40</v>
      </c>
      <c r="C14" s="24">
        <v>3598774.9625500003</v>
      </c>
      <c r="D14" s="24">
        <v>185782.90665000002</v>
      </c>
      <c r="E14" s="24">
        <v>5.1623929971536473</v>
      </c>
      <c r="F14" s="24">
        <v>49811.323649999998</v>
      </c>
      <c r="G14" s="24">
        <v>0</v>
      </c>
      <c r="H14" s="24">
        <v>67477.433959999995</v>
      </c>
      <c r="I14" s="24">
        <v>0</v>
      </c>
      <c r="J14" s="24">
        <v>54777.998249999997</v>
      </c>
      <c r="K14" s="24">
        <v>13716.150790000002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1" t="s">
        <v>38</v>
      </c>
      <c r="C15" s="24">
        <v>189855.48409000001</v>
      </c>
      <c r="D15" s="24">
        <v>111371.6188</v>
      </c>
      <c r="E15" s="24">
        <v>58.661259817601504</v>
      </c>
      <c r="F15" s="24">
        <v>35645.084069999997</v>
      </c>
      <c r="G15" s="24">
        <v>0</v>
      </c>
      <c r="H15" s="24">
        <v>15430.976280000001</v>
      </c>
      <c r="I15" s="24">
        <v>0</v>
      </c>
      <c r="J15" s="24">
        <v>58713.93058</v>
      </c>
      <c r="K15" s="24">
        <v>1562.3332600000001</v>
      </c>
      <c r="L15" s="24">
        <v>19.294610000000002</v>
      </c>
      <c r="M15" s="12"/>
      <c r="N15" s="13"/>
    </row>
    <row r="16" spans="1:14" ht="15.75" customHeight="1" x14ac:dyDescent="0.35">
      <c r="A16" s="22" t="s">
        <v>25</v>
      </c>
      <c r="B16" s="31" t="s">
        <v>22</v>
      </c>
      <c r="C16" s="24">
        <v>339218.35320999997</v>
      </c>
      <c r="D16" s="24">
        <v>107709.14007000001</v>
      </c>
      <c r="E16" s="24">
        <v>31.752155816675547</v>
      </c>
      <c r="F16" s="24">
        <v>28654.166690000002</v>
      </c>
      <c r="G16" s="24">
        <v>0</v>
      </c>
      <c r="H16" s="24">
        <v>11628.90575</v>
      </c>
      <c r="I16" s="24">
        <v>0</v>
      </c>
      <c r="J16" s="24">
        <v>65776.067630000005</v>
      </c>
      <c r="K16" s="24">
        <v>1650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31" t="s">
        <v>24</v>
      </c>
      <c r="C17" s="24">
        <v>3064935.4507300002</v>
      </c>
      <c r="D17" s="24">
        <v>78892.330060000008</v>
      </c>
      <c r="E17" s="24">
        <v>2.5740290889718276</v>
      </c>
      <c r="F17" s="24">
        <v>2692.7984200000001</v>
      </c>
      <c r="G17" s="24">
        <v>1485</v>
      </c>
      <c r="H17" s="24">
        <v>10942.330709999998</v>
      </c>
      <c r="I17" s="24">
        <v>58.596550000000001</v>
      </c>
      <c r="J17" s="24">
        <v>51464.007700000002</v>
      </c>
      <c r="K17" s="24">
        <v>12199.018830000001</v>
      </c>
      <c r="L17" s="24">
        <v>50.577849999999998</v>
      </c>
      <c r="M17" s="12"/>
      <c r="N17" s="13"/>
    </row>
    <row r="18" spans="1:14" ht="13.5" customHeight="1" x14ac:dyDescent="0.35">
      <c r="A18" s="22" t="s">
        <v>29</v>
      </c>
      <c r="B18" s="31" t="s">
        <v>32</v>
      </c>
      <c r="C18" s="24">
        <v>536520.57204999996</v>
      </c>
      <c r="D18" s="24">
        <v>78349.221239999999</v>
      </c>
      <c r="E18" s="24">
        <v>14.603209144550453</v>
      </c>
      <c r="F18" s="24">
        <v>10365.00151</v>
      </c>
      <c r="G18" s="24">
        <v>193.83131</v>
      </c>
      <c r="H18" s="24">
        <v>19181.572669999998</v>
      </c>
      <c r="I18" s="24">
        <v>21186.491000000002</v>
      </c>
      <c r="J18" s="24">
        <v>26700</v>
      </c>
      <c r="K18" s="24">
        <v>722.32474999999999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31" t="s">
        <v>42</v>
      </c>
      <c r="C19" s="24">
        <v>967195.8202999999</v>
      </c>
      <c r="D19" s="24">
        <v>61533.59625000001</v>
      </c>
      <c r="E19" s="24">
        <v>6.3620618450267727</v>
      </c>
      <c r="F19" s="24">
        <v>15111.69976</v>
      </c>
      <c r="G19" s="24">
        <v>1762.7455199999999</v>
      </c>
      <c r="H19" s="24">
        <v>10139.16977</v>
      </c>
      <c r="I19" s="24">
        <v>1946.9293799999998</v>
      </c>
      <c r="J19" s="24">
        <v>5138.7747599999993</v>
      </c>
      <c r="K19" s="24">
        <v>27425.118200000001</v>
      </c>
      <c r="L19" s="24">
        <v>9.1588600000000007</v>
      </c>
      <c r="M19" s="12"/>
      <c r="N19" s="13"/>
    </row>
    <row r="20" spans="1:14" ht="13.5" customHeight="1" x14ac:dyDescent="0.35">
      <c r="A20" s="22" t="s">
        <v>33</v>
      </c>
      <c r="B20" s="31" t="s">
        <v>125</v>
      </c>
      <c r="C20" s="24">
        <v>407323.81078</v>
      </c>
      <c r="D20" s="24">
        <v>58497.310220000007</v>
      </c>
      <c r="E20" s="24">
        <v>14.361377526145908</v>
      </c>
      <c r="F20" s="24">
        <v>38618.017540000001</v>
      </c>
      <c r="G20" s="24">
        <v>0</v>
      </c>
      <c r="H20" s="24">
        <v>850</v>
      </c>
      <c r="I20" s="24">
        <v>0</v>
      </c>
      <c r="J20" s="24">
        <v>10000</v>
      </c>
      <c r="K20" s="24">
        <v>7981.0748900000008</v>
      </c>
      <c r="L20" s="24">
        <v>1048.2177900000002</v>
      </c>
      <c r="M20" s="12"/>
      <c r="N20" s="13"/>
    </row>
    <row r="21" spans="1:14" ht="13.5" customHeight="1" x14ac:dyDescent="0.35">
      <c r="A21" s="22" t="s">
        <v>35</v>
      </c>
      <c r="B21" s="31" t="s">
        <v>36</v>
      </c>
      <c r="C21" s="24">
        <v>771733.21036999999</v>
      </c>
      <c r="D21" s="24">
        <v>54516.195400000004</v>
      </c>
      <c r="E21" s="24">
        <v>7.0641245792522973</v>
      </c>
      <c r="F21" s="24">
        <v>20259.8318</v>
      </c>
      <c r="G21" s="24">
        <v>0</v>
      </c>
      <c r="H21" s="24">
        <v>3761.6052100000002</v>
      </c>
      <c r="I21" s="24">
        <v>774.601</v>
      </c>
      <c r="J21" s="24">
        <v>20466.06349</v>
      </c>
      <c r="K21" s="24">
        <v>9254.0938999999998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31" t="s">
        <v>30</v>
      </c>
      <c r="C22" s="24">
        <v>333833.10733999999</v>
      </c>
      <c r="D22" s="24">
        <v>53448.273440000004</v>
      </c>
      <c r="E22" s="24">
        <v>16.010477171026775</v>
      </c>
      <c r="F22" s="24">
        <v>13765.71205</v>
      </c>
      <c r="G22" s="24">
        <v>0</v>
      </c>
      <c r="H22" s="24">
        <v>7486.39095</v>
      </c>
      <c r="I22" s="24">
        <v>3200</v>
      </c>
      <c r="J22" s="24">
        <v>22310.580440000002</v>
      </c>
      <c r="K22" s="24">
        <v>6685.59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31" t="s">
        <v>102</v>
      </c>
      <c r="C23" s="24">
        <v>80496</v>
      </c>
      <c r="D23" s="24">
        <v>51500</v>
      </c>
      <c r="E23" s="24">
        <v>63.978334327171538</v>
      </c>
      <c r="F23" s="24">
        <v>0</v>
      </c>
      <c r="G23" s="24">
        <v>0</v>
      </c>
      <c r="H23" s="24">
        <v>0</v>
      </c>
      <c r="I23" s="24">
        <v>0</v>
      </c>
      <c r="J23" s="24">
        <v>51500</v>
      </c>
      <c r="K23" s="24">
        <v>0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31" t="s">
        <v>26</v>
      </c>
      <c r="C24" s="24">
        <v>1317624.1168699998</v>
      </c>
      <c r="D24" s="24">
        <v>44776.205349999997</v>
      </c>
      <c r="E24" s="24">
        <v>3.3982533240485404</v>
      </c>
      <c r="F24" s="24">
        <v>11074.9871</v>
      </c>
      <c r="G24" s="24">
        <v>4070</v>
      </c>
      <c r="H24" s="24">
        <v>13202.395050000001</v>
      </c>
      <c r="I24" s="24">
        <v>0</v>
      </c>
      <c r="J24" s="24">
        <v>11420.361999999999</v>
      </c>
      <c r="K24" s="24">
        <v>4955.0081200000004</v>
      </c>
      <c r="L24" s="24">
        <v>53.45308</v>
      </c>
      <c r="M24" s="12"/>
      <c r="N24" s="13"/>
    </row>
    <row r="25" spans="1:14" ht="13.5" customHeight="1" x14ac:dyDescent="0.35">
      <c r="A25" s="22" t="s">
        <v>43</v>
      </c>
      <c r="B25" s="31" t="s">
        <v>138</v>
      </c>
      <c r="C25" s="24">
        <v>2260242.1214899998</v>
      </c>
      <c r="D25" s="24">
        <v>43820.327819999999</v>
      </c>
      <c r="E25" s="24">
        <v>1.9387448540739833</v>
      </c>
      <c r="F25" s="24">
        <v>22436.938999999998</v>
      </c>
      <c r="G25" s="24">
        <v>3699.6637400000004</v>
      </c>
      <c r="H25" s="24">
        <v>6028</v>
      </c>
      <c r="I25" s="24">
        <v>0</v>
      </c>
      <c r="J25" s="24">
        <v>0</v>
      </c>
      <c r="K25" s="24">
        <v>11655.72508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1" t="s">
        <v>44</v>
      </c>
      <c r="C26" s="24">
        <v>694835.94211000006</v>
      </c>
      <c r="D26" s="24">
        <v>40565.859939999995</v>
      </c>
      <c r="E26" s="24">
        <v>5.8381925115753406</v>
      </c>
      <c r="F26" s="24">
        <v>9578.0601299999998</v>
      </c>
      <c r="G26" s="24">
        <v>0</v>
      </c>
      <c r="H26" s="24">
        <v>0</v>
      </c>
      <c r="I26" s="24">
        <v>0</v>
      </c>
      <c r="J26" s="24">
        <v>3700.01</v>
      </c>
      <c r="K26" s="24">
        <v>27287.789809999998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1" t="s">
        <v>60</v>
      </c>
      <c r="C27" s="24">
        <v>384221.35008</v>
      </c>
      <c r="D27" s="24">
        <v>37355.209189999994</v>
      </c>
      <c r="E27" s="24">
        <v>9.7223148016689187</v>
      </c>
      <c r="F27" s="24">
        <v>10603.644769999999</v>
      </c>
      <c r="G27" s="24">
        <v>0</v>
      </c>
      <c r="H27" s="24">
        <v>19556.479619999998</v>
      </c>
      <c r="I27" s="24">
        <v>0</v>
      </c>
      <c r="J27" s="24">
        <v>0</v>
      </c>
      <c r="K27" s="24">
        <v>7195.0847999999996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1" t="s">
        <v>46</v>
      </c>
      <c r="C28" s="24">
        <v>484049.04180000001</v>
      </c>
      <c r="D28" s="24">
        <v>31113.329160000001</v>
      </c>
      <c r="E28" s="24">
        <v>6.4277224977661351</v>
      </c>
      <c r="F28" s="24">
        <v>9418.60052</v>
      </c>
      <c r="G28" s="24">
        <v>0</v>
      </c>
      <c r="H28" s="24">
        <v>14452.030080000002</v>
      </c>
      <c r="I28" s="24">
        <v>56.632820000000002</v>
      </c>
      <c r="J28" s="24">
        <v>6273.4561699999995</v>
      </c>
      <c r="K28" s="24">
        <v>912.60956999999996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1" t="s">
        <v>73</v>
      </c>
      <c r="C29" s="24">
        <v>309442.26011000003</v>
      </c>
      <c r="D29" s="24">
        <v>18412.954229999999</v>
      </c>
      <c r="E29" s="24">
        <v>5.9503683250809356</v>
      </c>
      <c r="F29" s="24">
        <v>0</v>
      </c>
      <c r="G29" s="24">
        <v>801.33811000000003</v>
      </c>
      <c r="H29" s="24">
        <v>283.58850999999999</v>
      </c>
      <c r="I29" s="24">
        <v>0</v>
      </c>
      <c r="J29" s="24">
        <v>17328.027610000001</v>
      </c>
      <c r="K29" s="24">
        <v>0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1" t="s">
        <v>112</v>
      </c>
      <c r="C30" s="24">
        <v>62696.84</v>
      </c>
      <c r="D30" s="24">
        <v>12170.582</v>
      </c>
      <c r="E30" s="24">
        <v>19.411794916617808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12170.582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1" t="s">
        <v>85</v>
      </c>
      <c r="C31" s="24">
        <v>143621.75333000001</v>
      </c>
      <c r="D31" s="24">
        <v>11504.99921</v>
      </c>
      <c r="E31" s="24">
        <v>8.0106243958496588</v>
      </c>
      <c r="F31" s="24">
        <v>0</v>
      </c>
      <c r="G31" s="24">
        <v>0</v>
      </c>
      <c r="H31" s="24">
        <v>0</v>
      </c>
      <c r="I31" s="24">
        <v>0</v>
      </c>
      <c r="J31" s="24">
        <v>8545.9920700000002</v>
      </c>
      <c r="K31" s="24">
        <v>2959.0071400000002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1" t="s">
        <v>52</v>
      </c>
      <c r="C32" s="24">
        <v>336727.47143000003</v>
      </c>
      <c r="D32" s="24">
        <v>11210.89582</v>
      </c>
      <c r="E32" s="24">
        <v>3.3293677443037364</v>
      </c>
      <c r="F32" s="24">
        <v>1643.64996</v>
      </c>
      <c r="G32" s="24">
        <v>0</v>
      </c>
      <c r="H32" s="24">
        <v>3800</v>
      </c>
      <c r="I32" s="24">
        <v>663.99782999999991</v>
      </c>
      <c r="J32" s="24">
        <v>247.23249999999999</v>
      </c>
      <c r="K32" s="24">
        <v>4856.0155299999997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1" t="s">
        <v>108</v>
      </c>
      <c r="C33" s="24">
        <v>299218.37221</v>
      </c>
      <c r="D33" s="24">
        <v>10499.025310000001</v>
      </c>
      <c r="E33" s="24">
        <v>3.5088170664304945</v>
      </c>
      <c r="F33" s="24">
        <v>20.00113</v>
      </c>
      <c r="G33" s="24">
        <v>58.226129999999998</v>
      </c>
      <c r="H33" s="24">
        <v>406.64512000000002</v>
      </c>
      <c r="I33" s="24">
        <v>868.92396999999994</v>
      </c>
      <c r="J33" s="24">
        <v>7506.7992900000008</v>
      </c>
      <c r="K33" s="24">
        <v>1638.42967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1" t="s">
        <v>48</v>
      </c>
      <c r="C34" s="24">
        <v>1233319.15497</v>
      </c>
      <c r="D34" s="24">
        <v>10483.778619999999</v>
      </c>
      <c r="E34" s="24">
        <v>0.85004587642644802</v>
      </c>
      <c r="F34" s="24">
        <v>1504.51893</v>
      </c>
      <c r="G34" s="24">
        <v>518.72784999999999</v>
      </c>
      <c r="H34" s="24">
        <v>215.30501999999998</v>
      </c>
      <c r="I34" s="24">
        <v>0</v>
      </c>
      <c r="J34" s="24">
        <v>0</v>
      </c>
      <c r="K34" s="24">
        <v>8245.2268199999999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1" t="s">
        <v>103</v>
      </c>
      <c r="C35" s="24">
        <v>68153.734049999999</v>
      </c>
      <c r="D35" s="24">
        <v>6255.5337700000018</v>
      </c>
      <c r="E35" s="24">
        <v>9.1785635184870724</v>
      </c>
      <c r="F35" s="24">
        <v>1600</v>
      </c>
      <c r="G35" s="24">
        <v>0</v>
      </c>
      <c r="H35" s="24">
        <v>0</v>
      </c>
      <c r="I35" s="24">
        <v>0</v>
      </c>
      <c r="J35" s="24">
        <v>4655.5337700000018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1" t="s">
        <v>68</v>
      </c>
      <c r="C36" s="24">
        <v>89129.977559999999</v>
      </c>
      <c r="D36" s="24">
        <v>4895.2584800000004</v>
      </c>
      <c r="E36" s="24">
        <v>5.4922693957873365</v>
      </c>
      <c r="F36" s="24">
        <v>4895.2584800000004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1" t="s">
        <v>92</v>
      </c>
      <c r="C37" s="24">
        <v>30302.20479</v>
      </c>
      <c r="D37" s="24">
        <v>3192.96117</v>
      </c>
      <c r="E37" s="24">
        <v>10.537058910821255</v>
      </c>
      <c r="F37" s="24">
        <v>3139.4080800000002</v>
      </c>
      <c r="G37" s="24">
        <v>0</v>
      </c>
      <c r="H37" s="24">
        <v>0</v>
      </c>
      <c r="I37" s="24">
        <v>0</v>
      </c>
      <c r="J37" s="24">
        <v>0</v>
      </c>
      <c r="K37" s="24">
        <v>53.553089999999997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1" t="s">
        <v>28</v>
      </c>
      <c r="C38" s="24">
        <v>2986013.2755300002</v>
      </c>
      <c r="D38" s="24">
        <v>3108</v>
      </c>
      <c r="E38" s="24">
        <v>0.10408527066740345</v>
      </c>
      <c r="F38" s="24">
        <v>0</v>
      </c>
      <c r="G38" s="24">
        <v>0</v>
      </c>
      <c r="H38" s="24">
        <v>0</v>
      </c>
      <c r="I38" s="24">
        <v>0</v>
      </c>
      <c r="J38" s="24">
        <v>3108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1" t="s">
        <v>75</v>
      </c>
      <c r="C39" s="24">
        <v>188224.50847</v>
      </c>
      <c r="D39" s="24">
        <v>2553.7012999999997</v>
      </c>
      <c r="E39" s="24">
        <v>1.3567315546514067</v>
      </c>
      <c r="F39" s="24">
        <v>968.61894999999993</v>
      </c>
      <c r="G39" s="24">
        <v>479.64846999999997</v>
      </c>
      <c r="H39" s="24">
        <v>0</v>
      </c>
      <c r="I39" s="24">
        <v>0</v>
      </c>
      <c r="J39" s="24">
        <v>0</v>
      </c>
      <c r="K39" s="24">
        <v>1105.4338799999998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1" t="s">
        <v>79</v>
      </c>
      <c r="C40" s="24">
        <v>4469.8928399999995</v>
      </c>
      <c r="D40" s="24">
        <v>1512.25</v>
      </c>
      <c r="E40" s="24">
        <v>33.831907254402999</v>
      </c>
      <c r="F40" s="24">
        <v>1500</v>
      </c>
      <c r="G40" s="24">
        <v>0</v>
      </c>
      <c r="H40" s="24">
        <v>0</v>
      </c>
      <c r="I40" s="24">
        <v>0</v>
      </c>
      <c r="J40" s="24">
        <v>0</v>
      </c>
      <c r="K40" s="24">
        <v>12.25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1" t="s">
        <v>83</v>
      </c>
      <c r="C41" s="24">
        <v>57565.186659999999</v>
      </c>
      <c r="D41" s="24">
        <v>1341.9232900000002</v>
      </c>
      <c r="E41" s="24">
        <v>2.3311368691043519</v>
      </c>
      <c r="F41" s="24">
        <v>784.38930000000005</v>
      </c>
      <c r="G41" s="24">
        <v>0</v>
      </c>
      <c r="H41" s="24">
        <v>14.76939</v>
      </c>
      <c r="I41" s="24">
        <v>154.5686</v>
      </c>
      <c r="J41" s="24">
        <v>0</v>
      </c>
      <c r="K41" s="24">
        <v>388.19600000000003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1" t="s">
        <v>64</v>
      </c>
      <c r="C42" s="24">
        <v>521436.81412</v>
      </c>
      <c r="D42" s="24">
        <v>334.40109999999999</v>
      </c>
      <c r="E42" s="24">
        <v>6.4130704036374997E-2</v>
      </c>
      <c r="F42" s="24">
        <v>102.66904</v>
      </c>
      <c r="G42" s="24">
        <v>143.55167</v>
      </c>
      <c r="H42" s="24">
        <v>0</v>
      </c>
      <c r="I42" s="24">
        <v>88.180390000000003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1" t="s">
        <v>77</v>
      </c>
      <c r="C43" s="24">
        <v>68344.58382</v>
      </c>
      <c r="D43" s="24">
        <v>245.55063000000001</v>
      </c>
      <c r="E43" s="24">
        <v>0.35928323251877547</v>
      </c>
      <c r="F43" s="24">
        <v>18.836819999999999</v>
      </c>
      <c r="G43" s="24">
        <v>0</v>
      </c>
      <c r="H43" s="24">
        <v>0</v>
      </c>
      <c r="I43" s="24">
        <v>29.089790000000001</v>
      </c>
      <c r="J43" s="24">
        <v>197.62402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1" t="s">
        <v>87</v>
      </c>
      <c r="C44" s="24">
        <v>4186.54061</v>
      </c>
      <c r="D44" s="24">
        <v>112.51013999999999</v>
      </c>
      <c r="E44" s="24">
        <v>2.6874250241657154</v>
      </c>
      <c r="F44" s="24">
        <v>58.468249999999998</v>
      </c>
      <c r="G44" s="24">
        <v>0</v>
      </c>
      <c r="H44" s="24">
        <v>0</v>
      </c>
      <c r="I44" s="24">
        <v>0</v>
      </c>
      <c r="J44" s="24">
        <v>8.6433900000000001</v>
      </c>
      <c r="K44" s="24">
        <v>45.398499999999999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1" t="s">
        <v>70</v>
      </c>
      <c r="C45" s="24">
        <v>127884.68633</v>
      </c>
      <c r="D45" s="24">
        <v>62.911580000000001</v>
      </c>
      <c r="E45" s="24">
        <v>4.919399015270666E-2</v>
      </c>
      <c r="F45" s="24">
        <v>1.5340400000000001</v>
      </c>
      <c r="G45" s="24">
        <v>0</v>
      </c>
      <c r="H45" s="24">
        <v>47.551780000000001</v>
      </c>
      <c r="I45" s="24">
        <v>0</v>
      </c>
      <c r="J45" s="24">
        <v>13.825760000000001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1" t="s">
        <v>98</v>
      </c>
      <c r="C46" s="24">
        <v>315765.62523000001</v>
      </c>
      <c r="D46" s="24">
        <v>0.72563</v>
      </c>
      <c r="E46" s="24">
        <v>2.2980018786765012E-4</v>
      </c>
      <c r="F46" s="24">
        <v>0</v>
      </c>
      <c r="G46" s="24">
        <v>0</v>
      </c>
      <c r="H46" s="24">
        <v>0</v>
      </c>
      <c r="I46" s="24">
        <v>0</v>
      </c>
      <c r="J46" s="24">
        <v>4.8500000000000001E-2</v>
      </c>
      <c r="K46" s="24">
        <v>0.67713000000000001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1" t="s">
        <v>58</v>
      </c>
      <c r="C47" s="24">
        <v>167300.86908999999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1" t="s">
        <v>94</v>
      </c>
      <c r="C48" s="24">
        <v>160800.6588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1" t="s">
        <v>96</v>
      </c>
      <c r="C49" s="24">
        <v>26313.8629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1" t="s">
        <v>100</v>
      </c>
      <c r="C50" s="24">
        <v>481677.45880000002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1" t="s">
        <v>81</v>
      </c>
      <c r="C51" s="24">
        <v>472.99834999999996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1" t="s">
        <v>90</v>
      </c>
      <c r="C52" s="24">
        <v>7586.8232200000002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s="37" customFormat="1" ht="13.5" customHeight="1" x14ac:dyDescent="0.35">
      <c r="A53" s="20" t="s">
        <v>97</v>
      </c>
      <c r="B53" s="32" t="s">
        <v>119</v>
      </c>
      <c r="C53" s="30">
        <v>54328785.442099996</v>
      </c>
      <c r="D53" s="30">
        <v>3111248.7274000002</v>
      </c>
      <c r="E53" s="30">
        <v>5.7267039969368767</v>
      </c>
      <c r="F53" s="30">
        <v>591914.02778999996</v>
      </c>
      <c r="G53" s="30">
        <v>38571.763450000006</v>
      </c>
      <c r="H53" s="30">
        <v>313943.31312000001</v>
      </c>
      <c r="I53" s="30">
        <v>66994.868229999993</v>
      </c>
      <c r="J53" s="30">
        <v>1733849.0465499999</v>
      </c>
      <c r="K53" s="30">
        <v>341332.37293999997</v>
      </c>
      <c r="L53" s="30">
        <v>24643.335320000002</v>
      </c>
      <c r="M53" s="35"/>
      <c r="N53" s="36"/>
    </row>
    <row r="54" spans="1:14" ht="13.5" customHeight="1" x14ac:dyDescent="0.35">
      <c r="A54" s="8" t="s">
        <v>105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2"/>
      <c r="N54" s="13"/>
    </row>
    <row r="56" spans="1:14" x14ac:dyDescent="0.35">
      <c r="C56" s="11"/>
      <c r="D56" s="11"/>
      <c r="E56" s="11"/>
      <c r="F56" s="11"/>
      <c r="G56" s="11"/>
      <c r="H56" s="11"/>
      <c r="I56" s="11"/>
      <c r="J56" s="11"/>
      <c r="K56" s="11"/>
      <c r="L56" s="11"/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N56"/>
  <sheetViews>
    <sheetView topLeftCell="A37" workbookViewId="0">
      <selection activeCell="B8" sqref="B8:L52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147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1" t="s">
        <v>18</v>
      </c>
      <c r="C9" s="24">
        <v>3175372.9448000002</v>
      </c>
      <c r="D9" s="24">
        <v>663536.64162999997</v>
      </c>
      <c r="E9" s="24">
        <v>20.896337317372733</v>
      </c>
      <c r="F9" s="24">
        <v>39024.646580000001</v>
      </c>
      <c r="G9" s="24">
        <v>57.889449999999997</v>
      </c>
      <c r="H9" s="24">
        <v>1334.00468</v>
      </c>
      <c r="I9" s="24">
        <v>0</v>
      </c>
      <c r="J9" s="24">
        <v>616132.77775000001</v>
      </c>
      <c r="K9" s="24">
        <v>6222.3231699999997</v>
      </c>
      <c r="L9" s="24">
        <v>765</v>
      </c>
      <c r="M9" s="12"/>
      <c r="N9" s="13"/>
    </row>
    <row r="10" spans="1:14" ht="13.5" customHeight="1" x14ac:dyDescent="0.35">
      <c r="A10" s="22" t="s">
        <v>13</v>
      </c>
      <c r="B10" s="31" t="s">
        <v>16</v>
      </c>
      <c r="C10" s="24">
        <v>10655070.321830001</v>
      </c>
      <c r="D10" s="24">
        <v>429550.08085000003</v>
      </c>
      <c r="E10" s="24">
        <v>4.0314147901017803</v>
      </c>
      <c r="F10" s="24">
        <v>65205.611079999995</v>
      </c>
      <c r="G10" s="24">
        <v>11410.594429999999</v>
      </c>
      <c r="H10" s="24">
        <v>57068.633090000003</v>
      </c>
      <c r="I10" s="24">
        <v>1505.2931899999999</v>
      </c>
      <c r="J10" s="24">
        <v>202481.31346</v>
      </c>
      <c r="K10" s="24">
        <v>90140.095910000004</v>
      </c>
      <c r="L10" s="24">
        <v>1738.5396899999998</v>
      </c>
      <c r="M10" s="12"/>
      <c r="N10" s="13"/>
    </row>
    <row r="11" spans="1:14" ht="13.5" customHeight="1" x14ac:dyDescent="0.35">
      <c r="A11" s="22" t="s">
        <v>15</v>
      </c>
      <c r="B11" s="31" t="s">
        <v>12</v>
      </c>
      <c r="C11" s="24">
        <v>7131908.8377999999</v>
      </c>
      <c r="D11" s="24">
        <v>377808.92202</v>
      </c>
      <c r="E11" s="24">
        <v>5.2974446338624785</v>
      </c>
      <c r="F11" s="24">
        <v>85154.93621</v>
      </c>
      <c r="G11" s="24">
        <v>0</v>
      </c>
      <c r="H11" s="24">
        <v>31525.985230000002</v>
      </c>
      <c r="I11" s="24">
        <v>28796.35225</v>
      </c>
      <c r="J11" s="24">
        <v>173577.41797000001</v>
      </c>
      <c r="K11" s="24">
        <v>57754.230360000001</v>
      </c>
      <c r="L11" s="24">
        <v>1000</v>
      </c>
      <c r="M11" s="12"/>
      <c r="N11" s="13"/>
    </row>
    <row r="12" spans="1:14" ht="13.5" customHeight="1" x14ac:dyDescent="0.35">
      <c r="A12" s="22" t="s">
        <v>17</v>
      </c>
      <c r="B12" s="31" t="s">
        <v>14</v>
      </c>
      <c r="C12" s="24">
        <v>6103959.4749300005</v>
      </c>
      <c r="D12" s="24">
        <v>292921.93157000002</v>
      </c>
      <c r="E12" s="24">
        <v>4.7988839502142859</v>
      </c>
      <c r="F12" s="24">
        <v>98003.613590000008</v>
      </c>
      <c r="G12" s="24">
        <v>11146.76873</v>
      </c>
      <c r="H12" s="24">
        <v>12924.38607</v>
      </c>
      <c r="I12" s="24">
        <v>0.35308999999999996</v>
      </c>
      <c r="J12" s="24">
        <v>135103.41175999999</v>
      </c>
      <c r="K12" s="24">
        <v>15307.965380000001</v>
      </c>
      <c r="L12" s="24">
        <v>20435.432949999999</v>
      </c>
      <c r="M12" s="12"/>
      <c r="N12" s="13"/>
    </row>
    <row r="13" spans="1:14" ht="13.5" customHeight="1" x14ac:dyDescent="0.35">
      <c r="A13" s="22" t="s">
        <v>19</v>
      </c>
      <c r="B13" s="31" t="s">
        <v>20</v>
      </c>
      <c r="C13" s="24">
        <v>4408669.7343300004</v>
      </c>
      <c r="D13" s="24">
        <v>244577.19855</v>
      </c>
      <c r="E13" s="24">
        <v>5.5476416535694337</v>
      </c>
      <c r="F13" s="24">
        <v>6751.3146500000003</v>
      </c>
      <c r="G13" s="24">
        <v>2965.8193999999999</v>
      </c>
      <c r="H13" s="24">
        <v>4583.6190399999996</v>
      </c>
      <c r="I13" s="24">
        <v>4583.6219900000006</v>
      </c>
      <c r="J13" s="24">
        <v>219193.75646999999</v>
      </c>
      <c r="K13" s="24">
        <v>6499.067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1" t="s">
        <v>40</v>
      </c>
      <c r="C14" s="24">
        <v>3681562.5815900001</v>
      </c>
      <c r="D14" s="24">
        <v>187862.41634999998</v>
      </c>
      <c r="E14" s="24">
        <v>5.1027902469843562</v>
      </c>
      <c r="F14" s="24">
        <v>52719.646789999999</v>
      </c>
      <c r="G14" s="24">
        <v>0</v>
      </c>
      <c r="H14" s="24">
        <v>63296.593030000004</v>
      </c>
      <c r="I14" s="24">
        <v>0</v>
      </c>
      <c r="J14" s="24">
        <v>58144.460719999995</v>
      </c>
      <c r="K14" s="24">
        <v>13701.715809999998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1" t="s">
        <v>38</v>
      </c>
      <c r="C15" s="24">
        <v>223552.62646999999</v>
      </c>
      <c r="D15" s="24">
        <v>146344.69276999997</v>
      </c>
      <c r="E15" s="24">
        <v>65.463195436730388</v>
      </c>
      <c r="F15" s="24">
        <v>33090.681750000003</v>
      </c>
      <c r="G15" s="24">
        <v>0</v>
      </c>
      <c r="H15" s="24">
        <v>13251.872309999999</v>
      </c>
      <c r="I15" s="24">
        <v>0</v>
      </c>
      <c r="J15" s="24">
        <v>98595.336849999992</v>
      </c>
      <c r="K15" s="24">
        <v>1370.51755</v>
      </c>
      <c r="L15" s="24">
        <v>36.284309999999998</v>
      </c>
      <c r="M15" s="12"/>
      <c r="N15" s="13"/>
    </row>
    <row r="16" spans="1:14" ht="15.75" customHeight="1" x14ac:dyDescent="0.35">
      <c r="A16" s="22" t="s">
        <v>25</v>
      </c>
      <c r="B16" s="31" t="s">
        <v>22</v>
      </c>
      <c r="C16" s="24">
        <v>328126.25685000001</v>
      </c>
      <c r="D16" s="24">
        <v>105837.78661000001</v>
      </c>
      <c r="E16" s="24">
        <v>32.25520189272229</v>
      </c>
      <c r="F16" s="24">
        <v>23223.564739999998</v>
      </c>
      <c r="G16" s="24">
        <v>0</v>
      </c>
      <c r="H16" s="24">
        <v>22840.157579999999</v>
      </c>
      <c r="I16" s="24">
        <v>0</v>
      </c>
      <c r="J16" s="24">
        <v>58624.064290000002</v>
      </c>
      <c r="K16" s="24">
        <v>1150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31" t="s">
        <v>24</v>
      </c>
      <c r="C17" s="24">
        <v>3081957.5904899999</v>
      </c>
      <c r="D17" s="24">
        <v>79368.826340000014</v>
      </c>
      <c r="E17" s="24">
        <v>2.5752731505750921</v>
      </c>
      <c r="F17" s="24">
        <v>2681.5144799999998</v>
      </c>
      <c r="G17" s="24">
        <v>1485</v>
      </c>
      <c r="H17" s="24">
        <v>11336.888550000001</v>
      </c>
      <c r="I17" s="24">
        <v>57.257760000000005</v>
      </c>
      <c r="J17" s="24">
        <v>51859.168460000001</v>
      </c>
      <c r="K17" s="24">
        <v>11848.431190000001</v>
      </c>
      <c r="L17" s="24">
        <v>100.5659</v>
      </c>
      <c r="M17" s="12"/>
      <c r="N17" s="13"/>
    </row>
    <row r="18" spans="1:14" ht="13.5" customHeight="1" x14ac:dyDescent="0.35">
      <c r="A18" s="22" t="s">
        <v>29</v>
      </c>
      <c r="B18" s="31" t="s">
        <v>32</v>
      </c>
      <c r="C18" s="24">
        <v>537878.92109000008</v>
      </c>
      <c r="D18" s="24">
        <v>75756.047230000011</v>
      </c>
      <c r="E18" s="24">
        <v>14.084219377194037</v>
      </c>
      <c r="F18" s="24">
        <v>9772.3601400000007</v>
      </c>
      <c r="G18" s="24">
        <v>193.87192000000002</v>
      </c>
      <c r="H18" s="24">
        <v>17291.76023</v>
      </c>
      <c r="I18" s="24">
        <v>21028.518830000001</v>
      </c>
      <c r="J18" s="24">
        <v>26700</v>
      </c>
      <c r="K18" s="24">
        <v>767.32821000000001</v>
      </c>
      <c r="L18" s="24">
        <v>2.2079</v>
      </c>
      <c r="M18" s="12"/>
      <c r="N18" s="13"/>
    </row>
    <row r="19" spans="1:14" ht="13.5" customHeight="1" x14ac:dyDescent="0.35">
      <c r="A19" s="22" t="s">
        <v>31</v>
      </c>
      <c r="B19" s="31" t="s">
        <v>42</v>
      </c>
      <c r="C19" s="24">
        <v>984244.63200999994</v>
      </c>
      <c r="D19" s="24">
        <v>64369.654499999997</v>
      </c>
      <c r="E19" s="24">
        <v>6.5400056456031557</v>
      </c>
      <c r="F19" s="24">
        <v>15148.208859999999</v>
      </c>
      <c r="G19" s="24">
        <v>1093.6203700000001</v>
      </c>
      <c r="H19" s="24">
        <v>11240.773879999999</v>
      </c>
      <c r="I19" s="24">
        <v>1969.2579499999999</v>
      </c>
      <c r="J19" s="24">
        <v>5939.0868499999997</v>
      </c>
      <c r="K19" s="24">
        <v>28969.07561</v>
      </c>
      <c r="L19" s="24">
        <v>9.6309799999999992</v>
      </c>
      <c r="M19" s="12"/>
      <c r="N19" s="13"/>
    </row>
    <row r="20" spans="1:14" ht="13.5" customHeight="1" x14ac:dyDescent="0.35">
      <c r="A20" s="22" t="s">
        <v>33</v>
      </c>
      <c r="B20" s="31" t="s">
        <v>125</v>
      </c>
      <c r="C20" s="24">
        <v>410036.67279000004</v>
      </c>
      <c r="D20" s="24">
        <v>57722.400670000003</v>
      </c>
      <c r="E20" s="24">
        <v>14.077375147262128</v>
      </c>
      <c r="F20" s="24">
        <v>36892.325170000004</v>
      </c>
      <c r="G20" s="24">
        <v>0</v>
      </c>
      <c r="H20" s="24">
        <v>850</v>
      </c>
      <c r="I20" s="24">
        <v>0</v>
      </c>
      <c r="J20" s="24">
        <v>10000</v>
      </c>
      <c r="K20" s="24">
        <v>8934.7531600000002</v>
      </c>
      <c r="L20" s="24">
        <v>1045.3223399999999</v>
      </c>
      <c r="M20" s="12"/>
      <c r="N20" s="13"/>
    </row>
    <row r="21" spans="1:14" ht="13.5" customHeight="1" x14ac:dyDescent="0.35">
      <c r="A21" s="22" t="s">
        <v>35</v>
      </c>
      <c r="B21" s="31" t="s">
        <v>36</v>
      </c>
      <c r="C21" s="24">
        <v>764700.14441999991</v>
      </c>
      <c r="D21" s="24">
        <v>54389.347660000007</v>
      </c>
      <c r="E21" s="24">
        <v>7.1125065238810112</v>
      </c>
      <c r="F21" s="24">
        <v>20131.94153</v>
      </c>
      <c r="G21" s="24">
        <v>0</v>
      </c>
      <c r="H21" s="24">
        <v>3761.6052100000002</v>
      </c>
      <c r="I21" s="24">
        <v>812.80174999999997</v>
      </c>
      <c r="J21" s="24">
        <v>20466.06349</v>
      </c>
      <c r="K21" s="24">
        <v>9216.9356800000005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31" t="s">
        <v>30</v>
      </c>
      <c r="C22" s="24">
        <v>334186.17401999998</v>
      </c>
      <c r="D22" s="24">
        <v>51357.386740000002</v>
      </c>
      <c r="E22" s="24">
        <v>15.367896918717655</v>
      </c>
      <c r="F22" s="24">
        <v>14760.779419999999</v>
      </c>
      <c r="G22" s="24">
        <v>0</v>
      </c>
      <c r="H22" s="24">
        <v>7233.5195200000016</v>
      </c>
      <c r="I22" s="24">
        <v>0</v>
      </c>
      <c r="J22" s="24">
        <v>22580.60457</v>
      </c>
      <c r="K22" s="24">
        <v>6782.4832300000007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31" t="s">
        <v>26</v>
      </c>
      <c r="C23" s="24">
        <v>1326659.1374600001</v>
      </c>
      <c r="D23" s="24">
        <v>43010.122889999999</v>
      </c>
      <c r="E23" s="24">
        <v>3.2419874612514619</v>
      </c>
      <c r="F23" s="24">
        <v>10762.219040000002</v>
      </c>
      <c r="G23" s="24">
        <v>4150</v>
      </c>
      <c r="H23" s="24">
        <v>12947.59757</v>
      </c>
      <c r="I23" s="24">
        <v>0</v>
      </c>
      <c r="J23" s="24">
        <v>11351.723190000001</v>
      </c>
      <c r="K23" s="24">
        <v>3749.1919700000003</v>
      </c>
      <c r="L23" s="24">
        <v>49.391120000000001</v>
      </c>
      <c r="M23" s="12"/>
      <c r="N23" s="13"/>
    </row>
    <row r="24" spans="1:14" ht="13.5" customHeight="1" x14ac:dyDescent="0.35">
      <c r="A24" s="22" t="s">
        <v>41</v>
      </c>
      <c r="B24" s="31" t="s">
        <v>138</v>
      </c>
      <c r="C24" s="24">
        <v>2265413.2016799999</v>
      </c>
      <c r="D24" s="24">
        <v>42281.279799999997</v>
      </c>
      <c r="E24" s="24">
        <v>1.8663826876547187</v>
      </c>
      <c r="F24" s="24">
        <v>19782.748609999999</v>
      </c>
      <c r="G24" s="24">
        <v>1047.4787699999999</v>
      </c>
      <c r="H24" s="24">
        <v>6040.2462500000001</v>
      </c>
      <c r="I24" s="24">
        <v>5032.7875700000004</v>
      </c>
      <c r="J24" s="24">
        <v>63.999870000000001</v>
      </c>
      <c r="K24" s="24">
        <v>10293.511839999999</v>
      </c>
      <c r="L24" s="24">
        <v>20.506889999999999</v>
      </c>
      <c r="M24" s="12"/>
      <c r="N24" s="13"/>
    </row>
    <row r="25" spans="1:14" ht="13.5" customHeight="1" x14ac:dyDescent="0.35">
      <c r="A25" s="22" t="s">
        <v>43</v>
      </c>
      <c r="B25" s="31" t="s">
        <v>44</v>
      </c>
      <c r="C25" s="24">
        <v>711578.08950999996</v>
      </c>
      <c r="D25" s="24">
        <v>40857.34777</v>
      </c>
      <c r="E25" s="24">
        <v>5.7417939608195061</v>
      </c>
      <c r="F25" s="24">
        <v>9572.5240699999995</v>
      </c>
      <c r="G25" s="24">
        <v>0</v>
      </c>
      <c r="H25" s="24">
        <v>0</v>
      </c>
      <c r="I25" s="24">
        <v>0</v>
      </c>
      <c r="J25" s="24">
        <v>3736.4526900000001</v>
      </c>
      <c r="K25" s="24">
        <v>27548.371010000003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1" t="s">
        <v>60</v>
      </c>
      <c r="C26" s="24">
        <v>375439.66305000003</v>
      </c>
      <c r="D26" s="24">
        <v>33903.716950000002</v>
      </c>
      <c r="E26" s="24">
        <v>9.0304036271960957</v>
      </c>
      <c r="F26" s="24">
        <v>11934.600930000001</v>
      </c>
      <c r="G26" s="24">
        <v>0</v>
      </c>
      <c r="H26" s="24">
        <v>15124.62175</v>
      </c>
      <c r="I26" s="24">
        <v>0</v>
      </c>
      <c r="J26" s="24">
        <v>0</v>
      </c>
      <c r="K26" s="24">
        <v>6844.4942700000011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1" t="s">
        <v>46</v>
      </c>
      <c r="C27" s="24">
        <v>484936.15038000001</v>
      </c>
      <c r="D27" s="24">
        <v>29953.699029999996</v>
      </c>
      <c r="E27" s="24">
        <v>6.1768335906753968</v>
      </c>
      <c r="F27" s="24">
        <v>9297.4168099999988</v>
      </c>
      <c r="G27" s="24">
        <v>0</v>
      </c>
      <c r="H27" s="24">
        <v>13178.573829999999</v>
      </c>
      <c r="I27" s="24">
        <v>40.253999999999998</v>
      </c>
      <c r="J27" s="24">
        <v>6499.34087</v>
      </c>
      <c r="K27" s="24">
        <v>938.11351999999999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1" t="s">
        <v>73</v>
      </c>
      <c r="C28" s="24">
        <v>342402.28104999999</v>
      </c>
      <c r="D28" s="24">
        <v>29503.375020000003</v>
      </c>
      <c r="E28" s="24">
        <v>8.6165824975014438</v>
      </c>
      <c r="F28" s="24">
        <v>296.39208000000002</v>
      </c>
      <c r="G28" s="24">
        <v>0</v>
      </c>
      <c r="H28" s="24">
        <v>0</v>
      </c>
      <c r="I28" s="24">
        <v>0</v>
      </c>
      <c r="J28" s="24">
        <v>18300.031640000001</v>
      </c>
      <c r="K28" s="24">
        <v>10906.951300000001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1" t="s">
        <v>112</v>
      </c>
      <c r="C29" s="24">
        <v>62148.234340000003</v>
      </c>
      <c r="D29" s="24">
        <v>11967.651330000001</v>
      </c>
      <c r="E29" s="24">
        <v>19.256623228469341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11967.651330000001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1" t="s">
        <v>85</v>
      </c>
      <c r="C30" s="24">
        <v>150157.07806999999</v>
      </c>
      <c r="D30" s="24">
        <v>11707.513879999999</v>
      </c>
      <c r="E30" s="24">
        <v>7.7968444980943286</v>
      </c>
      <c r="F30" s="24">
        <v>0</v>
      </c>
      <c r="G30" s="24">
        <v>0</v>
      </c>
      <c r="H30" s="24">
        <v>0</v>
      </c>
      <c r="I30" s="24">
        <v>0</v>
      </c>
      <c r="J30" s="24">
        <v>8767.2891999999993</v>
      </c>
      <c r="K30" s="24">
        <v>2940.2246800000003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1" t="s">
        <v>108</v>
      </c>
      <c r="C31" s="24">
        <v>305300.91610000003</v>
      </c>
      <c r="D31" s="24">
        <v>10451.56941</v>
      </c>
      <c r="E31" s="24">
        <v>3.4233665406286016</v>
      </c>
      <c r="F31" s="24">
        <v>20.051669999999998</v>
      </c>
      <c r="G31" s="24">
        <v>58.062760000000004</v>
      </c>
      <c r="H31" s="24">
        <v>404.68617999999998</v>
      </c>
      <c r="I31" s="24">
        <v>807.04696000000001</v>
      </c>
      <c r="J31" s="24">
        <v>7523.8193700000002</v>
      </c>
      <c r="K31" s="24">
        <v>1637.90247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1" t="s">
        <v>48</v>
      </c>
      <c r="C32" s="24">
        <v>1242737.0188</v>
      </c>
      <c r="D32" s="24">
        <v>10244.68621</v>
      </c>
      <c r="E32" s="24">
        <v>0.82436477348139003</v>
      </c>
      <c r="F32" s="24">
        <v>1532.39319</v>
      </c>
      <c r="G32" s="24">
        <v>529.99698999999998</v>
      </c>
      <c r="H32" s="24">
        <v>0</v>
      </c>
      <c r="I32" s="24">
        <v>0</v>
      </c>
      <c r="J32" s="24">
        <v>0</v>
      </c>
      <c r="K32" s="24">
        <v>8182.2960299999995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1" t="s">
        <v>52</v>
      </c>
      <c r="C33" s="24">
        <v>344120.17651000002</v>
      </c>
      <c r="D33" s="24">
        <v>7563.7149900000004</v>
      </c>
      <c r="E33" s="24">
        <v>2.1979864902749178</v>
      </c>
      <c r="F33" s="24">
        <v>1347.1996100000001</v>
      </c>
      <c r="G33" s="24">
        <v>0</v>
      </c>
      <c r="H33" s="24">
        <v>3800</v>
      </c>
      <c r="I33" s="24">
        <v>663.99782999999991</v>
      </c>
      <c r="J33" s="24">
        <v>247.23249999999999</v>
      </c>
      <c r="K33" s="24">
        <v>1505.28505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1" t="s">
        <v>103</v>
      </c>
      <c r="C34" s="24">
        <v>69759.01698</v>
      </c>
      <c r="D34" s="24">
        <v>6299.6939299999995</v>
      </c>
      <c r="E34" s="24">
        <v>9.0306518106557174</v>
      </c>
      <c r="F34" s="24">
        <v>1501</v>
      </c>
      <c r="G34" s="24">
        <v>0</v>
      </c>
      <c r="H34" s="24">
        <v>0</v>
      </c>
      <c r="I34" s="24">
        <v>0</v>
      </c>
      <c r="J34" s="24">
        <v>4798.6939299999995</v>
      </c>
      <c r="K34" s="24">
        <v>0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1" t="s">
        <v>68</v>
      </c>
      <c r="C35" s="24">
        <v>87984.694739999992</v>
      </c>
      <c r="D35" s="24">
        <v>4689.8202300000003</v>
      </c>
      <c r="E35" s="24">
        <v>5.3302682288762817</v>
      </c>
      <c r="F35" s="24">
        <v>4689.8202300000003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1" t="s">
        <v>92</v>
      </c>
      <c r="C36" s="24">
        <v>30281.74928</v>
      </c>
      <c r="D36" s="24">
        <v>3186.43849</v>
      </c>
      <c r="E36" s="24">
        <v>10.522636788702716</v>
      </c>
      <c r="F36" s="24">
        <v>3135.03989</v>
      </c>
      <c r="G36" s="24">
        <v>0</v>
      </c>
      <c r="H36" s="24">
        <v>0</v>
      </c>
      <c r="I36" s="24">
        <v>0</v>
      </c>
      <c r="J36" s="24">
        <v>0</v>
      </c>
      <c r="K36" s="24">
        <v>51.398600000000002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1" t="s">
        <v>28</v>
      </c>
      <c r="C37" s="24">
        <v>3014469.3434899999</v>
      </c>
      <c r="D37" s="24">
        <v>3108</v>
      </c>
      <c r="E37" s="24">
        <v>0.10310272375839506</v>
      </c>
      <c r="F37" s="24">
        <v>0</v>
      </c>
      <c r="G37" s="24">
        <v>0</v>
      </c>
      <c r="H37" s="24">
        <v>0</v>
      </c>
      <c r="I37" s="24">
        <v>0</v>
      </c>
      <c r="J37" s="24">
        <v>3108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1" t="s">
        <v>75</v>
      </c>
      <c r="C38" s="24">
        <v>188609.84943999999</v>
      </c>
      <c r="D38" s="24">
        <v>2545.4249199999999</v>
      </c>
      <c r="E38" s="24">
        <v>1.3495715772837955</v>
      </c>
      <c r="F38" s="24">
        <v>949.88324999999998</v>
      </c>
      <c r="G38" s="24">
        <v>486.50342000000001</v>
      </c>
      <c r="H38" s="24">
        <v>0</v>
      </c>
      <c r="I38" s="24">
        <v>0</v>
      </c>
      <c r="J38" s="24">
        <v>0</v>
      </c>
      <c r="K38" s="24">
        <v>1109.0382500000001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1" t="s">
        <v>79</v>
      </c>
      <c r="C39" s="24">
        <v>4467.8341799999998</v>
      </c>
      <c r="D39" s="24">
        <v>1511.375</v>
      </c>
      <c r="E39" s="24">
        <v>33.82791167061621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11.375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1" t="s">
        <v>83</v>
      </c>
      <c r="C40" s="24">
        <v>56869.507170000004</v>
      </c>
      <c r="D40" s="24">
        <v>1307.2294400000001</v>
      </c>
      <c r="E40" s="24">
        <v>2.2986473860100447</v>
      </c>
      <c r="F40" s="24">
        <v>756.77902000000006</v>
      </c>
      <c r="G40" s="24">
        <v>0</v>
      </c>
      <c r="H40" s="24">
        <v>15.128969999999999</v>
      </c>
      <c r="I40" s="24">
        <v>154.22585999999998</v>
      </c>
      <c r="J40" s="24">
        <v>0</v>
      </c>
      <c r="K40" s="24">
        <v>381.09559000000002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1" t="s">
        <v>77</v>
      </c>
      <c r="C41" s="24">
        <v>61556.609649999999</v>
      </c>
      <c r="D41" s="24">
        <v>777.61799000000008</v>
      </c>
      <c r="E41" s="24">
        <v>1.263256690745963</v>
      </c>
      <c r="F41" s="24">
        <v>33.037039999999998</v>
      </c>
      <c r="G41" s="24">
        <v>0</v>
      </c>
      <c r="H41" s="24">
        <v>0</v>
      </c>
      <c r="I41" s="24">
        <v>29.252659999999999</v>
      </c>
      <c r="J41" s="24">
        <v>684.86688000000004</v>
      </c>
      <c r="K41" s="24">
        <v>30.461410000000001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1" t="s">
        <v>64</v>
      </c>
      <c r="C42" s="24">
        <v>523414.49916000001</v>
      </c>
      <c r="D42" s="24">
        <v>772.40811000000008</v>
      </c>
      <c r="E42" s="24">
        <v>0.14757101899920555</v>
      </c>
      <c r="F42" s="24">
        <v>447.56584000000004</v>
      </c>
      <c r="G42" s="24">
        <v>234.80656999999999</v>
      </c>
      <c r="H42" s="24">
        <v>0</v>
      </c>
      <c r="I42" s="24">
        <v>90.035699999999991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1" t="s">
        <v>87</v>
      </c>
      <c r="C43" s="24">
        <v>4004.3403599999997</v>
      </c>
      <c r="D43" s="24">
        <v>111.16790999999999</v>
      </c>
      <c r="E43" s="24">
        <v>2.7761853390504498</v>
      </c>
      <c r="F43" s="24">
        <v>58.001649999999998</v>
      </c>
      <c r="G43" s="24">
        <v>0</v>
      </c>
      <c r="H43" s="24">
        <v>0</v>
      </c>
      <c r="I43" s="24">
        <v>0</v>
      </c>
      <c r="J43" s="24">
        <v>8.0861699999999992</v>
      </c>
      <c r="K43" s="24">
        <v>45.080089999999998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1" t="s">
        <v>70</v>
      </c>
      <c r="C44" s="24">
        <v>133120.16284999999</v>
      </c>
      <c r="D44" s="24">
        <v>51.806479999999993</v>
      </c>
      <c r="E44" s="24">
        <v>3.8917079795324182E-2</v>
      </c>
      <c r="F44" s="24">
        <v>3.4152900000000002</v>
      </c>
      <c r="G44" s="24">
        <v>0</v>
      </c>
      <c r="H44" s="24">
        <v>34.308999999999997</v>
      </c>
      <c r="I44" s="24">
        <v>0</v>
      </c>
      <c r="J44" s="24">
        <v>14.082190000000001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1" t="s">
        <v>98</v>
      </c>
      <c r="C45" s="24">
        <v>320466.60514999996</v>
      </c>
      <c r="D45" s="24">
        <v>0.29091</v>
      </c>
      <c r="E45" s="24">
        <v>9.0777009312353936E-5</v>
      </c>
      <c r="F45" s="24">
        <v>0</v>
      </c>
      <c r="G45" s="24">
        <v>0</v>
      </c>
      <c r="H45" s="24">
        <v>0</v>
      </c>
      <c r="I45" s="24">
        <v>0</v>
      </c>
      <c r="J45" s="24">
        <v>0.03</v>
      </c>
      <c r="K45" s="24">
        <v>0.26091000000000003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1" t="s">
        <v>58</v>
      </c>
      <c r="C46" s="24">
        <v>165143.19326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1" t="s">
        <v>94</v>
      </c>
      <c r="C47" s="24">
        <v>160133.82499000002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1" t="s">
        <v>96</v>
      </c>
      <c r="C48" s="24">
        <v>26390.826370000002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1" t="s">
        <v>100</v>
      </c>
      <c r="C49" s="24">
        <v>489409.48092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1" t="s">
        <v>81</v>
      </c>
      <c r="C50" s="24">
        <v>472.99834999999996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1" t="s">
        <v>102</v>
      </c>
      <c r="C51" s="24">
        <v>28996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1" t="s">
        <v>90</v>
      </c>
      <c r="C52" s="24">
        <v>7618.4465999999993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s="37" customFormat="1" ht="13.5" customHeight="1" x14ac:dyDescent="0.35">
      <c r="A53" s="20" t="s">
        <v>97</v>
      </c>
      <c r="B53" s="32" t="s">
        <v>119</v>
      </c>
      <c r="C53" s="30">
        <v>54805287.843309999</v>
      </c>
      <c r="D53" s="30">
        <v>3127209.2841800004</v>
      </c>
      <c r="E53" s="30">
        <v>5.7060356896961988</v>
      </c>
      <c r="F53" s="30">
        <v>580181.23321000009</v>
      </c>
      <c r="G53" s="30">
        <v>34860.412810000002</v>
      </c>
      <c r="H53" s="30">
        <v>310084.96197</v>
      </c>
      <c r="I53" s="30">
        <v>65571.057390000002</v>
      </c>
      <c r="J53" s="30">
        <v>1764501.1111400002</v>
      </c>
      <c r="K53" s="30">
        <v>346807.62557999999</v>
      </c>
      <c r="L53" s="30">
        <v>25202.882079999999</v>
      </c>
      <c r="M53" s="35"/>
      <c r="N53" s="36"/>
    </row>
    <row r="54" spans="1:14" ht="13.5" customHeight="1" x14ac:dyDescent="0.35">
      <c r="A54" s="8" t="s">
        <v>105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2"/>
      <c r="N54" s="13"/>
    </row>
    <row r="56" spans="1:14" x14ac:dyDescent="0.35">
      <c r="C56" s="11"/>
      <c r="D56" s="11"/>
      <c r="E56" s="11"/>
      <c r="F56" s="11"/>
      <c r="G56" s="11"/>
      <c r="H56" s="11"/>
      <c r="I56" s="11"/>
      <c r="J56" s="11"/>
      <c r="K56" s="11"/>
      <c r="L56" s="11"/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N55"/>
  <sheetViews>
    <sheetView workbookViewId="0">
      <selection activeCell="B9" sqref="B9:B52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148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8" t="s">
        <v>18</v>
      </c>
      <c r="C9" s="24">
        <v>3186216.7396999998</v>
      </c>
      <c r="D9" s="24">
        <v>695562.21119000006</v>
      </c>
      <c r="E9" s="24">
        <v>21.83034827867646</v>
      </c>
      <c r="F9" s="24">
        <v>58865.978969999996</v>
      </c>
      <c r="G9" s="24">
        <v>57.927819999999997</v>
      </c>
      <c r="H9" s="24">
        <v>1405.83257</v>
      </c>
      <c r="I9" s="24">
        <v>0</v>
      </c>
      <c r="J9" s="24">
        <v>628417.18471000006</v>
      </c>
      <c r="K9" s="24">
        <v>6050.28712</v>
      </c>
      <c r="L9" s="24">
        <v>765</v>
      </c>
      <c r="M9" s="12"/>
      <c r="N9" s="13"/>
    </row>
    <row r="10" spans="1:14" ht="13.5" customHeight="1" x14ac:dyDescent="0.35">
      <c r="A10" s="22" t="s">
        <v>13</v>
      </c>
      <c r="B10" s="38" t="s">
        <v>16</v>
      </c>
      <c r="C10" s="24">
        <v>10679058.651860001</v>
      </c>
      <c r="D10" s="24">
        <v>440039.16100000002</v>
      </c>
      <c r="E10" s="24">
        <v>4.1205800562145729</v>
      </c>
      <c r="F10" s="24">
        <v>65028.121960000004</v>
      </c>
      <c r="G10" s="24">
        <v>11749.150900000001</v>
      </c>
      <c r="H10" s="24">
        <v>59553.253979999994</v>
      </c>
      <c r="I10" s="24">
        <v>1601.4598600000002</v>
      </c>
      <c r="J10" s="24">
        <v>204946.90300999998</v>
      </c>
      <c r="K10" s="24">
        <v>95395.189290000009</v>
      </c>
      <c r="L10" s="24">
        <v>1765.0820000000001</v>
      </c>
      <c r="M10" s="12"/>
      <c r="N10" s="13"/>
    </row>
    <row r="11" spans="1:14" ht="13.5" customHeight="1" x14ac:dyDescent="0.35">
      <c r="A11" s="22" t="s">
        <v>15</v>
      </c>
      <c r="B11" s="38" t="s">
        <v>12</v>
      </c>
      <c r="C11" s="24">
        <v>7188653.4914600002</v>
      </c>
      <c r="D11" s="24">
        <v>377873.70495000004</v>
      </c>
      <c r="E11" s="24">
        <v>5.2565296880550392</v>
      </c>
      <c r="F11" s="24">
        <v>98357.633109999995</v>
      </c>
      <c r="G11" s="24">
        <v>0</v>
      </c>
      <c r="H11" s="24">
        <v>26597.984199999999</v>
      </c>
      <c r="I11" s="24">
        <v>23247.850579999998</v>
      </c>
      <c r="J11" s="24">
        <v>172206.34969</v>
      </c>
      <c r="K11" s="24">
        <v>56963.887369999997</v>
      </c>
      <c r="L11" s="24">
        <v>500</v>
      </c>
      <c r="M11" s="12"/>
      <c r="N11" s="13"/>
    </row>
    <row r="12" spans="1:14" ht="13.5" customHeight="1" x14ac:dyDescent="0.35">
      <c r="A12" s="22" t="s">
        <v>17</v>
      </c>
      <c r="B12" s="38" t="s">
        <v>14</v>
      </c>
      <c r="C12" s="24">
        <v>6114985.3153100004</v>
      </c>
      <c r="D12" s="24">
        <v>289403.01251999999</v>
      </c>
      <c r="E12" s="24">
        <v>4.73268532297904</v>
      </c>
      <c r="F12" s="24">
        <v>98426.948010000007</v>
      </c>
      <c r="G12" s="24">
        <v>11262.121290000001</v>
      </c>
      <c r="H12" s="24">
        <v>11122.703940000001</v>
      </c>
      <c r="I12" s="24">
        <v>0.33123000000000002</v>
      </c>
      <c r="J12" s="24">
        <v>132672.33486999999</v>
      </c>
      <c r="K12" s="24">
        <v>15738.639519999999</v>
      </c>
      <c r="L12" s="24">
        <v>20179.933659999999</v>
      </c>
      <c r="M12" s="12"/>
      <c r="N12" s="13"/>
    </row>
    <row r="13" spans="1:14" ht="13.5" customHeight="1" x14ac:dyDescent="0.35">
      <c r="A13" s="22" t="s">
        <v>19</v>
      </c>
      <c r="B13" s="38" t="s">
        <v>20</v>
      </c>
      <c r="C13" s="24">
        <v>4475096.9716499997</v>
      </c>
      <c r="D13" s="24">
        <v>250447.70647999999</v>
      </c>
      <c r="E13" s="24">
        <v>5.5964755192256348</v>
      </c>
      <c r="F13" s="24">
        <v>17384.81985</v>
      </c>
      <c r="G13" s="24">
        <v>2693.1698300000003</v>
      </c>
      <c r="H13" s="24">
        <v>4967.3454599999995</v>
      </c>
      <c r="I13" s="24">
        <v>4525.8299900000002</v>
      </c>
      <c r="J13" s="24">
        <v>214382.79767</v>
      </c>
      <c r="K13" s="24">
        <v>6493.7436799999996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8" t="s">
        <v>40</v>
      </c>
      <c r="C14" s="24">
        <v>3672016.4336599996</v>
      </c>
      <c r="D14" s="24">
        <v>186930.29699</v>
      </c>
      <c r="E14" s="24">
        <v>5.0906715796933799</v>
      </c>
      <c r="F14" s="24">
        <v>50787.675009999999</v>
      </c>
      <c r="G14" s="24">
        <v>0</v>
      </c>
      <c r="H14" s="24">
        <v>62100.571340000002</v>
      </c>
      <c r="I14" s="24">
        <v>0</v>
      </c>
      <c r="J14" s="24">
        <v>60276.957310000005</v>
      </c>
      <c r="K14" s="24">
        <v>13765.093330000002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8" t="s">
        <v>38</v>
      </c>
      <c r="C15" s="24">
        <v>215885.93347999998</v>
      </c>
      <c r="D15" s="24">
        <v>138469.35277</v>
      </c>
      <c r="E15" s="24">
        <v>64.140053285513403</v>
      </c>
      <c r="F15" s="24">
        <v>34280.365420000002</v>
      </c>
      <c r="G15" s="24">
        <v>0</v>
      </c>
      <c r="H15" s="24">
        <v>14218.334430000001</v>
      </c>
      <c r="I15" s="24">
        <v>0</v>
      </c>
      <c r="J15" s="24">
        <v>88671.364069999996</v>
      </c>
      <c r="K15" s="24">
        <v>1234.6945800000001</v>
      </c>
      <c r="L15" s="24">
        <v>64.594269999999995</v>
      </c>
      <c r="M15" s="12"/>
      <c r="N15" s="13"/>
    </row>
    <row r="16" spans="1:14" ht="15.75" customHeight="1" x14ac:dyDescent="0.35">
      <c r="A16" s="22" t="s">
        <v>25</v>
      </c>
      <c r="B16" s="38" t="s">
        <v>22</v>
      </c>
      <c r="C16" s="24">
        <v>358071.54189999995</v>
      </c>
      <c r="D16" s="24">
        <v>129163.39310000002</v>
      </c>
      <c r="E16" s="24">
        <v>36.071951547624522</v>
      </c>
      <c r="F16" s="24">
        <v>18179.017210000002</v>
      </c>
      <c r="G16" s="24">
        <v>0</v>
      </c>
      <c r="H16" s="24">
        <v>27796.680250000001</v>
      </c>
      <c r="I16" s="24">
        <v>7000</v>
      </c>
      <c r="J16" s="24">
        <v>75037.695640000005</v>
      </c>
      <c r="K16" s="24">
        <v>1150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38" t="s">
        <v>24</v>
      </c>
      <c r="C17" s="24">
        <v>3074268.9701</v>
      </c>
      <c r="D17" s="24">
        <v>82140.586680000008</v>
      </c>
      <c r="E17" s="24">
        <v>2.6718737845936795</v>
      </c>
      <c r="F17" s="24">
        <v>4505.9151500000007</v>
      </c>
      <c r="G17" s="24">
        <v>1485</v>
      </c>
      <c r="H17" s="24">
        <v>10820.16532</v>
      </c>
      <c r="I17" s="24">
        <v>63.02028</v>
      </c>
      <c r="J17" s="24">
        <v>52588.918140000002</v>
      </c>
      <c r="K17" s="24">
        <v>12577.014019999999</v>
      </c>
      <c r="L17" s="24">
        <v>100.55377</v>
      </c>
      <c r="M17" s="12"/>
      <c r="N17" s="13"/>
    </row>
    <row r="18" spans="1:14" ht="13.5" customHeight="1" x14ac:dyDescent="0.35">
      <c r="A18" s="22" t="s">
        <v>29</v>
      </c>
      <c r="B18" s="38" t="s">
        <v>32</v>
      </c>
      <c r="C18" s="24">
        <v>540026.74619000009</v>
      </c>
      <c r="D18" s="24">
        <v>69533.09855000001</v>
      </c>
      <c r="E18" s="24">
        <v>12.875861990275544</v>
      </c>
      <c r="F18" s="24">
        <v>5757.5236399999994</v>
      </c>
      <c r="G18" s="24">
        <v>193.91122000000001</v>
      </c>
      <c r="H18" s="24">
        <v>17246.226830000003</v>
      </c>
      <c r="I18" s="24">
        <v>20875.399399999998</v>
      </c>
      <c r="J18" s="24">
        <v>24700</v>
      </c>
      <c r="K18" s="24">
        <v>758.99497999999994</v>
      </c>
      <c r="L18" s="24">
        <v>1.0424800000000001</v>
      </c>
      <c r="M18" s="12"/>
      <c r="N18" s="13"/>
    </row>
    <row r="19" spans="1:14" ht="13.5" customHeight="1" x14ac:dyDescent="0.35">
      <c r="A19" s="22" t="s">
        <v>31</v>
      </c>
      <c r="B19" s="38" t="s">
        <v>42</v>
      </c>
      <c r="C19" s="24">
        <v>983595.62260999996</v>
      </c>
      <c r="D19" s="24">
        <v>63333.774859999998</v>
      </c>
      <c r="E19" s="24">
        <v>6.4390053599407002</v>
      </c>
      <c r="F19" s="24">
        <v>14121.805069999999</v>
      </c>
      <c r="G19" s="24">
        <v>1239.0494899999999</v>
      </c>
      <c r="H19" s="24">
        <v>11071.25151</v>
      </c>
      <c r="I19" s="24">
        <v>1958.38158</v>
      </c>
      <c r="J19" s="24">
        <v>6013.4259400000001</v>
      </c>
      <c r="K19" s="24">
        <v>28920.418180000001</v>
      </c>
      <c r="L19" s="24">
        <v>9.4430899999999998</v>
      </c>
      <c r="M19" s="12"/>
      <c r="N19" s="13"/>
    </row>
    <row r="20" spans="1:14" ht="13.5" customHeight="1" x14ac:dyDescent="0.35">
      <c r="A20" s="22" t="s">
        <v>33</v>
      </c>
      <c r="B20" s="38" t="s">
        <v>30</v>
      </c>
      <c r="C20" s="24">
        <v>333570.27748000005</v>
      </c>
      <c r="D20" s="24">
        <v>62571.790670000002</v>
      </c>
      <c r="E20" s="24">
        <v>18.758203261605537</v>
      </c>
      <c r="F20" s="24">
        <v>14255.803550000001</v>
      </c>
      <c r="G20" s="24">
        <v>0</v>
      </c>
      <c r="H20" s="24">
        <v>7015.1623400000008</v>
      </c>
      <c r="I20" s="24">
        <v>0</v>
      </c>
      <c r="J20" s="24">
        <v>34823.432890000004</v>
      </c>
      <c r="K20" s="24">
        <v>6477.3918899999999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38" t="s">
        <v>125</v>
      </c>
      <c r="C21" s="24">
        <v>434874.90172000002</v>
      </c>
      <c r="D21" s="24">
        <v>60150.929909999999</v>
      </c>
      <c r="E21" s="24">
        <v>13.831777753117832</v>
      </c>
      <c r="F21" s="24">
        <v>39520.226040000001</v>
      </c>
      <c r="G21" s="24">
        <v>0</v>
      </c>
      <c r="H21" s="24">
        <v>850</v>
      </c>
      <c r="I21" s="24">
        <v>0</v>
      </c>
      <c r="J21" s="24">
        <v>10000</v>
      </c>
      <c r="K21" s="24">
        <v>8757.9735400000009</v>
      </c>
      <c r="L21" s="24">
        <v>1022.73033</v>
      </c>
      <c r="M21" s="12"/>
      <c r="N21" s="13"/>
    </row>
    <row r="22" spans="1:14" ht="13.5" customHeight="1" x14ac:dyDescent="0.35">
      <c r="A22" s="22" t="s">
        <v>37</v>
      </c>
      <c r="B22" s="38" t="s">
        <v>138</v>
      </c>
      <c r="C22" s="24">
        <v>2279686.1446599998</v>
      </c>
      <c r="D22" s="24">
        <v>56144.622170000002</v>
      </c>
      <c r="E22" s="24">
        <v>2.4628224504287455</v>
      </c>
      <c r="F22" s="24">
        <v>36859.504090000002</v>
      </c>
      <c r="G22" s="24">
        <v>1299.11717</v>
      </c>
      <c r="H22" s="24">
        <v>2642.0604199999998</v>
      </c>
      <c r="I22" s="24">
        <v>5032.5081300000002</v>
      </c>
      <c r="J22" s="24">
        <v>63.889650000000003</v>
      </c>
      <c r="K22" s="24">
        <v>10226.73351</v>
      </c>
      <c r="L22" s="24">
        <v>20.809200000000001</v>
      </c>
      <c r="M22" s="12"/>
      <c r="N22" s="13"/>
    </row>
    <row r="23" spans="1:14" ht="13.5" customHeight="1" x14ac:dyDescent="0.35">
      <c r="A23" s="22" t="s">
        <v>39</v>
      </c>
      <c r="B23" s="38" t="s">
        <v>36</v>
      </c>
      <c r="C23" s="24">
        <v>755147.98761000007</v>
      </c>
      <c r="D23" s="24">
        <v>49869.485200000003</v>
      </c>
      <c r="E23" s="24">
        <v>6.6039353899139757</v>
      </c>
      <c r="F23" s="24">
        <v>13536.498290000001</v>
      </c>
      <c r="G23" s="24">
        <v>0</v>
      </c>
      <c r="H23" s="24">
        <v>6035.1052099999997</v>
      </c>
      <c r="I23" s="24">
        <v>834.20451000000003</v>
      </c>
      <c r="J23" s="24">
        <v>20466.06349</v>
      </c>
      <c r="K23" s="24">
        <v>8997.6136999999999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38" t="s">
        <v>26</v>
      </c>
      <c r="C24" s="24">
        <v>1330550.07794</v>
      </c>
      <c r="D24" s="24">
        <v>43592.332020000002</v>
      </c>
      <c r="E24" s="24">
        <v>3.2762639108999974</v>
      </c>
      <c r="F24" s="24">
        <v>10460.616790000002</v>
      </c>
      <c r="G24" s="24">
        <v>4207.6099599999998</v>
      </c>
      <c r="H24" s="24">
        <v>12274.14104</v>
      </c>
      <c r="I24" s="24">
        <v>0</v>
      </c>
      <c r="J24" s="24">
        <v>11282.68058</v>
      </c>
      <c r="K24" s="24">
        <v>5321.9638199999999</v>
      </c>
      <c r="L24" s="24">
        <v>45.319830000000003</v>
      </c>
      <c r="M24" s="12"/>
      <c r="N24" s="13"/>
    </row>
    <row r="25" spans="1:14" ht="13.5" customHeight="1" x14ac:dyDescent="0.35">
      <c r="A25" s="22" t="s">
        <v>43</v>
      </c>
      <c r="B25" s="38" t="s">
        <v>44</v>
      </c>
      <c r="C25" s="24">
        <v>724478.21877000004</v>
      </c>
      <c r="D25" s="24">
        <v>40788.740709999998</v>
      </c>
      <c r="E25" s="24">
        <v>5.6300851638093476</v>
      </c>
      <c r="F25" s="24">
        <v>9364.7009799999996</v>
      </c>
      <c r="G25" s="24">
        <v>0</v>
      </c>
      <c r="H25" s="24">
        <v>60.387610000000002</v>
      </c>
      <c r="I25" s="24">
        <v>0</v>
      </c>
      <c r="J25" s="24">
        <v>3700.4049599999998</v>
      </c>
      <c r="K25" s="24">
        <v>27663.247159999999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8" t="s">
        <v>60</v>
      </c>
      <c r="C26" s="24">
        <v>367953.77341000002</v>
      </c>
      <c r="D26" s="24">
        <v>36842.45334</v>
      </c>
      <c r="E26" s="24">
        <v>10.012793998160074</v>
      </c>
      <c r="F26" s="24">
        <v>12040.571830000001</v>
      </c>
      <c r="G26" s="24">
        <v>0</v>
      </c>
      <c r="H26" s="24">
        <v>15080.258719999998</v>
      </c>
      <c r="I26" s="24">
        <v>0</v>
      </c>
      <c r="J26" s="24">
        <v>0</v>
      </c>
      <c r="K26" s="24">
        <v>9721.6227900000013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8" t="s">
        <v>46</v>
      </c>
      <c r="C27" s="24">
        <v>487031.42332999996</v>
      </c>
      <c r="D27" s="24">
        <v>29943.444929999998</v>
      </c>
      <c r="E27" s="24">
        <v>6.1481546150074777</v>
      </c>
      <c r="F27" s="24">
        <v>8965.8100999999988</v>
      </c>
      <c r="G27" s="24">
        <v>0</v>
      </c>
      <c r="H27" s="24">
        <v>13101.92333</v>
      </c>
      <c r="I27" s="24">
        <v>73.018720000000002</v>
      </c>
      <c r="J27" s="24">
        <v>6706.4598599999999</v>
      </c>
      <c r="K27" s="24">
        <v>1096.2329199999999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8" t="s">
        <v>73</v>
      </c>
      <c r="C28" s="24">
        <v>316038.03576999996</v>
      </c>
      <c r="D28" s="24">
        <v>27725.902310000005</v>
      </c>
      <c r="E28" s="24">
        <v>8.7729637486349343</v>
      </c>
      <c r="F28" s="24">
        <v>283.28550000000001</v>
      </c>
      <c r="G28" s="24">
        <v>0</v>
      </c>
      <c r="H28" s="24">
        <v>0</v>
      </c>
      <c r="I28" s="24">
        <v>0</v>
      </c>
      <c r="J28" s="24">
        <v>20085.429270000001</v>
      </c>
      <c r="K28" s="24">
        <v>7357.1875400000008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8" t="s">
        <v>85</v>
      </c>
      <c r="C29" s="24">
        <v>154282.00183000002</v>
      </c>
      <c r="D29" s="24">
        <v>12156.65516</v>
      </c>
      <c r="E29" s="24">
        <v>7.879503127911935</v>
      </c>
      <c r="F29" s="24">
        <v>0</v>
      </c>
      <c r="G29" s="24">
        <v>0</v>
      </c>
      <c r="H29" s="24">
        <v>0</v>
      </c>
      <c r="I29" s="24">
        <v>0</v>
      </c>
      <c r="J29" s="24">
        <v>9235.3497900000002</v>
      </c>
      <c r="K29" s="24">
        <v>2921.30537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8" t="s">
        <v>112</v>
      </c>
      <c r="C30" s="24">
        <v>56975.691599999998</v>
      </c>
      <c r="D30" s="24">
        <v>10617.676949999999</v>
      </c>
      <c r="E30" s="24">
        <v>18.635450754230071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10617.676949999999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8" t="s">
        <v>108</v>
      </c>
      <c r="C31" s="24">
        <v>306930.32163000002</v>
      </c>
      <c r="D31" s="24">
        <v>10422.557129999999</v>
      </c>
      <c r="E31" s="24">
        <v>3.3957404646922562</v>
      </c>
      <c r="F31" s="24">
        <v>20</v>
      </c>
      <c r="G31" s="24">
        <v>58.062760000000004</v>
      </c>
      <c r="H31" s="24">
        <v>404.34108000000003</v>
      </c>
      <c r="I31" s="24">
        <v>761.08192000000008</v>
      </c>
      <c r="J31" s="24">
        <v>7541.7612399999998</v>
      </c>
      <c r="K31" s="24">
        <v>1637.3101299999998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8" t="s">
        <v>48</v>
      </c>
      <c r="C32" s="24">
        <v>1251881.7279300001</v>
      </c>
      <c r="D32" s="24">
        <v>9281.3529600000002</v>
      </c>
      <c r="E32" s="24">
        <v>0.74139215813516324</v>
      </c>
      <c r="F32" s="24">
        <v>1505.7094999999999</v>
      </c>
      <c r="G32" s="24">
        <v>538.10302000000001</v>
      </c>
      <c r="H32" s="24">
        <v>0</v>
      </c>
      <c r="I32" s="24">
        <v>0</v>
      </c>
      <c r="J32" s="24">
        <v>0</v>
      </c>
      <c r="K32" s="24">
        <v>7237.5404400000007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8" t="s">
        <v>52</v>
      </c>
      <c r="C33" s="24">
        <v>345109.51974999998</v>
      </c>
      <c r="D33" s="24">
        <v>7756.4593700000005</v>
      </c>
      <c r="E33" s="24">
        <v>2.2475356158296762</v>
      </c>
      <c r="F33" s="24">
        <v>2563.7845600000001</v>
      </c>
      <c r="G33" s="24">
        <v>0</v>
      </c>
      <c r="H33" s="24">
        <v>3360</v>
      </c>
      <c r="I33" s="24">
        <v>0</v>
      </c>
      <c r="J33" s="24">
        <v>0</v>
      </c>
      <c r="K33" s="24">
        <v>1832.67481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8" t="s">
        <v>103</v>
      </c>
      <c r="C34" s="24">
        <v>77497.520239999998</v>
      </c>
      <c r="D34" s="24">
        <v>6718.1106399999999</v>
      </c>
      <c r="E34" s="24">
        <v>8.6688072330506358</v>
      </c>
      <c r="F34" s="24">
        <v>1600</v>
      </c>
      <c r="G34" s="24">
        <v>0</v>
      </c>
      <c r="H34" s="24">
        <v>0</v>
      </c>
      <c r="I34" s="24">
        <v>0</v>
      </c>
      <c r="J34" s="24">
        <v>5118.1106399999999</v>
      </c>
      <c r="K34" s="24">
        <v>0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8" t="s">
        <v>68</v>
      </c>
      <c r="C35" s="24">
        <v>88798.28026</v>
      </c>
      <c r="D35" s="24">
        <v>4625.9544900000001</v>
      </c>
      <c r="E35" s="24">
        <v>5.209509099112366</v>
      </c>
      <c r="F35" s="24">
        <v>4625.9544900000001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8" t="s">
        <v>92</v>
      </c>
      <c r="C36" s="24">
        <v>30699.055960000002</v>
      </c>
      <c r="D36" s="24">
        <v>3180.1053100000004</v>
      </c>
      <c r="E36" s="24">
        <v>10.358967761561095</v>
      </c>
      <c r="F36" s="24">
        <v>3130.6717000000003</v>
      </c>
      <c r="G36" s="24">
        <v>0</v>
      </c>
      <c r="H36" s="24">
        <v>0</v>
      </c>
      <c r="I36" s="24">
        <v>0</v>
      </c>
      <c r="J36" s="24">
        <v>0</v>
      </c>
      <c r="K36" s="24">
        <v>49.433610000000002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8" t="s">
        <v>28</v>
      </c>
      <c r="C37" s="24">
        <v>3033944.77036</v>
      </c>
      <c r="D37" s="24">
        <v>3000</v>
      </c>
      <c r="E37" s="24">
        <v>9.8881167162579164E-2</v>
      </c>
      <c r="F37" s="24">
        <v>0</v>
      </c>
      <c r="G37" s="24">
        <v>0</v>
      </c>
      <c r="H37" s="24">
        <v>0</v>
      </c>
      <c r="I37" s="24">
        <v>0</v>
      </c>
      <c r="J37" s="24">
        <v>3000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8" t="s">
        <v>75</v>
      </c>
      <c r="C38" s="24">
        <v>183385.73394000001</v>
      </c>
      <c r="D38" s="24">
        <v>2540.42209</v>
      </c>
      <c r="E38" s="24">
        <v>1.3852888310446074</v>
      </c>
      <c r="F38" s="24">
        <v>989.97862999999995</v>
      </c>
      <c r="G38" s="24">
        <v>467.31486000000001</v>
      </c>
      <c r="H38" s="24">
        <v>0</v>
      </c>
      <c r="I38" s="24">
        <v>0</v>
      </c>
      <c r="J38" s="24">
        <v>0</v>
      </c>
      <c r="K38" s="24">
        <v>1083.1286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8" t="s">
        <v>79</v>
      </c>
      <c r="C39" s="24">
        <v>4292.0242200000002</v>
      </c>
      <c r="D39" s="24">
        <v>1510.5</v>
      </c>
      <c r="E39" s="24">
        <v>35.193184441070088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10.5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8" t="s">
        <v>77</v>
      </c>
      <c r="C40" s="24">
        <v>69014.612930000003</v>
      </c>
      <c r="D40" s="24">
        <v>1459.0416</v>
      </c>
      <c r="E40" s="24">
        <v>2.1141053148843616</v>
      </c>
      <c r="F40" s="24">
        <v>26.873650000000001</v>
      </c>
      <c r="G40" s="24">
        <v>0</v>
      </c>
      <c r="H40" s="24">
        <v>0</v>
      </c>
      <c r="I40" s="24">
        <v>29.412299999999998</v>
      </c>
      <c r="J40" s="24">
        <v>1396.95919</v>
      </c>
      <c r="K40" s="24">
        <v>5.7964599999999997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8" t="s">
        <v>83</v>
      </c>
      <c r="C41" s="24">
        <v>54984.946630000006</v>
      </c>
      <c r="D41" s="24">
        <v>1300.4459099999999</v>
      </c>
      <c r="E41" s="24">
        <v>2.3650944298461343</v>
      </c>
      <c r="F41" s="24">
        <v>749.90701999999999</v>
      </c>
      <c r="G41" s="24">
        <v>0</v>
      </c>
      <c r="H41" s="24">
        <v>15.43009</v>
      </c>
      <c r="I41" s="24">
        <v>154.22646</v>
      </c>
      <c r="J41" s="24">
        <v>0</v>
      </c>
      <c r="K41" s="24">
        <v>380.88234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8" t="s">
        <v>64</v>
      </c>
      <c r="C42" s="24">
        <v>520437.67991000001</v>
      </c>
      <c r="D42" s="24">
        <v>630.88113999999996</v>
      </c>
      <c r="E42" s="24">
        <v>0.12122126516840577</v>
      </c>
      <c r="F42" s="24">
        <v>446.05473000000001</v>
      </c>
      <c r="G42" s="24">
        <v>94.04646000000001</v>
      </c>
      <c r="H42" s="24">
        <v>0</v>
      </c>
      <c r="I42" s="24">
        <v>90.779949999999999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8" t="s">
        <v>70</v>
      </c>
      <c r="C43" s="24">
        <v>136606.64446000001</v>
      </c>
      <c r="D43" s="24">
        <v>62.614579999999997</v>
      </c>
      <c r="E43" s="24">
        <v>4.583567676924695E-2</v>
      </c>
      <c r="F43" s="24">
        <v>3.5526900000000001</v>
      </c>
      <c r="G43" s="24">
        <v>0</v>
      </c>
      <c r="H43" s="24">
        <v>32.066650000000003</v>
      </c>
      <c r="I43" s="24">
        <v>12.248959999999999</v>
      </c>
      <c r="J43" s="24">
        <v>14.74628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8" t="s">
        <v>98</v>
      </c>
      <c r="C44" s="24">
        <v>323395.58108999999</v>
      </c>
      <c r="D44" s="24">
        <v>0.68815000000000004</v>
      </c>
      <c r="E44" s="24">
        <v>2.1278893103010275E-4</v>
      </c>
      <c r="F44" s="24">
        <v>0</v>
      </c>
      <c r="G44" s="24">
        <v>0</v>
      </c>
      <c r="H44" s="24">
        <v>0</v>
      </c>
      <c r="I44" s="24">
        <v>0</v>
      </c>
      <c r="J44" s="24">
        <v>0.48199999999999998</v>
      </c>
      <c r="K44" s="24">
        <v>0.20615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8" t="s">
        <v>58</v>
      </c>
      <c r="C45" s="24">
        <v>163309.69829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8" t="s">
        <v>94</v>
      </c>
      <c r="C46" s="24">
        <v>150706.53946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8" t="s">
        <v>96</v>
      </c>
      <c r="C47" s="24">
        <v>26607.205989999999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8" t="s">
        <v>100</v>
      </c>
      <c r="C48" s="24">
        <v>496345.96904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8" t="s">
        <v>81</v>
      </c>
      <c r="C49" s="24">
        <v>469.28737000000001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8" t="s">
        <v>102</v>
      </c>
      <c r="C50" s="24">
        <v>128996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8" t="s">
        <v>90</v>
      </c>
      <c r="C51" s="24">
        <v>7278.2869099999989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9" t="s">
        <v>119</v>
      </c>
      <c r="C52" s="24">
        <v>55129156.358410001</v>
      </c>
      <c r="D52" s="24">
        <v>3205789.4658300001</v>
      </c>
      <c r="E52" s="24">
        <v>5.8150526465311199</v>
      </c>
      <c r="F52" s="24">
        <v>628145.30753999995</v>
      </c>
      <c r="G52" s="24">
        <v>35344.584780000005</v>
      </c>
      <c r="H52" s="24">
        <v>307771.22632000002</v>
      </c>
      <c r="I52" s="24">
        <v>66259.75387</v>
      </c>
      <c r="J52" s="24">
        <v>1793349.7008900002</v>
      </c>
      <c r="K52" s="24">
        <v>350444.38380000001</v>
      </c>
      <c r="L52" s="24">
        <v>24474.50863</v>
      </c>
      <c r="M52" s="12"/>
      <c r="N52" s="13"/>
    </row>
    <row r="53" spans="1:14" ht="13.5" customHeight="1" x14ac:dyDescent="0.35">
      <c r="A53" s="8" t="s">
        <v>105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2"/>
      <c r="N53" s="13"/>
    </row>
    <row r="55" spans="1:14" x14ac:dyDescent="0.35">
      <c r="C55" s="11"/>
      <c r="D55" s="11"/>
      <c r="E55" s="11"/>
      <c r="F55" s="11"/>
      <c r="G55" s="11"/>
      <c r="H55" s="11"/>
      <c r="I55" s="11"/>
      <c r="J55" s="11"/>
      <c r="K55" s="11"/>
      <c r="L55" s="11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N55"/>
  <sheetViews>
    <sheetView workbookViewId="0">
      <selection activeCell="B55" sqref="B55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149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8" t="s">
        <v>18</v>
      </c>
      <c r="C9" s="24">
        <v>3146469.2604200002</v>
      </c>
      <c r="D9" s="24">
        <v>647294.40220999997</v>
      </c>
      <c r="E9" s="24">
        <v>20.572087271038434</v>
      </c>
      <c r="F9" s="24">
        <v>38883.52132</v>
      </c>
      <c r="G9" s="24">
        <v>60.880879999999998</v>
      </c>
      <c r="H9" s="24">
        <v>1060.9386399999999</v>
      </c>
      <c r="I9" s="24">
        <v>0</v>
      </c>
      <c r="J9" s="24">
        <v>600529.48857000005</v>
      </c>
      <c r="K9" s="24">
        <v>6079.5727999999999</v>
      </c>
      <c r="L9" s="24">
        <v>680</v>
      </c>
      <c r="M9" s="12"/>
      <c r="N9" s="13"/>
    </row>
    <row r="10" spans="1:14" ht="13.5" customHeight="1" x14ac:dyDescent="0.35">
      <c r="A10" s="22" t="s">
        <v>13</v>
      </c>
      <c r="B10" s="38" t="s">
        <v>16</v>
      </c>
      <c r="C10" s="24">
        <v>10624332.19152</v>
      </c>
      <c r="D10" s="24">
        <v>448221.31057000003</v>
      </c>
      <c r="E10" s="24">
        <v>4.2188186748128587</v>
      </c>
      <c r="F10" s="24">
        <v>64183.137459999998</v>
      </c>
      <c r="G10" s="24">
        <v>11652.584000000001</v>
      </c>
      <c r="H10" s="24">
        <v>65756.009099999996</v>
      </c>
      <c r="I10" s="24">
        <v>1427.9228500000002</v>
      </c>
      <c r="J10" s="24">
        <v>206888.59949000002</v>
      </c>
      <c r="K10" s="24">
        <v>96554.729849999989</v>
      </c>
      <c r="L10" s="24">
        <v>1758.32782</v>
      </c>
      <c r="M10" s="12"/>
      <c r="N10" s="13"/>
    </row>
    <row r="11" spans="1:14" ht="13.5" customHeight="1" x14ac:dyDescent="0.35">
      <c r="A11" s="22" t="s">
        <v>15</v>
      </c>
      <c r="B11" s="38" t="s">
        <v>12</v>
      </c>
      <c r="C11" s="24">
        <v>7305868.8267399995</v>
      </c>
      <c r="D11" s="24">
        <v>408513.91862000001</v>
      </c>
      <c r="E11" s="24">
        <v>5.5915857279672201</v>
      </c>
      <c r="F11" s="24">
        <v>97754.594900000011</v>
      </c>
      <c r="G11" s="24">
        <v>0</v>
      </c>
      <c r="H11" s="24">
        <v>24533.714739999999</v>
      </c>
      <c r="I11" s="24">
        <v>20123.399570000001</v>
      </c>
      <c r="J11" s="24">
        <v>221023.97747000001</v>
      </c>
      <c r="K11" s="24">
        <v>44078.231939999998</v>
      </c>
      <c r="L11" s="24">
        <v>1000</v>
      </c>
      <c r="M11" s="12"/>
      <c r="N11" s="13"/>
    </row>
    <row r="12" spans="1:14" ht="13.5" customHeight="1" x14ac:dyDescent="0.35">
      <c r="A12" s="22" t="s">
        <v>17</v>
      </c>
      <c r="B12" s="38" t="s">
        <v>14</v>
      </c>
      <c r="C12" s="24">
        <v>6158708.3728</v>
      </c>
      <c r="D12" s="24">
        <v>279655.27588000003</v>
      </c>
      <c r="E12" s="24">
        <v>4.5408104906395712</v>
      </c>
      <c r="F12" s="24">
        <v>98349.898709999994</v>
      </c>
      <c r="G12" s="24">
        <v>12250.9179</v>
      </c>
      <c r="H12" s="24">
        <v>11144.13198</v>
      </c>
      <c r="I12" s="24">
        <v>7.8810000000000005E-2</v>
      </c>
      <c r="J12" s="24">
        <v>128484.13239</v>
      </c>
      <c r="K12" s="24">
        <v>15183.96162</v>
      </c>
      <c r="L12" s="24">
        <v>14242.154469999999</v>
      </c>
      <c r="M12" s="12"/>
      <c r="N12" s="13"/>
    </row>
    <row r="13" spans="1:14" ht="13.5" customHeight="1" x14ac:dyDescent="0.35">
      <c r="A13" s="22" t="s">
        <v>19</v>
      </c>
      <c r="B13" s="38" t="s">
        <v>20</v>
      </c>
      <c r="C13" s="24">
        <v>4516205.0392299993</v>
      </c>
      <c r="D13" s="24">
        <v>277245.49403</v>
      </c>
      <c r="E13" s="24">
        <v>6.1389040493447036</v>
      </c>
      <c r="F13" s="24">
        <v>18159.411369999998</v>
      </c>
      <c r="G13" s="24">
        <v>2922.6807999999996</v>
      </c>
      <c r="H13" s="24">
        <v>7509.4839000000002</v>
      </c>
      <c r="I13" s="24">
        <v>4602.1794199999995</v>
      </c>
      <c r="J13" s="24">
        <v>238356.42457</v>
      </c>
      <c r="K13" s="24">
        <v>5695.3139700000011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8" t="s">
        <v>40</v>
      </c>
      <c r="C14" s="24">
        <v>3697229.9046799997</v>
      </c>
      <c r="D14" s="24">
        <v>193049.01183</v>
      </c>
      <c r="E14" s="24">
        <v>5.2214500262922829</v>
      </c>
      <c r="F14" s="24">
        <v>48373.83971</v>
      </c>
      <c r="G14" s="24">
        <v>0</v>
      </c>
      <c r="H14" s="24">
        <v>64547.889860000003</v>
      </c>
      <c r="I14" s="24">
        <v>0</v>
      </c>
      <c r="J14" s="24">
        <v>66491.521410000001</v>
      </c>
      <c r="K14" s="24">
        <v>13635.760849999999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8" t="s">
        <v>38</v>
      </c>
      <c r="C15" s="24">
        <v>222763.37309000001</v>
      </c>
      <c r="D15" s="24">
        <v>144962.03086</v>
      </c>
      <c r="E15" s="24">
        <v>65.074445968921907</v>
      </c>
      <c r="F15" s="24">
        <v>34278.307970000002</v>
      </c>
      <c r="G15" s="24">
        <v>0</v>
      </c>
      <c r="H15" s="24">
        <v>17489.354449999999</v>
      </c>
      <c r="I15" s="24">
        <v>0</v>
      </c>
      <c r="J15" s="24">
        <v>91623.9899</v>
      </c>
      <c r="K15" s="24">
        <v>1545.5304699999999</v>
      </c>
      <c r="L15" s="24">
        <v>24.84807</v>
      </c>
      <c r="M15" s="12"/>
      <c r="N15" s="13"/>
    </row>
    <row r="16" spans="1:14" ht="15.75" customHeight="1" x14ac:dyDescent="0.35">
      <c r="A16" s="22" t="s">
        <v>25</v>
      </c>
      <c r="B16" s="38" t="s">
        <v>22</v>
      </c>
      <c r="C16" s="24">
        <v>351055.34844999999</v>
      </c>
      <c r="D16" s="24">
        <v>122435.23923000001</v>
      </c>
      <c r="E16" s="24">
        <v>34.876334962729722</v>
      </c>
      <c r="F16" s="24">
        <v>17315.235499999999</v>
      </c>
      <c r="G16" s="24">
        <v>0</v>
      </c>
      <c r="H16" s="24">
        <v>25432.308089999999</v>
      </c>
      <c r="I16" s="24">
        <v>7000</v>
      </c>
      <c r="J16" s="24">
        <v>72037.695640000005</v>
      </c>
      <c r="K16" s="24">
        <v>650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38" t="s">
        <v>24</v>
      </c>
      <c r="C17" s="24">
        <v>3084465.9850700004</v>
      </c>
      <c r="D17" s="24">
        <v>82512.637770000001</v>
      </c>
      <c r="E17" s="24">
        <v>2.6751028596001007</v>
      </c>
      <c r="F17" s="24">
        <v>5548.0879400000003</v>
      </c>
      <c r="G17" s="24">
        <v>1485</v>
      </c>
      <c r="H17" s="24">
        <v>10770.850559999999</v>
      </c>
      <c r="I17" s="24">
        <v>64.287959999999998</v>
      </c>
      <c r="J17" s="24">
        <v>52346.408990000004</v>
      </c>
      <c r="K17" s="24">
        <v>12197.46118</v>
      </c>
      <c r="L17" s="24">
        <v>100.54114</v>
      </c>
      <c r="M17" s="12"/>
      <c r="N17" s="13"/>
    </row>
    <row r="18" spans="1:14" ht="13.5" customHeight="1" x14ac:dyDescent="0.35">
      <c r="A18" s="22" t="s">
        <v>29</v>
      </c>
      <c r="B18" s="38" t="s">
        <v>30</v>
      </c>
      <c r="C18" s="24">
        <v>344804.40702999994</v>
      </c>
      <c r="D18" s="24">
        <v>62861.335200000001</v>
      </c>
      <c r="E18" s="24">
        <v>18.2310126896176</v>
      </c>
      <c r="F18" s="24">
        <v>17834.331990000002</v>
      </c>
      <c r="G18" s="24">
        <v>435</v>
      </c>
      <c r="H18" s="24">
        <v>7011.2530999999999</v>
      </c>
      <c r="I18" s="24">
        <v>0</v>
      </c>
      <c r="J18" s="24">
        <v>35353.358220000002</v>
      </c>
      <c r="K18" s="24">
        <v>2227.3918900000003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38" t="s">
        <v>42</v>
      </c>
      <c r="C19" s="24">
        <v>1000771.26466</v>
      </c>
      <c r="D19" s="24">
        <v>60702.24871</v>
      </c>
      <c r="E19" s="24">
        <v>6.0655467291642173</v>
      </c>
      <c r="F19" s="24">
        <v>14160.80191</v>
      </c>
      <c r="G19" s="24">
        <v>1381.6669999999999</v>
      </c>
      <c r="H19" s="24">
        <v>10373.06367</v>
      </c>
      <c r="I19" s="24">
        <v>1892.1305600000001</v>
      </c>
      <c r="J19" s="24">
        <v>6011.8927799999992</v>
      </c>
      <c r="K19" s="24">
        <v>26873.102850000003</v>
      </c>
      <c r="L19" s="24">
        <v>9.5899400000000004</v>
      </c>
      <c r="M19" s="12"/>
      <c r="N19" s="13"/>
    </row>
    <row r="20" spans="1:14" ht="13.5" customHeight="1" x14ac:dyDescent="0.35">
      <c r="A20" s="22" t="s">
        <v>33</v>
      </c>
      <c r="B20" s="38" t="s">
        <v>125</v>
      </c>
      <c r="C20" s="24">
        <v>448035.71013000002</v>
      </c>
      <c r="D20" s="24">
        <v>59984.681089999998</v>
      </c>
      <c r="E20" s="24">
        <v>13.388370554792411</v>
      </c>
      <c r="F20" s="24">
        <v>39385.142049999995</v>
      </c>
      <c r="G20" s="24">
        <v>0</v>
      </c>
      <c r="H20" s="24">
        <v>850</v>
      </c>
      <c r="I20" s="24">
        <v>0</v>
      </c>
      <c r="J20" s="24">
        <v>10000</v>
      </c>
      <c r="K20" s="24">
        <v>8768.9498899999999</v>
      </c>
      <c r="L20" s="24">
        <v>980.58915000000002</v>
      </c>
      <c r="M20" s="12"/>
      <c r="N20" s="13"/>
    </row>
    <row r="21" spans="1:14" ht="13.5" customHeight="1" x14ac:dyDescent="0.35">
      <c r="A21" s="22" t="s">
        <v>35</v>
      </c>
      <c r="B21" s="38" t="s">
        <v>138</v>
      </c>
      <c r="C21" s="24">
        <v>2281386.0553299999</v>
      </c>
      <c r="D21" s="24">
        <v>56029.265160000003</v>
      </c>
      <c r="E21" s="24">
        <v>2.4559309034566459</v>
      </c>
      <c r="F21" s="24">
        <v>36852.303829999997</v>
      </c>
      <c r="G21" s="24">
        <v>1298.4787699999999</v>
      </c>
      <c r="H21" s="24">
        <v>2781.20831</v>
      </c>
      <c r="I21" s="24">
        <v>5532.7203399999999</v>
      </c>
      <c r="J21" s="24">
        <v>55.485500000000002</v>
      </c>
      <c r="K21" s="24">
        <v>9487.9581500000004</v>
      </c>
      <c r="L21" s="24">
        <v>21.110259999999997</v>
      </c>
      <c r="M21" s="12"/>
      <c r="N21" s="13"/>
    </row>
    <row r="22" spans="1:14" ht="13.5" customHeight="1" x14ac:dyDescent="0.35">
      <c r="A22" s="22" t="s">
        <v>37</v>
      </c>
      <c r="B22" s="38" t="s">
        <v>32</v>
      </c>
      <c r="C22" s="24">
        <v>532319.72876999993</v>
      </c>
      <c r="D22" s="24">
        <v>50502.62206999999</v>
      </c>
      <c r="E22" s="24">
        <v>9.4872722802691243</v>
      </c>
      <c r="F22" s="24">
        <v>4702.66813</v>
      </c>
      <c r="G22" s="24">
        <v>185.87213</v>
      </c>
      <c r="H22" s="24">
        <v>19261.835219999997</v>
      </c>
      <c r="I22" s="24">
        <v>878.07376999999997</v>
      </c>
      <c r="J22" s="24">
        <v>24700</v>
      </c>
      <c r="K22" s="24">
        <v>771.47556999999995</v>
      </c>
      <c r="L22" s="24">
        <v>2.6972499999999999</v>
      </c>
      <c r="M22" s="12"/>
      <c r="N22" s="13"/>
    </row>
    <row r="23" spans="1:14" ht="13.5" customHeight="1" x14ac:dyDescent="0.35">
      <c r="A23" s="22" t="s">
        <v>39</v>
      </c>
      <c r="B23" s="38" t="s">
        <v>26</v>
      </c>
      <c r="C23" s="24">
        <v>1348026.95738</v>
      </c>
      <c r="D23" s="24">
        <v>45436.865969999999</v>
      </c>
      <c r="E23" s="24">
        <v>3.3706199806501083</v>
      </c>
      <c r="F23" s="24">
        <v>11566.68159</v>
      </c>
      <c r="G23" s="24">
        <v>4835.50713</v>
      </c>
      <c r="H23" s="24">
        <v>10660.302740000001</v>
      </c>
      <c r="I23" s="24">
        <v>0</v>
      </c>
      <c r="J23" s="24">
        <v>11511.138279999999</v>
      </c>
      <c r="K23" s="24">
        <v>6821.9938499999998</v>
      </c>
      <c r="L23" s="24">
        <v>41.242379999999997</v>
      </c>
      <c r="M23" s="12"/>
      <c r="N23" s="13"/>
    </row>
    <row r="24" spans="1:14" ht="13.5" customHeight="1" x14ac:dyDescent="0.35">
      <c r="A24" s="22" t="s">
        <v>41</v>
      </c>
      <c r="B24" s="38" t="s">
        <v>36</v>
      </c>
      <c r="C24" s="24">
        <v>743850.46720000007</v>
      </c>
      <c r="D24" s="24">
        <v>44870.706080000004</v>
      </c>
      <c r="E24" s="24">
        <v>6.0322212673875431</v>
      </c>
      <c r="F24" s="24">
        <v>8562.3300400000007</v>
      </c>
      <c r="G24" s="24">
        <v>0</v>
      </c>
      <c r="H24" s="24">
        <v>6035.1052099999997</v>
      </c>
      <c r="I24" s="24">
        <v>842.60885999999994</v>
      </c>
      <c r="J24" s="24">
        <v>20466.06349</v>
      </c>
      <c r="K24" s="24">
        <v>8964.5984800000006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38" t="s">
        <v>44</v>
      </c>
      <c r="C25" s="24">
        <v>738177.73498000007</v>
      </c>
      <c r="D25" s="24">
        <v>40948.734190000003</v>
      </c>
      <c r="E25" s="24">
        <v>5.5472730007373432</v>
      </c>
      <c r="F25" s="24">
        <v>8849.6307500000003</v>
      </c>
      <c r="G25" s="24">
        <v>2.6199999999999998E-2</v>
      </c>
      <c r="H25" s="24">
        <v>62.302680000000002</v>
      </c>
      <c r="I25" s="24">
        <v>10.40536</v>
      </c>
      <c r="J25" s="24">
        <v>3700</v>
      </c>
      <c r="K25" s="24">
        <v>28326.369200000001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8" t="s">
        <v>60</v>
      </c>
      <c r="C26" s="24">
        <v>375987.56409</v>
      </c>
      <c r="D26" s="24">
        <v>39973.701730000001</v>
      </c>
      <c r="E26" s="24">
        <v>10.631655285394363</v>
      </c>
      <c r="F26" s="24">
        <v>11507.001699999999</v>
      </c>
      <c r="G26" s="24">
        <v>0</v>
      </c>
      <c r="H26" s="24">
        <v>14864.262630000001</v>
      </c>
      <c r="I26" s="24">
        <v>0</v>
      </c>
      <c r="J26" s="24">
        <v>0</v>
      </c>
      <c r="K26" s="24">
        <v>13602.437400000001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8" t="s">
        <v>46</v>
      </c>
      <c r="C27" s="24">
        <v>495744.91366000002</v>
      </c>
      <c r="D27" s="24">
        <v>29802.891879999996</v>
      </c>
      <c r="E27" s="24">
        <v>6.0117393156836112</v>
      </c>
      <c r="F27" s="24">
        <v>8864.3336299999992</v>
      </c>
      <c r="G27" s="24">
        <v>0</v>
      </c>
      <c r="H27" s="24">
        <v>12796.689199999999</v>
      </c>
      <c r="I27" s="24">
        <v>48.156099999999995</v>
      </c>
      <c r="J27" s="24">
        <v>7059.7434099999991</v>
      </c>
      <c r="K27" s="24">
        <v>1033.9695400000001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8" t="s">
        <v>73</v>
      </c>
      <c r="C28" s="24">
        <v>309644.67223999999</v>
      </c>
      <c r="D28" s="24">
        <v>21838.869149999999</v>
      </c>
      <c r="E28" s="24">
        <v>7.0528806428398951</v>
      </c>
      <c r="F28" s="24">
        <v>270.39479999999998</v>
      </c>
      <c r="G28" s="24">
        <v>0</v>
      </c>
      <c r="H28" s="24">
        <v>0</v>
      </c>
      <c r="I28" s="24">
        <v>0</v>
      </c>
      <c r="J28" s="24">
        <v>21470.30082</v>
      </c>
      <c r="K28" s="24">
        <v>98.17353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8" t="s">
        <v>85</v>
      </c>
      <c r="C29" s="24">
        <v>155601.05716</v>
      </c>
      <c r="D29" s="24">
        <v>12168.08159</v>
      </c>
      <c r="E29" s="24">
        <v>7.8200507195063063</v>
      </c>
      <c r="F29" s="24">
        <v>0</v>
      </c>
      <c r="G29" s="24">
        <v>0</v>
      </c>
      <c r="H29" s="24">
        <v>0</v>
      </c>
      <c r="I29" s="24">
        <v>0</v>
      </c>
      <c r="J29" s="24">
        <v>9265.8336999999992</v>
      </c>
      <c r="K29" s="24">
        <v>2902.2478900000001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8" t="s">
        <v>108</v>
      </c>
      <c r="C30" s="24">
        <v>308944.12198</v>
      </c>
      <c r="D30" s="24">
        <v>10317.178470000001</v>
      </c>
      <c r="E30" s="24">
        <v>3.339496606660767</v>
      </c>
      <c r="F30" s="24">
        <v>20.001650000000001</v>
      </c>
      <c r="G30" s="24">
        <v>57.207980000000006</v>
      </c>
      <c r="H30" s="24">
        <v>404.51820000000004</v>
      </c>
      <c r="I30" s="24">
        <v>634.26841999999999</v>
      </c>
      <c r="J30" s="24">
        <v>7558.7677000000003</v>
      </c>
      <c r="K30" s="24">
        <v>1642.41452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8" t="s">
        <v>48</v>
      </c>
      <c r="C31" s="24">
        <v>1251904.4526899999</v>
      </c>
      <c r="D31" s="24">
        <v>9809.8898399999998</v>
      </c>
      <c r="E31" s="24">
        <v>0.78359732796869852</v>
      </c>
      <c r="F31" s="24">
        <v>1544.0063799999998</v>
      </c>
      <c r="G31" s="24">
        <v>525.23311000000001</v>
      </c>
      <c r="H31" s="24">
        <v>0</v>
      </c>
      <c r="I31" s="24">
        <v>0</v>
      </c>
      <c r="J31" s="24">
        <v>521.85932000000003</v>
      </c>
      <c r="K31" s="24">
        <v>7218.7910299999994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8" t="s">
        <v>112</v>
      </c>
      <c r="C32" s="24">
        <v>54890.545770000004</v>
      </c>
      <c r="D32" s="24">
        <v>9627.4380700000002</v>
      </c>
      <c r="E32" s="24">
        <v>17.539337485075254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9627.4380700000002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8" t="s">
        <v>52</v>
      </c>
      <c r="C33" s="24">
        <v>342080.92031999998</v>
      </c>
      <c r="D33" s="24">
        <v>8732.3230500000009</v>
      </c>
      <c r="E33" s="24">
        <v>2.5527068396072305</v>
      </c>
      <c r="F33" s="24">
        <v>2951.9341600000002</v>
      </c>
      <c r="G33" s="24">
        <v>0</v>
      </c>
      <c r="H33" s="24">
        <v>2970</v>
      </c>
      <c r="I33" s="24">
        <v>0</v>
      </c>
      <c r="J33" s="24">
        <v>0</v>
      </c>
      <c r="K33" s="24">
        <v>2810.3888900000002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8" t="s">
        <v>103</v>
      </c>
      <c r="C34" s="24">
        <v>71172.094859999997</v>
      </c>
      <c r="D34" s="24">
        <v>6506.4968399999998</v>
      </c>
      <c r="E34" s="24">
        <v>9.1419212161714363</v>
      </c>
      <c r="F34" s="24">
        <v>1156</v>
      </c>
      <c r="G34" s="24">
        <v>0</v>
      </c>
      <c r="H34" s="24">
        <v>0</v>
      </c>
      <c r="I34" s="24">
        <v>0</v>
      </c>
      <c r="J34" s="24">
        <v>5350.4968399999998</v>
      </c>
      <c r="K34" s="24">
        <v>0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8" t="s">
        <v>68</v>
      </c>
      <c r="C35" s="24">
        <v>87694.25215</v>
      </c>
      <c r="D35" s="24">
        <v>4561.0691399999996</v>
      </c>
      <c r="E35" s="24">
        <v>5.2011038673302599</v>
      </c>
      <c r="F35" s="24">
        <v>4561.0691399999996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8" t="s">
        <v>92</v>
      </c>
      <c r="C36" s="24">
        <v>31734.428</v>
      </c>
      <c r="D36" s="24">
        <v>3173.6773799999996</v>
      </c>
      <c r="E36" s="24">
        <v>10.000739197189876</v>
      </c>
      <c r="F36" s="24">
        <v>3126.3035099999997</v>
      </c>
      <c r="G36" s="24">
        <v>0</v>
      </c>
      <c r="H36" s="24">
        <v>0</v>
      </c>
      <c r="I36" s="24">
        <v>0</v>
      </c>
      <c r="J36" s="24">
        <v>0</v>
      </c>
      <c r="K36" s="24">
        <v>47.373870000000004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8" t="s">
        <v>28</v>
      </c>
      <c r="C37" s="24">
        <v>3065666.6479199999</v>
      </c>
      <c r="D37" s="24">
        <v>3000</v>
      </c>
      <c r="E37" s="24">
        <v>9.7857997771396518E-2</v>
      </c>
      <c r="F37" s="24">
        <v>0</v>
      </c>
      <c r="G37" s="24">
        <v>0</v>
      </c>
      <c r="H37" s="24">
        <v>0</v>
      </c>
      <c r="I37" s="24">
        <v>0</v>
      </c>
      <c r="J37" s="24">
        <v>3000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8" t="s">
        <v>75</v>
      </c>
      <c r="C38" s="24">
        <v>182868.30078999998</v>
      </c>
      <c r="D38" s="24">
        <v>2542.76908</v>
      </c>
      <c r="E38" s="24">
        <v>1.3904919928796371</v>
      </c>
      <c r="F38" s="24">
        <v>974.17888000000005</v>
      </c>
      <c r="G38" s="24">
        <v>469.66550999999998</v>
      </c>
      <c r="H38" s="24">
        <v>0</v>
      </c>
      <c r="I38" s="24">
        <v>0</v>
      </c>
      <c r="J38" s="24">
        <v>0</v>
      </c>
      <c r="K38" s="24">
        <v>1098.9246900000001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8" t="s">
        <v>77</v>
      </c>
      <c r="C39" s="24">
        <v>65561.619009999995</v>
      </c>
      <c r="D39" s="24">
        <v>1715.0686700000001</v>
      </c>
      <c r="E39" s="24">
        <v>2.6159644863840286</v>
      </c>
      <c r="F39" s="24">
        <v>17.94332</v>
      </c>
      <c r="G39" s="24">
        <v>0</v>
      </c>
      <c r="H39" s="24">
        <v>0</v>
      </c>
      <c r="I39" s="24">
        <v>29.577650000000002</v>
      </c>
      <c r="J39" s="24">
        <v>1660.4448500000001</v>
      </c>
      <c r="K39" s="24">
        <v>7.1028500000000001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8" t="s">
        <v>79</v>
      </c>
      <c r="C40" s="24">
        <v>4284.89894</v>
      </c>
      <c r="D40" s="24">
        <v>1509.625</v>
      </c>
      <c r="E40" s="24">
        <v>35.231285991543125</v>
      </c>
      <c r="F40" s="24">
        <v>1500</v>
      </c>
      <c r="G40" s="24">
        <v>0</v>
      </c>
      <c r="H40" s="24">
        <v>0</v>
      </c>
      <c r="I40" s="24">
        <v>0</v>
      </c>
      <c r="J40" s="24">
        <v>0</v>
      </c>
      <c r="K40" s="24">
        <v>9.625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8" t="s">
        <v>83</v>
      </c>
      <c r="C41" s="24">
        <v>54846.466059999999</v>
      </c>
      <c r="D41" s="24">
        <v>1300.70668</v>
      </c>
      <c r="E41" s="24">
        <v>2.3715414564305295</v>
      </c>
      <c r="F41" s="24">
        <v>749.90771999999993</v>
      </c>
      <c r="G41" s="24">
        <v>0</v>
      </c>
      <c r="H41" s="24">
        <v>15.727639999999999</v>
      </c>
      <c r="I41" s="24">
        <v>154.22648000000001</v>
      </c>
      <c r="J41" s="24">
        <v>0</v>
      </c>
      <c r="K41" s="24">
        <v>380.84484000000003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8" t="s">
        <v>64</v>
      </c>
      <c r="C42" s="24">
        <v>514825.89880999998</v>
      </c>
      <c r="D42" s="24">
        <v>675.89868999999999</v>
      </c>
      <c r="E42" s="24">
        <v>0.13128684698308951</v>
      </c>
      <c r="F42" s="24">
        <v>395.09949</v>
      </c>
      <c r="G42" s="24">
        <v>224.02537000000001</v>
      </c>
      <c r="H42" s="24">
        <v>0</v>
      </c>
      <c r="I42" s="24">
        <v>56.773830000000004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8" t="s">
        <v>70</v>
      </c>
      <c r="C43" s="24">
        <v>139848.44133</v>
      </c>
      <c r="D43" s="24">
        <v>95.367430000000013</v>
      </c>
      <c r="E43" s="24">
        <v>6.8193416453574726E-2</v>
      </c>
      <c r="F43" s="24">
        <v>3.09538</v>
      </c>
      <c r="G43" s="24">
        <v>0</v>
      </c>
      <c r="H43" s="24">
        <v>43.275649999999999</v>
      </c>
      <c r="I43" s="24">
        <v>34.807720000000003</v>
      </c>
      <c r="J43" s="24">
        <v>14.18868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8" t="s">
        <v>98</v>
      </c>
      <c r="C44" s="24">
        <v>332671.62786000001</v>
      </c>
      <c r="D44" s="24">
        <v>9.9989999999999996E-2</v>
      </c>
      <c r="E44" s="24">
        <v>3.0056665981169675E-5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9.9989999999999996E-2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8" t="s">
        <v>58</v>
      </c>
      <c r="C45" s="24">
        <v>161394.75198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8" t="s">
        <v>94</v>
      </c>
      <c r="C46" s="24">
        <v>149950.09993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8" t="s">
        <v>96</v>
      </c>
      <c r="C47" s="24">
        <v>26875.125499999998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8" t="s">
        <v>100</v>
      </c>
      <c r="C48" s="24">
        <v>501969.20562000002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8" t="s">
        <v>81</v>
      </c>
      <c r="C49" s="24">
        <v>441.99265000000003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8" t="s">
        <v>102</v>
      </c>
      <c r="C50" s="24">
        <v>228996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8" t="s">
        <v>90</v>
      </c>
      <c r="C51" s="24">
        <v>7205.4195599999994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9" t="s">
        <v>119</v>
      </c>
      <c r="C52" s="30">
        <v>55467276.146360002</v>
      </c>
      <c r="D52" s="30">
        <v>3192576.9321500002</v>
      </c>
      <c r="E52" s="30">
        <v>5.7557845886028973</v>
      </c>
      <c r="F52" s="30">
        <v>602401.19493</v>
      </c>
      <c r="G52" s="30">
        <v>37784.746779999994</v>
      </c>
      <c r="H52" s="30">
        <v>316374.22557000001</v>
      </c>
      <c r="I52" s="30">
        <v>43331.617700000003</v>
      </c>
      <c r="J52" s="30">
        <v>1845481.8120200001</v>
      </c>
      <c r="K52" s="30">
        <v>328342.23467000003</v>
      </c>
      <c r="L52" s="30">
        <v>18861.100480000001</v>
      </c>
      <c r="M52" s="12"/>
      <c r="N52" s="13"/>
    </row>
    <row r="53" spans="1:14" ht="13.5" customHeight="1" x14ac:dyDescent="0.35">
      <c r="A53" s="8" t="s">
        <v>105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2"/>
      <c r="N53" s="13"/>
    </row>
    <row r="55" spans="1:14" x14ac:dyDescent="0.35">
      <c r="C55" s="11"/>
      <c r="D55" s="11"/>
      <c r="E55" s="11"/>
      <c r="F55" s="11"/>
      <c r="G55" s="11"/>
      <c r="H55" s="11"/>
      <c r="I55" s="11"/>
      <c r="J55" s="11"/>
      <c r="K55" s="11"/>
      <c r="L55" s="11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N55"/>
  <sheetViews>
    <sheetView workbookViewId="0">
      <selection activeCell="B8" sqref="B8:L51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150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8" t="s">
        <v>18</v>
      </c>
      <c r="C9" s="24">
        <v>3081653.8991100001</v>
      </c>
      <c r="D9" s="24">
        <v>659037.41280000005</v>
      </c>
      <c r="E9" s="24">
        <v>21.385834826887404</v>
      </c>
      <c r="F9" s="24">
        <v>38345.184090000002</v>
      </c>
      <c r="G9" s="24">
        <v>768.25453000000005</v>
      </c>
      <c r="H9" s="24">
        <v>433.81748999999996</v>
      </c>
      <c r="I9" s="24">
        <v>0</v>
      </c>
      <c r="J9" s="24">
        <v>612961.31107000005</v>
      </c>
      <c r="K9" s="24">
        <v>5933.8456200000001</v>
      </c>
      <c r="L9" s="24">
        <v>595</v>
      </c>
      <c r="M9" s="12"/>
      <c r="N9" s="13"/>
    </row>
    <row r="10" spans="1:14" ht="13.5" customHeight="1" x14ac:dyDescent="0.35">
      <c r="A10" s="22" t="s">
        <v>13</v>
      </c>
      <c r="B10" s="38" t="s">
        <v>16</v>
      </c>
      <c r="C10" s="24">
        <v>10669200.609579999</v>
      </c>
      <c r="D10" s="24">
        <v>452351.46317999996</v>
      </c>
      <c r="E10" s="24">
        <v>4.2397877754199165</v>
      </c>
      <c r="F10" s="24">
        <v>68843.681879999989</v>
      </c>
      <c r="G10" s="24">
        <v>11215.99026</v>
      </c>
      <c r="H10" s="24">
        <v>64092.616150000002</v>
      </c>
      <c r="I10" s="24">
        <v>1426.3511299999998</v>
      </c>
      <c r="J10" s="24">
        <v>207917.95452999999</v>
      </c>
      <c r="K10" s="24">
        <v>97084.068329999995</v>
      </c>
      <c r="L10" s="24">
        <v>1770.8009</v>
      </c>
      <c r="M10" s="12"/>
      <c r="N10" s="13"/>
    </row>
    <row r="11" spans="1:14" ht="13.5" customHeight="1" x14ac:dyDescent="0.35">
      <c r="A11" s="22" t="s">
        <v>15</v>
      </c>
      <c r="B11" s="38" t="s">
        <v>12</v>
      </c>
      <c r="C11" s="24">
        <v>7268537.3328500008</v>
      </c>
      <c r="D11" s="24">
        <v>403243.41301999992</v>
      </c>
      <c r="E11" s="24">
        <v>5.5477931054649723</v>
      </c>
      <c r="F11" s="24">
        <v>93962.907219999994</v>
      </c>
      <c r="G11" s="24">
        <v>0</v>
      </c>
      <c r="H11" s="24">
        <v>23799.470550000002</v>
      </c>
      <c r="I11" s="24">
        <v>20363.376070000002</v>
      </c>
      <c r="J11" s="24">
        <v>219464.44338999997</v>
      </c>
      <c r="K11" s="24">
        <v>44653.215790000002</v>
      </c>
      <c r="L11" s="24">
        <v>1000</v>
      </c>
      <c r="M11" s="12"/>
      <c r="N11" s="13"/>
    </row>
    <row r="12" spans="1:14" ht="13.5" customHeight="1" x14ac:dyDescent="0.35">
      <c r="A12" s="22" t="s">
        <v>17</v>
      </c>
      <c r="B12" s="38" t="s">
        <v>14</v>
      </c>
      <c r="C12" s="24">
        <v>6103483.5073699998</v>
      </c>
      <c r="D12" s="24">
        <v>282642.46091999998</v>
      </c>
      <c r="E12" s="24">
        <v>4.6308384478913913</v>
      </c>
      <c r="F12" s="24">
        <v>102130.06193000001</v>
      </c>
      <c r="G12" s="24">
        <v>12605.593879999999</v>
      </c>
      <c r="H12" s="24">
        <v>8297.6048800000008</v>
      </c>
      <c r="I12" s="24">
        <v>0</v>
      </c>
      <c r="J12" s="24">
        <v>128230.81071999999</v>
      </c>
      <c r="K12" s="24">
        <v>17271.703320000001</v>
      </c>
      <c r="L12" s="24">
        <v>14106.686190000002</v>
      </c>
      <c r="M12" s="12"/>
      <c r="N12" s="13"/>
    </row>
    <row r="13" spans="1:14" ht="13.5" customHeight="1" x14ac:dyDescent="0.35">
      <c r="A13" s="22" t="s">
        <v>19</v>
      </c>
      <c r="B13" s="38" t="s">
        <v>20</v>
      </c>
      <c r="C13" s="24">
        <v>4890707.53883</v>
      </c>
      <c r="D13" s="24">
        <v>279651.02299999999</v>
      </c>
      <c r="E13" s="24">
        <v>5.7180074821423625</v>
      </c>
      <c r="F13" s="24">
        <v>18634.168300000001</v>
      </c>
      <c r="G13" s="24">
        <v>2751.1643399999998</v>
      </c>
      <c r="H13" s="24">
        <v>7369.4152000000004</v>
      </c>
      <c r="I13" s="24">
        <v>4568.8482899999999</v>
      </c>
      <c r="J13" s="24">
        <v>240280.42887999999</v>
      </c>
      <c r="K13" s="24">
        <v>6046.9979899999998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8" t="s">
        <v>40</v>
      </c>
      <c r="C14" s="24">
        <v>3695627.6004499998</v>
      </c>
      <c r="D14" s="24">
        <v>190246.27166999999</v>
      </c>
      <c r="E14" s="24">
        <v>5.1478745219576387</v>
      </c>
      <c r="F14" s="24">
        <v>44218.692750000002</v>
      </c>
      <c r="G14" s="24">
        <v>0</v>
      </c>
      <c r="H14" s="24">
        <v>68773.824240000002</v>
      </c>
      <c r="I14" s="24">
        <v>0</v>
      </c>
      <c r="J14" s="24">
        <v>63811.453020000001</v>
      </c>
      <c r="K14" s="24">
        <v>13442.301660000001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8" t="s">
        <v>38</v>
      </c>
      <c r="C15" s="24">
        <v>209504.14895</v>
      </c>
      <c r="D15" s="24">
        <v>149312.29541999998</v>
      </c>
      <c r="E15" s="24">
        <v>71.269373980576717</v>
      </c>
      <c r="F15" s="24">
        <v>36222.33064</v>
      </c>
      <c r="G15" s="24">
        <v>0</v>
      </c>
      <c r="H15" s="24">
        <v>13009.712730000001</v>
      </c>
      <c r="I15" s="24">
        <v>0</v>
      </c>
      <c r="J15" s="24">
        <v>98485.279309999998</v>
      </c>
      <c r="K15" s="24">
        <v>1577.52646</v>
      </c>
      <c r="L15" s="24">
        <v>17.446279999999998</v>
      </c>
      <c r="M15" s="12"/>
      <c r="N15" s="13"/>
    </row>
    <row r="16" spans="1:14" ht="15.75" customHeight="1" x14ac:dyDescent="0.35">
      <c r="A16" s="22" t="s">
        <v>25</v>
      </c>
      <c r="B16" s="38" t="s">
        <v>22</v>
      </c>
      <c r="C16" s="24">
        <v>337780.21554</v>
      </c>
      <c r="D16" s="24">
        <v>136087.88058</v>
      </c>
      <c r="E16" s="24">
        <v>40.28888440444625</v>
      </c>
      <c r="F16" s="24">
        <v>17315.235499999999</v>
      </c>
      <c r="G16" s="24">
        <v>0</v>
      </c>
      <c r="H16" s="24">
        <v>46302.816229999997</v>
      </c>
      <c r="I16" s="24">
        <v>7000</v>
      </c>
      <c r="J16" s="24">
        <v>64319.828849999998</v>
      </c>
      <c r="K16" s="24">
        <v>1150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38" t="s">
        <v>24</v>
      </c>
      <c r="C17" s="24">
        <v>3087245.0219000001</v>
      </c>
      <c r="D17" s="24">
        <v>82076.083310000016</v>
      </c>
      <c r="E17" s="24">
        <v>2.6585542361483019</v>
      </c>
      <c r="F17" s="24">
        <v>6056.7965700000004</v>
      </c>
      <c r="G17" s="24">
        <v>1107.08413</v>
      </c>
      <c r="H17" s="24">
        <v>10794.104150000001</v>
      </c>
      <c r="I17" s="24">
        <v>56.958239999999996</v>
      </c>
      <c r="J17" s="24">
        <v>52331.499149999996</v>
      </c>
      <c r="K17" s="24">
        <v>11629.085730000001</v>
      </c>
      <c r="L17" s="24">
        <v>100.55534</v>
      </c>
      <c r="M17" s="12"/>
      <c r="N17" s="13"/>
    </row>
    <row r="18" spans="1:14" ht="13.5" customHeight="1" x14ac:dyDescent="0.35">
      <c r="A18" s="22" t="s">
        <v>29</v>
      </c>
      <c r="B18" s="38" t="s">
        <v>42</v>
      </c>
      <c r="C18" s="24">
        <v>995693.80862999998</v>
      </c>
      <c r="D18" s="24">
        <v>64135.102549999996</v>
      </c>
      <c r="E18" s="24">
        <v>6.4412474993939233</v>
      </c>
      <c r="F18" s="24">
        <v>14018.00001</v>
      </c>
      <c r="G18" s="24">
        <v>1300.5982799999999</v>
      </c>
      <c r="H18" s="24">
        <v>10228.39192</v>
      </c>
      <c r="I18" s="24">
        <v>1978.6382100000001</v>
      </c>
      <c r="J18" s="24">
        <v>7084.9560700000002</v>
      </c>
      <c r="K18" s="24">
        <v>29514.560269999998</v>
      </c>
      <c r="L18" s="24">
        <v>9.957790000000001</v>
      </c>
      <c r="M18" s="12"/>
      <c r="N18" s="13"/>
    </row>
    <row r="19" spans="1:14" ht="13.5" customHeight="1" x14ac:dyDescent="0.35">
      <c r="A19" s="22" t="s">
        <v>31</v>
      </c>
      <c r="B19" s="38" t="s">
        <v>125</v>
      </c>
      <c r="C19" s="24">
        <v>457605.73219000001</v>
      </c>
      <c r="D19" s="24">
        <v>60019.264030000006</v>
      </c>
      <c r="E19" s="24">
        <v>13.115933610088549</v>
      </c>
      <c r="F19" s="24">
        <v>39118.946100000001</v>
      </c>
      <c r="G19" s="24">
        <v>0</v>
      </c>
      <c r="H19" s="24">
        <v>850</v>
      </c>
      <c r="I19" s="24">
        <v>0</v>
      </c>
      <c r="J19" s="24">
        <v>10000</v>
      </c>
      <c r="K19" s="24">
        <v>9111.9494099999993</v>
      </c>
      <c r="L19" s="24">
        <v>938.36851999999999</v>
      </c>
      <c r="M19" s="12"/>
      <c r="N19" s="13"/>
    </row>
    <row r="20" spans="1:14" ht="13.5" customHeight="1" x14ac:dyDescent="0.35">
      <c r="A20" s="22" t="s">
        <v>33</v>
      </c>
      <c r="B20" s="38" t="s">
        <v>30</v>
      </c>
      <c r="C20" s="24">
        <v>322333.10631</v>
      </c>
      <c r="D20" s="24">
        <v>60017.273220000003</v>
      </c>
      <c r="E20" s="24">
        <v>18.619642861716819</v>
      </c>
      <c r="F20" s="24">
        <v>15126.715900000001</v>
      </c>
      <c r="G20" s="24">
        <v>900</v>
      </c>
      <c r="H20" s="24">
        <v>7363.1046299999998</v>
      </c>
      <c r="I20" s="24">
        <v>0</v>
      </c>
      <c r="J20" s="24">
        <v>35411.246930000001</v>
      </c>
      <c r="K20" s="24">
        <v>1216.2057600000001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38" t="s">
        <v>138</v>
      </c>
      <c r="C21" s="24">
        <v>2291197.28327</v>
      </c>
      <c r="D21" s="24">
        <v>54789.744099999996</v>
      </c>
      <c r="E21" s="24">
        <v>2.391314990641225</v>
      </c>
      <c r="F21" s="24">
        <v>36692.525739999997</v>
      </c>
      <c r="G21" s="24">
        <v>1298.4787699999999</v>
      </c>
      <c r="H21" s="24">
        <v>2682.4732799999997</v>
      </c>
      <c r="I21" s="24">
        <v>5032.0409099999997</v>
      </c>
      <c r="J21" s="24">
        <v>55.436579999999999</v>
      </c>
      <c r="K21" s="24">
        <v>9007.3716999999997</v>
      </c>
      <c r="L21" s="24">
        <v>21.417120000000001</v>
      </c>
      <c r="M21" s="12"/>
      <c r="N21" s="13"/>
    </row>
    <row r="22" spans="1:14" ht="13.5" customHeight="1" x14ac:dyDescent="0.35">
      <c r="A22" s="22" t="s">
        <v>37</v>
      </c>
      <c r="B22" s="38" t="s">
        <v>32</v>
      </c>
      <c r="C22" s="24">
        <v>524591.40758999996</v>
      </c>
      <c r="D22" s="24">
        <v>50039.280639999997</v>
      </c>
      <c r="E22" s="24">
        <v>9.538715258391866</v>
      </c>
      <c r="F22" s="24">
        <v>4166.6412900000005</v>
      </c>
      <c r="G22" s="24">
        <v>58.85416</v>
      </c>
      <c r="H22" s="24">
        <v>19456.224740000001</v>
      </c>
      <c r="I22" s="24">
        <v>893.90922999999998</v>
      </c>
      <c r="J22" s="24">
        <v>24700</v>
      </c>
      <c r="K22" s="24">
        <v>758.40431999999998</v>
      </c>
      <c r="L22" s="24">
        <v>5.2468999999999992</v>
      </c>
      <c r="M22" s="12"/>
      <c r="N22" s="13"/>
    </row>
    <row r="23" spans="1:14" ht="13.5" customHeight="1" x14ac:dyDescent="0.35">
      <c r="A23" s="22" t="s">
        <v>39</v>
      </c>
      <c r="B23" s="38" t="s">
        <v>26</v>
      </c>
      <c r="C23" s="24">
        <v>1333087.2429500001</v>
      </c>
      <c r="D23" s="24">
        <v>47772.558060000003</v>
      </c>
      <c r="E23" s="24">
        <v>3.5836032722272328</v>
      </c>
      <c r="F23" s="24">
        <v>11090.45285</v>
      </c>
      <c r="G23" s="24">
        <v>4898.8412099999996</v>
      </c>
      <c r="H23" s="24">
        <v>13551.043669999997</v>
      </c>
      <c r="I23" s="24">
        <v>0</v>
      </c>
      <c r="J23" s="24">
        <v>11460.93598</v>
      </c>
      <c r="K23" s="24">
        <v>6733.6494099999991</v>
      </c>
      <c r="L23" s="24">
        <v>37.63494</v>
      </c>
      <c r="M23" s="12"/>
      <c r="N23" s="13"/>
    </row>
    <row r="24" spans="1:14" ht="13.5" customHeight="1" x14ac:dyDescent="0.35">
      <c r="A24" s="22" t="s">
        <v>41</v>
      </c>
      <c r="B24" s="38" t="s">
        <v>36</v>
      </c>
      <c r="C24" s="24">
        <v>746595.51883000007</v>
      </c>
      <c r="D24" s="24">
        <v>44819.853710000003</v>
      </c>
      <c r="E24" s="24">
        <v>6.0032310105795714</v>
      </c>
      <c r="F24" s="24">
        <v>8603.4480500000009</v>
      </c>
      <c r="G24" s="24">
        <v>0</v>
      </c>
      <c r="H24" s="24">
        <v>6035.1052099999997</v>
      </c>
      <c r="I24" s="24">
        <v>844.53951000000006</v>
      </c>
      <c r="J24" s="24">
        <v>20466.06349</v>
      </c>
      <c r="K24" s="24">
        <v>8870.6974499999997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38" t="s">
        <v>44</v>
      </c>
      <c r="C25" s="24">
        <v>744352.46077000001</v>
      </c>
      <c r="D25" s="24">
        <v>40919.63493</v>
      </c>
      <c r="E25" s="24">
        <v>5.4973466316844615</v>
      </c>
      <c r="F25" s="24">
        <v>8609.0869700000003</v>
      </c>
      <c r="G25" s="24">
        <v>0</v>
      </c>
      <c r="H25" s="24">
        <v>60.387610000000002</v>
      </c>
      <c r="I25" s="24">
        <v>0</v>
      </c>
      <c r="J25" s="24">
        <v>3700</v>
      </c>
      <c r="K25" s="24">
        <v>28550.160350000002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8" t="s">
        <v>60</v>
      </c>
      <c r="C26" s="24">
        <v>371044.01329999999</v>
      </c>
      <c r="D26" s="24">
        <v>40907.86146</v>
      </c>
      <c r="E26" s="24">
        <v>11.025069801335077</v>
      </c>
      <c r="F26" s="24">
        <v>12381.244259999999</v>
      </c>
      <c r="G26" s="24">
        <v>0</v>
      </c>
      <c r="H26" s="24">
        <v>14810.000890000001</v>
      </c>
      <c r="I26" s="24">
        <v>0</v>
      </c>
      <c r="J26" s="24">
        <v>0</v>
      </c>
      <c r="K26" s="24">
        <v>13716.616309999999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8" t="s">
        <v>46</v>
      </c>
      <c r="C27" s="24">
        <v>484082.18361000001</v>
      </c>
      <c r="D27" s="24">
        <v>29071.06295</v>
      </c>
      <c r="E27" s="24">
        <v>6.0053982431671251</v>
      </c>
      <c r="F27" s="24">
        <v>8856.0052699999997</v>
      </c>
      <c r="G27" s="24">
        <v>0</v>
      </c>
      <c r="H27" s="24">
        <v>12033.382250000001</v>
      </c>
      <c r="I27" s="24">
        <v>78.683600000000013</v>
      </c>
      <c r="J27" s="24">
        <v>7098.3358799999996</v>
      </c>
      <c r="K27" s="24">
        <v>1004.65595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8" t="s">
        <v>73</v>
      </c>
      <c r="C28" s="24">
        <v>310729.38883999997</v>
      </c>
      <c r="D28" s="24">
        <v>22780.721039999997</v>
      </c>
      <c r="E28" s="24">
        <v>7.3313699502463834</v>
      </c>
      <c r="F28" s="24">
        <v>253.06107</v>
      </c>
      <c r="G28" s="24">
        <v>805.34665000000007</v>
      </c>
      <c r="H28" s="24">
        <v>0</v>
      </c>
      <c r="I28" s="24">
        <v>0</v>
      </c>
      <c r="J28" s="24">
        <v>21621.583309999998</v>
      </c>
      <c r="K28" s="24">
        <v>100.73000999999999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8" t="s">
        <v>85</v>
      </c>
      <c r="C29" s="24">
        <v>157893.25809000002</v>
      </c>
      <c r="D29" s="24">
        <v>12207.086150000001</v>
      </c>
      <c r="E29" s="24">
        <v>7.7312269679316481</v>
      </c>
      <c r="F29" s="24">
        <v>0</v>
      </c>
      <c r="G29" s="24">
        <v>0</v>
      </c>
      <c r="H29" s="24">
        <v>0</v>
      </c>
      <c r="I29" s="24">
        <v>0</v>
      </c>
      <c r="J29" s="24">
        <v>9304.8382600000004</v>
      </c>
      <c r="K29" s="24">
        <v>2902.2478900000001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8" t="s">
        <v>112</v>
      </c>
      <c r="C30" s="24">
        <v>56482.417939999999</v>
      </c>
      <c r="D30" s="24">
        <v>11263.193589999999</v>
      </c>
      <c r="E30" s="24">
        <v>19.941061308608699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11263.193589999999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8" t="s">
        <v>108</v>
      </c>
      <c r="C31" s="24">
        <v>313355.88517000002</v>
      </c>
      <c r="D31" s="24">
        <v>10353.46313</v>
      </c>
      <c r="E31" s="24">
        <v>3.3040589374548048</v>
      </c>
      <c r="F31" s="24">
        <v>93.971170000000001</v>
      </c>
      <c r="G31" s="24">
        <v>56.811750000000004</v>
      </c>
      <c r="H31" s="24">
        <v>404.84609</v>
      </c>
      <c r="I31" s="24">
        <v>581.67826000000002</v>
      </c>
      <c r="J31" s="24">
        <v>7576.7062500000002</v>
      </c>
      <c r="K31" s="24">
        <v>1639.4496100000001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8" t="s">
        <v>52</v>
      </c>
      <c r="C32" s="24">
        <v>340880.01041000005</v>
      </c>
      <c r="D32" s="24">
        <v>8621.5461199999991</v>
      </c>
      <c r="E32" s="24">
        <v>2.5292026099243152</v>
      </c>
      <c r="F32" s="24">
        <v>2943.8617799999997</v>
      </c>
      <c r="G32" s="24">
        <v>0</v>
      </c>
      <c r="H32" s="24">
        <v>2970</v>
      </c>
      <c r="I32" s="24">
        <v>0</v>
      </c>
      <c r="J32" s="24">
        <v>0</v>
      </c>
      <c r="K32" s="24">
        <v>2707.6843399999998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8" t="s">
        <v>48</v>
      </c>
      <c r="C33" s="24">
        <v>1262036.04311</v>
      </c>
      <c r="D33" s="24">
        <v>7551.1292099999991</v>
      </c>
      <c r="E33" s="24">
        <v>0.59832912468901944</v>
      </c>
      <c r="F33" s="24">
        <v>1542.31963</v>
      </c>
      <c r="G33" s="24">
        <v>534.86620999999991</v>
      </c>
      <c r="H33" s="24">
        <v>0</v>
      </c>
      <c r="I33" s="24">
        <v>0</v>
      </c>
      <c r="J33" s="24">
        <v>521.85932000000003</v>
      </c>
      <c r="K33" s="24">
        <v>4952.0840499999995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8" t="s">
        <v>103</v>
      </c>
      <c r="C34" s="24">
        <v>71239.682910000003</v>
      </c>
      <c r="D34" s="24">
        <v>6895.5992900000001</v>
      </c>
      <c r="E34" s="24">
        <v>9.6794356857420212</v>
      </c>
      <c r="F34" s="24">
        <v>1508</v>
      </c>
      <c r="G34" s="24">
        <v>0</v>
      </c>
      <c r="H34" s="24">
        <v>0</v>
      </c>
      <c r="I34" s="24">
        <v>0</v>
      </c>
      <c r="J34" s="24">
        <v>5387.5992900000001</v>
      </c>
      <c r="K34" s="24">
        <v>0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8" t="s">
        <v>68</v>
      </c>
      <c r="C35" s="24">
        <v>86586.674379999997</v>
      </c>
      <c r="D35" s="24">
        <v>4496.7517600000001</v>
      </c>
      <c r="E35" s="24">
        <v>5.193353125291841</v>
      </c>
      <c r="F35" s="24">
        <v>4496.7517600000001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8" t="s">
        <v>92</v>
      </c>
      <c r="C36" s="24">
        <v>42220.232830000001</v>
      </c>
      <c r="D36" s="24">
        <v>3167.2494500000003</v>
      </c>
      <c r="E36" s="24">
        <v>7.5017337368861696</v>
      </c>
      <c r="F36" s="24">
        <v>3121.93532</v>
      </c>
      <c r="G36" s="24">
        <v>0</v>
      </c>
      <c r="H36" s="24">
        <v>0</v>
      </c>
      <c r="I36" s="24">
        <v>0</v>
      </c>
      <c r="J36" s="24">
        <v>0</v>
      </c>
      <c r="K36" s="24">
        <v>45.314129999999999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8" t="s">
        <v>28</v>
      </c>
      <c r="C37" s="24">
        <v>3084140.4080100004</v>
      </c>
      <c r="D37" s="24">
        <v>3000</v>
      </c>
      <c r="E37" s="24">
        <v>9.7271836010076773E-2</v>
      </c>
      <c r="F37" s="24">
        <v>0</v>
      </c>
      <c r="G37" s="24">
        <v>0</v>
      </c>
      <c r="H37" s="24">
        <v>0</v>
      </c>
      <c r="I37" s="24">
        <v>0</v>
      </c>
      <c r="J37" s="24">
        <v>3000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8" t="s">
        <v>75</v>
      </c>
      <c r="C38" s="24">
        <v>181032.32047999999</v>
      </c>
      <c r="D38" s="24">
        <v>2454.5473300000003</v>
      </c>
      <c r="E38" s="24">
        <v>1.355861386238582</v>
      </c>
      <c r="F38" s="24">
        <v>893.32547</v>
      </c>
      <c r="G38" s="24">
        <v>477.38425000000001</v>
      </c>
      <c r="H38" s="24">
        <v>0</v>
      </c>
      <c r="I38" s="24">
        <v>0</v>
      </c>
      <c r="J38" s="24">
        <v>0</v>
      </c>
      <c r="K38" s="24">
        <v>1083.83761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8" t="s">
        <v>77</v>
      </c>
      <c r="C39" s="24">
        <v>66075.985619999992</v>
      </c>
      <c r="D39" s="24">
        <v>1871.3223700000001</v>
      </c>
      <c r="E39" s="24">
        <v>2.8320763624501804</v>
      </c>
      <c r="F39" s="24">
        <v>28.241979999999998</v>
      </c>
      <c r="G39" s="24">
        <v>0</v>
      </c>
      <c r="H39" s="24">
        <v>0</v>
      </c>
      <c r="I39" s="24">
        <v>29.73809</v>
      </c>
      <c r="J39" s="24">
        <v>1809.0818899999999</v>
      </c>
      <c r="K39" s="24">
        <v>4.2604100000000003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8" t="s">
        <v>79</v>
      </c>
      <c r="C40" s="24">
        <v>4275.6793600000001</v>
      </c>
      <c r="D40" s="24">
        <v>1508.75</v>
      </c>
      <c r="E40" s="24">
        <v>35.286790073987213</v>
      </c>
      <c r="F40" s="24">
        <v>1500</v>
      </c>
      <c r="G40" s="24">
        <v>0</v>
      </c>
      <c r="H40" s="24">
        <v>0</v>
      </c>
      <c r="I40" s="24">
        <v>0</v>
      </c>
      <c r="J40" s="24">
        <v>0</v>
      </c>
      <c r="K40" s="24">
        <v>8.75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8" t="s">
        <v>83</v>
      </c>
      <c r="C41" s="24">
        <v>53629.280709999999</v>
      </c>
      <c r="D41" s="24">
        <v>1300.7675100000001</v>
      </c>
      <c r="E41" s="24">
        <v>2.4254800601072617</v>
      </c>
      <c r="F41" s="24">
        <v>749.94667000000004</v>
      </c>
      <c r="G41" s="24">
        <v>0</v>
      </c>
      <c r="H41" s="24">
        <v>16.038270000000001</v>
      </c>
      <c r="I41" s="24">
        <v>154.22767999999999</v>
      </c>
      <c r="J41" s="24">
        <v>0</v>
      </c>
      <c r="K41" s="24">
        <v>380.55489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8" t="s">
        <v>64</v>
      </c>
      <c r="C42" s="24">
        <v>510704.18189000001</v>
      </c>
      <c r="D42" s="24">
        <v>659.63171999999986</v>
      </c>
      <c r="E42" s="24">
        <v>0.12916121374977838</v>
      </c>
      <c r="F42" s="24">
        <v>340.47141999999997</v>
      </c>
      <c r="G42" s="24">
        <v>262.33913000000001</v>
      </c>
      <c r="H42" s="24">
        <v>0</v>
      </c>
      <c r="I42" s="24">
        <v>56.821169999999995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8" t="s">
        <v>70</v>
      </c>
      <c r="C43" s="24">
        <v>150069.37104</v>
      </c>
      <c r="D43" s="24">
        <v>76.707750000000004</v>
      </c>
      <c r="E43" s="24">
        <v>5.1114860726346391E-2</v>
      </c>
      <c r="F43" s="24">
        <v>2.7516599999999998</v>
      </c>
      <c r="G43" s="24">
        <v>0</v>
      </c>
      <c r="H43" s="24">
        <v>44.850099999999998</v>
      </c>
      <c r="I43" s="24">
        <v>14.44637</v>
      </c>
      <c r="J43" s="24">
        <v>14.65962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8" t="s">
        <v>98</v>
      </c>
      <c r="C44" s="24">
        <v>336491.50789000001</v>
      </c>
      <c r="D44" s="24">
        <v>0.29049999999999998</v>
      </c>
      <c r="E44" s="24">
        <v>8.6332044996203947E-5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0.29049999999999998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8" t="s">
        <v>58</v>
      </c>
      <c r="C45" s="24">
        <v>159842.70262999999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8" t="s">
        <v>94</v>
      </c>
      <c r="C46" s="24">
        <v>149451.84651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8" t="s">
        <v>96</v>
      </c>
      <c r="C47" s="24">
        <v>27311.23242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8" t="s">
        <v>100</v>
      </c>
      <c r="C48" s="24">
        <v>507393.56913999998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8" t="s">
        <v>81</v>
      </c>
      <c r="C49" s="24">
        <v>417.99265000000003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8" t="s">
        <v>102</v>
      </c>
      <c r="C50" s="24">
        <v>228996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8" t="s">
        <v>90</v>
      </c>
      <c r="C51" s="24">
        <v>7555.6323300000004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9" t="s">
        <v>137</v>
      </c>
      <c r="C52" s="30">
        <v>55723133.936389998</v>
      </c>
      <c r="D52" s="30">
        <v>3225348.6964699998</v>
      </c>
      <c r="E52" s="30">
        <v>5.7881681603763599</v>
      </c>
      <c r="F52" s="30">
        <v>601866.76324999996</v>
      </c>
      <c r="G52" s="30">
        <v>39041.607550000001</v>
      </c>
      <c r="H52" s="30">
        <v>333379.23027999996</v>
      </c>
      <c r="I52" s="30">
        <v>43080.256759999997</v>
      </c>
      <c r="J52" s="30">
        <v>1857016.3117899999</v>
      </c>
      <c r="K52" s="30">
        <v>332361.41286000004</v>
      </c>
      <c r="L52" s="30">
        <v>18603.113980000002</v>
      </c>
      <c r="M52" s="12"/>
      <c r="N52" s="13"/>
    </row>
    <row r="53" spans="1:14" ht="13.5" customHeight="1" x14ac:dyDescent="0.35">
      <c r="A53" s="8" t="s">
        <v>105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2"/>
      <c r="N53" s="13"/>
    </row>
    <row r="55" spans="1:14" x14ac:dyDescent="0.35">
      <c r="C55" s="11"/>
      <c r="D55" s="11"/>
      <c r="E55" s="11"/>
      <c r="F55" s="11"/>
      <c r="G55" s="11"/>
      <c r="H55" s="11"/>
      <c r="I55" s="11"/>
      <c r="J55" s="11"/>
      <c r="K55" s="11"/>
      <c r="L55" s="11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N55"/>
  <sheetViews>
    <sheetView workbookViewId="0">
      <selection activeCell="B8" sqref="B8:L51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151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8" t="s">
        <v>18</v>
      </c>
      <c r="C9" s="24">
        <v>3046454.3753400003</v>
      </c>
      <c r="D9" s="24">
        <v>648760.68492999999</v>
      </c>
      <c r="E9" s="24">
        <v>21.295598259455137</v>
      </c>
      <c r="F9" s="24">
        <v>37372.16491</v>
      </c>
      <c r="G9" s="24">
        <v>50.043050000000001</v>
      </c>
      <c r="H9" s="24">
        <v>0</v>
      </c>
      <c r="I9" s="24">
        <v>0</v>
      </c>
      <c r="J9" s="24">
        <v>604765.36462999997</v>
      </c>
      <c r="K9" s="24">
        <v>5893.1123399999997</v>
      </c>
      <c r="L9" s="24">
        <v>680</v>
      </c>
      <c r="M9" s="12"/>
      <c r="N9" s="13"/>
    </row>
    <row r="10" spans="1:14" ht="13.5" customHeight="1" x14ac:dyDescent="0.35">
      <c r="A10" s="22" t="s">
        <v>13</v>
      </c>
      <c r="B10" s="38" t="s">
        <v>16</v>
      </c>
      <c r="C10" s="24">
        <v>10585297.318089999</v>
      </c>
      <c r="D10" s="24">
        <v>473747.14980999992</v>
      </c>
      <c r="E10" s="24">
        <v>4.4755204844400387</v>
      </c>
      <c r="F10" s="24">
        <v>70621.880319999997</v>
      </c>
      <c r="G10" s="24">
        <v>10752.024309999999</v>
      </c>
      <c r="H10" s="24">
        <v>72395.081659999996</v>
      </c>
      <c r="I10" s="24">
        <v>1525.54828</v>
      </c>
      <c r="J10" s="24">
        <v>214524.40529</v>
      </c>
      <c r="K10" s="24">
        <v>102035.12939</v>
      </c>
      <c r="L10" s="24">
        <v>1893.0805600000001</v>
      </c>
      <c r="M10" s="12"/>
      <c r="N10" s="13"/>
    </row>
    <row r="11" spans="1:14" ht="13.5" customHeight="1" x14ac:dyDescent="0.35">
      <c r="A11" s="22" t="s">
        <v>15</v>
      </c>
      <c r="B11" s="38" t="s">
        <v>12</v>
      </c>
      <c r="C11" s="24">
        <v>7156963.7439799998</v>
      </c>
      <c r="D11" s="24">
        <v>403175.74938000005</v>
      </c>
      <c r="E11" s="24">
        <v>5.6333350817813885</v>
      </c>
      <c r="F11" s="24">
        <v>93136.127650000009</v>
      </c>
      <c r="G11" s="24">
        <v>0</v>
      </c>
      <c r="H11" s="24">
        <v>22778.38564</v>
      </c>
      <c r="I11" s="24">
        <v>19996.814859999999</v>
      </c>
      <c r="J11" s="24">
        <v>222342.67666999999</v>
      </c>
      <c r="K11" s="24">
        <v>43921.744559999999</v>
      </c>
      <c r="L11" s="24">
        <v>1000</v>
      </c>
      <c r="M11" s="12"/>
      <c r="N11" s="13"/>
    </row>
    <row r="12" spans="1:14" ht="13.5" customHeight="1" x14ac:dyDescent="0.35">
      <c r="A12" s="22" t="s">
        <v>17</v>
      </c>
      <c r="B12" s="38" t="s">
        <v>20</v>
      </c>
      <c r="C12" s="24">
        <v>4459389.7392600002</v>
      </c>
      <c r="D12" s="24">
        <v>287680.44785</v>
      </c>
      <c r="E12" s="24">
        <v>6.4511169615270774</v>
      </c>
      <c r="F12" s="24">
        <v>18534.659130000004</v>
      </c>
      <c r="G12" s="24">
        <v>2640.6094500000004</v>
      </c>
      <c r="H12" s="24">
        <v>7287.2408299999997</v>
      </c>
      <c r="I12" s="24">
        <v>5071.9360099999994</v>
      </c>
      <c r="J12" s="24">
        <v>247869.95805000002</v>
      </c>
      <c r="K12" s="24">
        <v>6276.0443800000003</v>
      </c>
      <c r="L12" s="24">
        <v>0</v>
      </c>
      <c r="M12" s="12"/>
      <c r="N12" s="13"/>
    </row>
    <row r="13" spans="1:14" ht="13.5" customHeight="1" x14ac:dyDescent="0.35">
      <c r="A13" s="22" t="s">
        <v>19</v>
      </c>
      <c r="B13" s="38" t="s">
        <v>14</v>
      </c>
      <c r="C13" s="24">
        <v>6142009.7006099997</v>
      </c>
      <c r="D13" s="24">
        <v>278743.39143999998</v>
      </c>
      <c r="E13" s="24">
        <v>4.5383092021544069</v>
      </c>
      <c r="F13" s="24">
        <v>105149.14311</v>
      </c>
      <c r="G13" s="24">
        <v>12382.40761</v>
      </c>
      <c r="H13" s="24">
        <v>8197.4914599999993</v>
      </c>
      <c r="I13" s="24">
        <v>7.6840000000000006E-2</v>
      </c>
      <c r="J13" s="24">
        <v>124443.53995000001</v>
      </c>
      <c r="K13" s="24">
        <v>14378.090180000001</v>
      </c>
      <c r="L13" s="24">
        <v>14192.642290000002</v>
      </c>
      <c r="M13" s="12"/>
      <c r="N13" s="13"/>
    </row>
    <row r="14" spans="1:14" ht="13.5" customHeight="1" x14ac:dyDescent="0.35">
      <c r="A14" s="22" t="s">
        <v>21</v>
      </c>
      <c r="B14" s="38" t="s">
        <v>40</v>
      </c>
      <c r="C14" s="24">
        <v>3695523.0218000002</v>
      </c>
      <c r="D14" s="24">
        <v>214893.93944000002</v>
      </c>
      <c r="E14" s="24">
        <v>5.8149804012134219</v>
      </c>
      <c r="F14" s="24">
        <v>52928.608049999995</v>
      </c>
      <c r="G14" s="24">
        <v>0</v>
      </c>
      <c r="H14" s="24">
        <v>64055.592189999996</v>
      </c>
      <c r="I14" s="24">
        <v>7.0000000000000007E-2</v>
      </c>
      <c r="J14" s="24">
        <v>82948.84984000001</v>
      </c>
      <c r="K14" s="24">
        <v>14960.81936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8" t="s">
        <v>22</v>
      </c>
      <c r="C15" s="24">
        <v>484382.39182999998</v>
      </c>
      <c r="D15" s="24">
        <v>169942.36006000001</v>
      </c>
      <c r="E15" s="24">
        <v>35.084338928580081</v>
      </c>
      <c r="F15" s="24">
        <v>43537.166380000002</v>
      </c>
      <c r="G15" s="24">
        <v>0</v>
      </c>
      <c r="H15" s="24">
        <v>46302.816229999997</v>
      </c>
      <c r="I15" s="24">
        <v>0</v>
      </c>
      <c r="J15" s="24">
        <v>76952.37745</v>
      </c>
      <c r="K15" s="24">
        <v>3150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38" t="s">
        <v>38</v>
      </c>
      <c r="C16" s="24">
        <v>211780.31775999998</v>
      </c>
      <c r="D16" s="24">
        <v>138383.69521000001</v>
      </c>
      <c r="E16" s="24">
        <v>65.343038802511998</v>
      </c>
      <c r="F16" s="24">
        <v>45719.385190000001</v>
      </c>
      <c r="G16" s="24">
        <v>0</v>
      </c>
      <c r="H16" s="24">
        <v>14468.334830000002</v>
      </c>
      <c r="I16" s="24">
        <v>0</v>
      </c>
      <c r="J16" s="24">
        <v>76111.802519999997</v>
      </c>
      <c r="K16" s="24">
        <v>2060.6082099999999</v>
      </c>
      <c r="L16" s="24">
        <v>23.56446</v>
      </c>
      <c r="M16" s="12"/>
      <c r="N16" s="13"/>
    </row>
    <row r="17" spans="1:14" ht="13.5" customHeight="1" x14ac:dyDescent="0.35">
      <c r="A17" s="22" t="s">
        <v>27</v>
      </c>
      <c r="B17" s="38" t="s">
        <v>24</v>
      </c>
      <c r="C17" s="24">
        <v>3108158.2736599999</v>
      </c>
      <c r="D17" s="24">
        <v>81579.91094999999</v>
      </c>
      <c r="E17" s="24">
        <v>2.624702597719899</v>
      </c>
      <c r="F17" s="24">
        <v>6101.9689800000006</v>
      </c>
      <c r="G17" s="24">
        <v>500</v>
      </c>
      <c r="H17" s="24">
        <v>10962.922359999999</v>
      </c>
      <c r="I17" s="24">
        <v>57.034779999999998</v>
      </c>
      <c r="J17" s="24">
        <v>52453.205880000001</v>
      </c>
      <c r="K17" s="24">
        <v>11403.236629999999</v>
      </c>
      <c r="L17" s="24">
        <v>101.54232</v>
      </c>
      <c r="M17" s="12"/>
      <c r="N17" s="13"/>
    </row>
    <row r="18" spans="1:14" ht="13.5" customHeight="1" x14ac:dyDescent="0.35">
      <c r="A18" s="22" t="s">
        <v>29</v>
      </c>
      <c r="B18" s="38" t="s">
        <v>42</v>
      </c>
      <c r="C18" s="24">
        <v>987868.73028999998</v>
      </c>
      <c r="D18" s="24">
        <v>67622.192810000008</v>
      </c>
      <c r="E18" s="24">
        <v>6.8452609882842186</v>
      </c>
      <c r="F18" s="24">
        <v>14074.5772</v>
      </c>
      <c r="G18" s="24">
        <v>1417.48405</v>
      </c>
      <c r="H18" s="24">
        <v>12058.270190000001</v>
      </c>
      <c r="I18" s="24">
        <v>1893.5591899999999</v>
      </c>
      <c r="J18" s="24">
        <v>9000.0056000000004</v>
      </c>
      <c r="K18" s="24">
        <v>29169.262440000002</v>
      </c>
      <c r="L18" s="24">
        <v>9.0341399999999989</v>
      </c>
      <c r="M18" s="12"/>
      <c r="N18" s="13"/>
    </row>
    <row r="19" spans="1:14" ht="13.5" customHeight="1" x14ac:dyDescent="0.35">
      <c r="A19" s="22" t="s">
        <v>31</v>
      </c>
      <c r="B19" s="38" t="s">
        <v>30</v>
      </c>
      <c r="C19" s="24">
        <v>322999.94806000002</v>
      </c>
      <c r="D19" s="24">
        <v>63274.963750000003</v>
      </c>
      <c r="E19" s="24">
        <v>19.589775208956421</v>
      </c>
      <c r="F19" s="24">
        <v>14115.938759999999</v>
      </c>
      <c r="G19" s="24">
        <v>900</v>
      </c>
      <c r="H19" s="24">
        <v>6541.2038300000004</v>
      </c>
      <c r="I19" s="24">
        <v>0</v>
      </c>
      <c r="J19" s="24">
        <v>35031.195829999997</v>
      </c>
      <c r="K19" s="24">
        <v>6686.6253299999998</v>
      </c>
      <c r="L19" s="24">
        <v>0</v>
      </c>
      <c r="M19" s="12"/>
      <c r="N19" s="13"/>
    </row>
    <row r="20" spans="1:14" ht="13.5" customHeight="1" x14ac:dyDescent="0.35">
      <c r="A20" s="22" t="s">
        <v>33</v>
      </c>
      <c r="B20" s="38" t="s">
        <v>26</v>
      </c>
      <c r="C20" s="24">
        <v>1355420.22025</v>
      </c>
      <c r="D20" s="24">
        <v>60225.775340000007</v>
      </c>
      <c r="E20" s="24">
        <v>4.4433286769834144</v>
      </c>
      <c r="F20" s="24">
        <v>12439.864059999998</v>
      </c>
      <c r="G20" s="24">
        <v>5221.1190700000006</v>
      </c>
      <c r="H20" s="24">
        <v>25358.02406</v>
      </c>
      <c r="I20" s="24">
        <v>0</v>
      </c>
      <c r="J20" s="24">
        <v>11367.824279999999</v>
      </c>
      <c r="K20" s="24">
        <v>5804.2996499999999</v>
      </c>
      <c r="L20" s="24">
        <v>34.644220000000004</v>
      </c>
      <c r="M20" s="12"/>
      <c r="N20" s="13"/>
    </row>
    <row r="21" spans="1:14" ht="13.5" customHeight="1" x14ac:dyDescent="0.35">
      <c r="A21" s="22" t="s">
        <v>35</v>
      </c>
      <c r="B21" s="38" t="s">
        <v>125</v>
      </c>
      <c r="C21" s="24">
        <v>480829.90007999999</v>
      </c>
      <c r="D21" s="24">
        <v>55659.768589999992</v>
      </c>
      <c r="E21" s="24">
        <v>11.575771095087758</v>
      </c>
      <c r="F21" s="24">
        <v>36301.602909999994</v>
      </c>
      <c r="G21" s="24">
        <v>0</v>
      </c>
      <c r="H21" s="24">
        <v>650</v>
      </c>
      <c r="I21" s="24">
        <v>0</v>
      </c>
      <c r="J21" s="24">
        <v>8000</v>
      </c>
      <c r="K21" s="24">
        <v>9676.0316200000016</v>
      </c>
      <c r="L21" s="24">
        <v>1032.1340600000001</v>
      </c>
      <c r="M21" s="12"/>
      <c r="N21" s="13"/>
    </row>
    <row r="22" spans="1:14" ht="13.5" customHeight="1" x14ac:dyDescent="0.35">
      <c r="A22" s="22" t="s">
        <v>37</v>
      </c>
      <c r="B22" s="38" t="s">
        <v>32</v>
      </c>
      <c r="C22" s="24">
        <v>524706.68192999996</v>
      </c>
      <c r="D22" s="24">
        <v>53617.320960000005</v>
      </c>
      <c r="E22" s="24">
        <v>10.21853214500382</v>
      </c>
      <c r="F22" s="24">
        <v>8132.49568</v>
      </c>
      <c r="G22" s="24">
        <v>28.634310000000003</v>
      </c>
      <c r="H22" s="24">
        <v>19044.858789999998</v>
      </c>
      <c r="I22" s="24">
        <v>885.94186000000002</v>
      </c>
      <c r="J22" s="24">
        <v>24700</v>
      </c>
      <c r="K22" s="24">
        <v>819.76156999999989</v>
      </c>
      <c r="L22" s="24">
        <v>5.6287500000000001</v>
      </c>
      <c r="M22" s="12"/>
      <c r="N22" s="13"/>
    </row>
    <row r="23" spans="1:14" ht="13.5" customHeight="1" x14ac:dyDescent="0.35">
      <c r="A23" s="22" t="s">
        <v>39</v>
      </c>
      <c r="B23" s="38" t="s">
        <v>138</v>
      </c>
      <c r="C23" s="24">
        <v>2266315.3897500001</v>
      </c>
      <c r="D23" s="24">
        <v>50992.568030000009</v>
      </c>
      <c r="E23" s="24">
        <v>2.2500208161947426</v>
      </c>
      <c r="F23" s="24">
        <v>34501.319730000003</v>
      </c>
      <c r="G23" s="24">
        <v>1294.6467500000001</v>
      </c>
      <c r="H23" s="24">
        <v>1136.8942400000001</v>
      </c>
      <c r="I23" s="24">
        <v>5032.43948</v>
      </c>
      <c r="J23" s="24">
        <v>31.391209999999997</v>
      </c>
      <c r="K23" s="24">
        <v>8974.5444700000007</v>
      </c>
      <c r="L23" s="24">
        <v>21.332150000000002</v>
      </c>
      <c r="M23" s="12"/>
      <c r="N23" s="13"/>
    </row>
    <row r="24" spans="1:14" ht="13.5" customHeight="1" x14ac:dyDescent="0.35">
      <c r="A24" s="22" t="s">
        <v>41</v>
      </c>
      <c r="B24" s="38" t="s">
        <v>44</v>
      </c>
      <c r="C24" s="24">
        <v>716330.45209000004</v>
      </c>
      <c r="D24" s="24">
        <v>40652.441830000003</v>
      </c>
      <c r="E24" s="24">
        <v>5.6750961391338999</v>
      </c>
      <c r="F24" s="24">
        <v>8488.2225799999997</v>
      </c>
      <c r="G24" s="24">
        <v>0</v>
      </c>
      <c r="H24" s="24">
        <v>60.387610000000002</v>
      </c>
      <c r="I24" s="24">
        <v>1.0702199999999999</v>
      </c>
      <c r="J24" s="24">
        <v>3700</v>
      </c>
      <c r="K24" s="24">
        <v>28402.761420000003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38" t="s">
        <v>36</v>
      </c>
      <c r="C25" s="24">
        <v>718954.62734000001</v>
      </c>
      <c r="D25" s="24">
        <v>38891.946769999995</v>
      </c>
      <c r="E25" s="24">
        <v>5.4095133811007026</v>
      </c>
      <c r="F25" s="24">
        <v>8526.4983400000001</v>
      </c>
      <c r="G25" s="24">
        <v>0</v>
      </c>
      <c r="H25" s="24">
        <v>35.10521</v>
      </c>
      <c r="I25" s="24">
        <v>861.53131000000008</v>
      </c>
      <c r="J25" s="24">
        <v>20466.06349</v>
      </c>
      <c r="K25" s="24">
        <v>9002.7484199999999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8" t="s">
        <v>60</v>
      </c>
      <c r="C26" s="24">
        <v>364888.14857999998</v>
      </c>
      <c r="D26" s="24">
        <v>37910.295330000001</v>
      </c>
      <c r="E26" s="24">
        <v>10.389566084163555</v>
      </c>
      <c r="F26" s="24">
        <v>12667.3591</v>
      </c>
      <c r="G26" s="24">
        <v>7.0800000000000004E-3</v>
      </c>
      <c r="H26" s="24">
        <v>14526.312840000001</v>
      </c>
      <c r="I26" s="24">
        <v>0</v>
      </c>
      <c r="J26" s="24">
        <v>0</v>
      </c>
      <c r="K26" s="24">
        <v>10716.616309999999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8" t="s">
        <v>46</v>
      </c>
      <c r="C27" s="24">
        <v>482466.82811</v>
      </c>
      <c r="D27" s="24">
        <v>29970.150429999998</v>
      </c>
      <c r="E27" s="24">
        <v>6.2118572063086912</v>
      </c>
      <c r="F27" s="24">
        <v>8717.0938799999985</v>
      </c>
      <c r="G27" s="24">
        <v>0</v>
      </c>
      <c r="H27" s="24">
        <v>13392.374379999999</v>
      </c>
      <c r="I27" s="24">
        <v>22.413630000000001</v>
      </c>
      <c r="J27" s="24">
        <v>6863.0177900000008</v>
      </c>
      <c r="K27" s="24">
        <v>975.25075000000004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8" t="s">
        <v>73</v>
      </c>
      <c r="C28" s="24">
        <v>265959.20180000004</v>
      </c>
      <c r="D28" s="24">
        <v>22903.851969999996</v>
      </c>
      <c r="E28" s="24">
        <v>8.6117915135057359</v>
      </c>
      <c r="F28" s="24">
        <v>239.64270000000002</v>
      </c>
      <c r="G28" s="24">
        <v>803.19190000000003</v>
      </c>
      <c r="H28" s="24">
        <v>0</v>
      </c>
      <c r="I28" s="24">
        <v>0</v>
      </c>
      <c r="J28" s="24">
        <v>21757.705639999996</v>
      </c>
      <c r="K28" s="24">
        <v>103.31173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8" t="s">
        <v>112</v>
      </c>
      <c r="C29" s="24">
        <v>53341.108810000005</v>
      </c>
      <c r="D29" s="24">
        <v>12843.91311</v>
      </c>
      <c r="E29" s="24">
        <v>24.078826624601614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12843.91311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8" t="s">
        <v>52</v>
      </c>
      <c r="C30" s="24">
        <v>344106.46736000001</v>
      </c>
      <c r="D30" s="24">
        <v>12484.852500000001</v>
      </c>
      <c r="E30" s="24">
        <v>3.6281946677097761</v>
      </c>
      <c r="F30" s="24">
        <v>2939.4500200000002</v>
      </c>
      <c r="G30" s="24">
        <v>1650.25416</v>
      </c>
      <c r="H30" s="24">
        <v>5140</v>
      </c>
      <c r="I30" s="24">
        <v>0</v>
      </c>
      <c r="J30" s="24">
        <v>0</v>
      </c>
      <c r="K30" s="24">
        <v>2755.1483199999998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8" t="s">
        <v>85</v>
      </c>
      <c r="C31" s="24">
        <v>161032.39852000002</v>
      </c>
      <c r="D31" s="24">
        <v>12203.185160000001</v>
      </c>
      <c r="E31" s="24">
        <v>7.5780931490530961</v>
      </c>
      <c r="F31" s="24">
        <v>0</v>
      </c>
      <c r="G31" s="24">
        <v>0</v>
      </c>
      <c r="H31" s="24">
        <v>0</v>
      </c>
      <c r="I31" s="24">
        <v>0</v>
      </c>
      <c r="J31" s="24">
        <v>9339.4538900000007</v>
      </c>
      <c r="K31" s="24">
        <v>2863.7312700000002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8" t="s">
        <v>108</v>
      </c>
      <c r="C32" s="24">
        <v>326081.01814</v>
      </c>
      <c r="D32" s="24">
        <v>10881.8853</v>
      </c>
      <c r="E32" s="24">
        <v>3.3371722653687126</v>
      </c>
      <c r="F32" s="24">
        <v>20</v>
      </c>
      <c r="G32" s="24">
        <v>56.392669999999995</v>
      </c>
      <c r="H32" s="24">
        <v>356.37311</v>
      </c>
      <c r="I32" s="24">
        <v>340.66980999999998</v>
      </c>
      <c r="J32" s="24">
        <v>8472.781570000001</v>
      </c>
      <c r="K32" s="24">
        <v>1635.66814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8" t="s">
        <v>103</v>
      </c>
      <c r="C33" s="24">
        <v>74637.13106</v>
      </c>
      <c r="D33" s="24">
        <v>6996.9766900000004</v>
      </c>
      <c r="E33" s="24">
        <v>9.3746592220636202</v>
      </c>
      <c r="F33" s="24">
        <v>1600</v>
      </c>
      <c r="G33" s="24">
        <v>0</v>
      </c>
      <c r="H33" s="24">
        <v>0</v>
      </c>
      <c r="I33" s="24">
        <v>0</v>
      </c>
      <c r="J33" s="24">
        <v>5396.9766900000004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8" t="s">
        <v>48</v>
      </c>
      <c r="C34" s="24">
        <v>1260245.5459799999</v>
      </c>
      <c r="D34" s="24">
        <v>5905.9689799999996</v>
      </c>
      <c r="E34" s="24">
        <v>0.46863637001846048</v>
      </c>
      <c r="F34" s="24">
        <v>1593.35392</v>
      </c>
      <c r="G34" s="24">
        <v>546.44376999999997</v>
      </c>
      <c r="H34" s="24">
        <v>0</v>
      </c>
      <c r="I34" s="24">
        <v>0</v>
      </c>
      <c r="J34" s="24">
        <v>0</v>
      </c>
      <c r="K34" s="24">
        <v>3766.1712900000002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8" t="s">
        <v>68</v>
      </c>
      <c r="C35" s="24">
        <v>86807.745469999994</v>
      </c>
      <c r="D35" s="24">
        <v>4430.9100899999994</v>
      </c>
      <c r="E35" s="24">
        <v>5.104279653860246</v>
      </c>
      <c r="F35" s="24">
        <v>4430.9100899999994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8" t="s">
        <v>92</v>
      </c>
      <c r="C36" s="24">
        <v>51608.251149999996</v>
      </c>
      <c r="D36" s="24">
        <v>3410.82152</v>
      </c>
      <c r="E36" s="24">
        <v>6.6090623960234698</v>
      </c>
      <c r="F36" s="24">
        <v>3367.5671299999999</v>
      </c>
      <c r="G36" s="24">
        <v>0</v>
      </c>
      <c r="H36" s="24">
        <v>0</v>
      </c>
      <c r="I36" s="24">
        <v>0</v>
      </c>
      <c r="J36" s="24">
        <v>0</v>
      </c>
      <c r="K36" s="24">
        <v>43.254390000000001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8" t="s">
        <v>28</v>
      </c>
      <c r="C37" s="24">
        <v>3096196.63747</v>
      </c>
      <c r="D37" s="24">
        <v>3000</v>
      </c>
      <c r="E37" s="24">
        <v>9.6893070798351966E-2</v>
      </c>
      <c r="F37" s="24">
        <v>0</v>
      </c>
      <c r="G37" s="24">
        <v>0</v>
      </c>
      <c r="H37" s="24">
        <v>0</v>
      </c>
      <c r="I37" s="24">
        <v>0</v>
      </c>
      <c r="J37" s="24">
        <v>3000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8" t="s">
        <v>75</v>
      </c>
      <c r="C38" s="24">
        <v>180656.52656999999</v>
      </c>
      <c r="D38" s="24">
        <v>2447.6418100000001</v>
      </c>
      <c r="E38" s="24">
        <v>1.3548593324977931</v>
      </c>
      <c r="F38" s="24">
        <v>913.26305000000002</v>
      </c>
      <c r="G38" s="24">
        <v>466.64128999999997</v>
      </c>
      <c r="H38" s="24">
        <v>0</v>
      </c>
      <c r="I38" s="24">
        <v>0</v>
      </c>
      <c r="J38" s="24">
        <v>0</v>
      </c>
      <c r="K38" s="24">
        <v>1067.73747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8" t="s">
        <v>77</v>
      </c>
      <c r="C39" s="24">
        <v>65933.543980000002</v>
      </c>
      <c r="D39" s="24">
        <v>2204.0615599999996</v>
      </c>
      <c r="E39" s="24">
        <v>3.3428531623729647</v>
      </c>
      <c r="F39" s="24">
        <v>29.124369999999999</v>
      </c>
      <c r="G39" s="24">
        <v>0</v>
      </c>
      <c r="H39" s="24">
        <v>0</v>
      </c>
      <c r="I39" s="24">
        <v>29.90512</v>
      </c>
      <c r="J39" s="24">
        <v>2110.8725299999996</v>
      </c>
      <c r="K39" s="24">
        <v>34.15954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8" t="s">
        <v>79</v>
      </c>
      <c r="C40" s="24">
        <v>4273.7803899999999</v>
      </c>
      <c r="D40" s="24">
        <v>1507.875</v>
      </c>
      <c r="E40" s="24">
        <v>35.281995385822803</v>
      </c>
      <c r="F40" s="24">
        <v>1500</v>
      </c>
      <c r="G40" s="24">
        <v>0</v>
      </c>
      <c r="H40" s="24">
        <v>0</v>
      </c>
      <c r="I40" s="24">
        <v>0</v>
      </c>
      <c r="J40" s="24">
        <v>0</v>
      </c>
      <c r="K40" s="24">
        <v>7.875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8" t="s">
        <v>83</v>
      </c>
      <c r="C41" s="24">
        <v>53373.974880000002</v>
      </c>
      <c r="D41" s="24">
        <v>1300.8306600000001</v>
      </c>
      <c r="E41" s="24">
        <v>2.4372002702152882</v>
      </c>
      <c r="F41" s="24">
        <v>749.96775000000002</v>
      </c>
      <c r="G41" s="24">
        <v>0</v>
      </c>
      <c r="H41" s="24">
        <v>16.051469999999998</v>
      </c>
      <c r="I41" s="24">
        <v>154.22829999999999</v>
      </c>
      <c r="J41" s="24">
        <v>0</v>
      </c>
      <c r="K41" s="24">
        <v>380.58314000000001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8" t="s">
        <v>64</v>
      </c>
      <c r="C42" s="24">
        <v>513445.78148000001</v>
      </c>
      <c r="D42" s="24">
        <v>231.41916000000001</v>
      </c>
      <c r="E42" s="24">
        <v>4.5071781353999571E-2</v>
      </c>
      <c r="F42" s="24">
        <v>0</v>
      </c>
      <c r="G42" s="24">
        <v>231.41916000000001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8" t="s">
        <v>70</v>
      </c>
      <c r="C43" s="24">
        <v>150903.31381999998</v>
      </c>
      <c r="D43" s="24">
        <v>67.520250000000004</v>
      </c>
      <c r="E43" s="24">
        <v>4.4744047225191687E-2</v>
      </c>
      <c r="F43" s="24">
        <v>2.0199600000000002</v>
      </c>
      <c r="G43" s="24">
        <v>0</v>
      </c>
      <c r="H43" s="24">
        <v>35.920850000000002</v>
      </c>
      <c r="I43" s="24">
        <v>20.012409999999999</v>
      </c>
      <c r="J43" s="24">
        <v>9.5670300000000008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8" t="s">
        <v>98</v>
      </c>
      <c r="C44" s="24">
        <v>337871.62056999997</v>
      </c>
      <c r="D44" s="24">
        <v>0.26424999999999998</v>
      </c>
      <c r="E44" s="24">
        <v>7.8210179225530099E-5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0.26424999999999998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8" t="s">
        <v>58</v>
      </c>
      <c r="C45" s="24">
        <v>160408.30734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8" t="s">
        <v>94</v>
      </c>
      <c r="C46" s="24">
        <v>138112.48853999999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8" t="s">
        <v>96</v>
      </c>
      <c r="C47" s="24">
        <v>27764.387910000001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8" t="s">
        <v>100</v>
      </c>
      <c r="C48" s="24">
        <v>511257.39829000004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8" t="s">
        <v>81</v>
      </c>
      <c r="C49" s="24">
        <v>387.84771999999998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8" t="s">
        <v>102</v>
      </c>
      <c r="C50" s="24">
        <v>228996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8" t="s">
        <v>90</v>
      </c>
      <c r="C51" s="24">
        <v>7479.5482900000006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9" t="s">
        <v>137</v>
      </c>
      <c r="C52" s="30">
        <v>55211619.834349997</v>
      </c>
      <c r="D52" s="30">
        <v>3298546.73092</v>
      </c>
      <c r="E52" s="30">
        <v>5.9743705053692411</v>
      </c>
      <c r="F52" s="30">
        <v>648451.37495000008</v>
      </c>
      <c r="G52" s="30">
        <v>38941.318629999994</v>
      </c>
      <c r="H52" s="30">
        <v>344799.64177999995</v>
      </c>
      <c r="I52" s="30">
        <v>35893.252099999998</v>
      </c>
      <c r="J52" s="30">
        <v>1871659.0358299999</v>
      </c>
      <c r="K52" s="30">
        <v>339808.50468000001</v>
      </c>
      <c r="L52" s="30">
        <v>18993.60295</v>
      </c>
      <c r="M52" s="12"/>
      <c r="N52" s="13"/>
    </row>
    <row r="53" spans="1:14" ht="13.5" customHeight="1" x14ac:dyDescent="0.35">
      <c r="A53" s="8" t="s">
        <v>105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2"/>
      <c r="N53" s="13"/>
    </row>
    <row r="55" spans="1:14" x14ac:dyDescent="0.35">
      <c r="C55" s="11"/>
      <c r="D55" s="11"/>
      <c r="E55" s="11"/>
      <c r="F55" s="11"/>
      <c r="G55" s="11"/>
      <c r="H55" s="11"/>
      <c r="I55" s="11"/>
      <c r="J55" s="11"/>
      <c r="K55" s="11"/>
      <c r="L55" s="11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N55"/>
  <sheetViews>
    <sheetView workbookViewId="0">
      <selection activeCell="B11" sqref="B11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152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8" t="s">
        <v>18</v>
      </c>
      <c r="C9" s="24">
        <v>3069542.7598699997</v>
      </c>
      <c r="D9" s="24">
        <v>659902.01731999998</v>
      </c>
      <c r="E9" s="24">
        <v>21.498381646520798</v>
      </c>
      <c r="F9" s="24">
        <v>38056.325299999997</v>
      </c>
      <c r="G9" s="24">
        <v>50.043059999999997</v>
      </c>
      <c r="H9" s="24">
        <v>1148.03674</v>
      </c>
      <c r="I9" s="24">
        <v>0</v>
      </c>
      <c r="J9" s="24">
        <v>614250.23308999999</v>
      </c>
      <c r="K9" s="24">
        <v>5802.3791300000003</v>
      </c>
      <c r="L9" s="24">
        <v>595</v>
      </c>
      <c r="M9" s="12"/>
      <c r="N9" s="13"/>
    </row>
    <row r="10" spans="1:14" ht="13.5" customHeight="1" x14ac:dyDescent="0.35">
      <c r="A10" s="22" t="s">
        <v>13</v>
      </c>
      <c r="B10" s="38" t="s">
        <v>16</v>
      </c>
      <c r="C10" s="24">
        <v>10599214.904139999</v>
      </c>
      <c r="D10" s="24">
        <v>475327.21038999996</v>
      </c>
      <c r="E10" s="24">
        <v>4.4845511171241519</v>
      </c>
      <c r="F10" s="24">
        <v>72701.836459999991</v>
      </c>
      <c r="G10" s="24">
        <v>10373.295099999999</v>
      </c>
      <c r="H10" s="24">
        <v>68093.982470000003</v>
      </c>
      <c r="I10" s="24">
        <v>1580.9384599999998</v>
      </c>
      <c r="J10" s="24">
        <v>217508.8216</v>
      </c>
      <c r="K10" s="24">
        <v>103243.29772</v>
      </c>
      <c r="L10" s="24">
        <v>1825.0385800000001</v>
      </c>
      <c r="M10" s="12"/>
      <c r="N10" s="13"/>
    </row>
    <row r="11" spans="1:14" ht="13.5" customHeight="1" x14ac:dyDescent="0.35">
      <c r="A11" s="22" t="s">
        <v>15</v>
      </c>
      <c r="B11" s="38" t="s">
        <v>12</v>
      </c>
      <c r="C11" s="24">
        <v>7186274.0958900005</v>
      </c>
      <c r="D11" s="24">
        <v>396959.00253</v>
      </c>
      <c r="E11" s="24">
        <v>5.5238500123037362</v>
      </c>
      <c r="F11" s="24">
        <v>92634.94812999999</v>
      </c>
      <c r="G11" s="24">
        <v>0</v>
      </c>
      <c r="H11" s="24">
        <v>20540.695769999998</v>
      </c>
      <c r="I11" s="24">
        <v>18054.206690000003</v>
      </c>
      <c r="J11" s="24">
        <v>220520.91680000001</v>
      </c>
      <c r="K11" s="24">
        <v>44208.235139999997</v>
      </c>
      <c r="L11" s="24">
        <v>1000</v>
      </c>
      <c r="M11" s="12"/>
      <c r="N11" s="13"/>
    </row>
    <row r="12" spans="1:14" ht="13.5" customHeight="1" x14ac:dyDescent="0.35">
      <c r="A12" s="22" t="s">
        <v>17</v>
      </c>
      <c r="B12" s="38" t="s">
        <v>20</v>
      </c>
      <c r="C12" s="24">
        <v>4414450.4952100003</v>
      </c>
      <c r="D12" s="24">
        <v>287136.74262999999</v>
      </c>
      <c r="E12" s="24">
        <v>6.5044730469072931</v>
      </c>
      <c r="F12" s="24">
        <v>20107.302990000004</v>
      </c>
      <c r="G12" s="24">
        <v>2585.89957</v>
      </c>
      <c r="H12" s="24">
        <v>7195.3139599999986</v>
      </c>
      <c r="I12" s="24">
        <v>5105.4704099999999</v>
      </c>
      <c r="J12" s="24">
        <v>244304.85533000002</v>
      </c>
      <c r="K12" s="24">
        <v>7837.9003700000003</v>
      </c>
      <c r="L12" s="24">
        <v>0</v>
      </c>
      <c r="M12" s="12"/>
      <c r="N12" s="13"/>
    </row>
    <row r="13" spans="1:14" ht="13.5" customHeight="1" x14ac:dyDescent="0.35">
      <c r="A13" s="22" t="s">
        <v>19</v>
      </c>
      <c r="B13" s="38" t="s">
        <v>14</v>
      </c>
      <c r="C13" s="24">
        <v>6116363.2976000002</v>
      </c>
      <c r="D13" s="24">
        <v>277387.15175999998</v>
      </c>
      <c r="E13" s="24">
        <v>4.5351647419119772</v>
      </c>
      <c r="F13" s="24">
        <v>104516.212</v>
      </c>
      <c r="G13" s="24">
        <v>12320.317879999999</v>
      </c>
      <c r="H13" s="24">
        <v>6413.3935000000001</v>
      </c>
      <c r="I13" s="24">
        <v>0.34987000000000001</v>
      </c>
      <c r="J13" s="24">
        <v>122155.38959000001</v>
      </c>
      <c r="K13" s="24">
        <v>17586.47193</v>
      </c>
      <c r="L13" s="24">
        <v>14395.01699</v>
      </c>
      <c r="M13" s="12"/>
      <c r="N13" s="13"/>
    </row>
    <row r="14" spans="1:14" ht="13.5" customHeight="1" x14ac:dyDescent="0.35">
      <c r="A14" s="22" t="s">
        <v>21</v>
      </c>
      <c r="B14" s="38" t="s">
        <v>40</v>
      </c>
      <c r="C14" s="24">
        <v>3660546.9757900001</v>
      </c>
      <c r="D14" s="24">
        <v>182253.00423999998</v>
      </c>
      <c r="E14" s="24">
        <v>4.9788462064652812</v>
      </c>
      <c r="F14" s="24">
        <v>52529.813259999995</v>
      </c>
      <c r="G14" s="24">
        <v>0.62319000000000002</v>
      </c>
      <c r="H14" s="24">
        <v>63909.93952</v>
      </c>
      <c r="I14" s="24">
        <v>0.105</v>
      </c>
      <c r="J14" s="24">
        <v>60949.831229999996</v>
      </c>
      <c r="K14" s="24">
        <v>4862.6920399999999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8" t="s">
        <v>38</v>
      </c>
      <c r="C15" s="24">
        <v>236602.9111</v>
      </c>
      <c r="D15" s="24">
        <v>169308.91089</v>
      </c>
      <c r="E15" s="24">
        <v>71.558253490144821</v>
      </c>
      <c r="F15" s="24">
        <v>51401.319609999999</v>
      </c>
      <c r="G15" s="24">
        <v>0</v>
      </c>
      <c r="H15" s="24">
        <v>15970.645330000001</v>
      </c>
      <c r="I15" s="24">
        <v>0</v>
      </c>
      <c r="J15" s="24">
        <v>99811.880260000005</v>
      </c>
      <c r="K15" s="24">
        <v>2074.4503999999997</v>
      </c>
      <c r="L15" s="24">
        <v>50.615290000000002</v>
      </c>
      <c r="M15" s="12"/>
      <c r="N15" s="13"/>
    </row>
    <row r="16" spans="1:14" ht="15.75" customHeight="1" x14ac:dyDescent="0.35">
      <c r="A16" s="22" t="s">
        <v>25</v>
      </c>
      <c r="B16" s="38" t="s">
        <v>22</v>
      </c>
      <c r="C16" s="24">
        <v>531005.84782000002</v>
      </c>
      <c r="D16" s="24">
        <v>167678.39637999999</v>
      </c>
      <c r="E16" s="24">
        <v>31.577504667488991</v>
      </c>
      <c r="F16" s="24">
        <v>43537.166380000002</v>
      </c>
      <c r="G16" s="24">
        <v>0</v>
      </c>
      <c r="H16" s="24">
        <v>44458.714399999997</v>
      </c>
      <c r="I16" s="24">
        <v>0</v>
      </c>
      <c r="J16" s="24">
        <v>76532.515599999999</v>
      </c>
      <c r="K16" s="24">
        <v>3150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38" t="s">
        <v>24</v>
      </c>
      <c r="C17" s="24">
        <v>3098327.4701300003</v>
      </c>
      <c r="D17" s="24">
        <v>81742.075989999983</v>
      </c>
      <c r="E17" s="24">
        <v>2.6382645726783114</v>
      </c>
      <c r="F17" s="24">
        <v>7043.2102300000006</v>
      </c>
      <c r="G17" s="24">
        <v>500</v>
      </c>
      <c r="H17" s="24">
        <v>10753.14401</v>
      </c>
      <c r="I17" s="24">
        <v>56.956360000000004</v>
      </c>
      <c r="J17" s="24">
        <v>51601.111709999997</v>
      </c>
      <c r="K17" s="24">
        <v>11686.64884</v>
      </c>
      <c r="L17" s="24">
        <v>101.00484</v>
      </c>
      <c r="M17" s="12"/>
      <c r="N17" s="13"/>
    </row>
    <row r="18" spans="1:14" ht="13.5" customHeight="1" x14ac:dyDescent="0.35">
      <c r="A18" s="22" t="s">
        <v>29</v>
      </c>
      <c r="B18" s="38" t="s">
        <v>42</v>
      </c>
      <c r="C18" s="24">
        <v>991731.62815999996</v>
      </c>
      <c r="D18" s="24">
        <v>67591.833459999994</v>
      </c>
      <c r="E18" s="24">
        <v>6.8155367380392891</v>
      </c>
      <c r="F18" s="24">
        <v>14438.014419999998</v>
      </c>
      <c r="G18" s="24">
        <v>1319.39743</v>
      </c>
      <c r="H18" s="24">
        <v>11456.159089999999</v>
      </c>
      <c r="I18" s="24">
        <v>2093.48207</v>
      </c>
      <c r="J18" s="24">
        <v>8980.7799800000012</v>
      </c>
      <c r="K18" s="24">
        <v>29294.816289999999</v>
      </c>
      <c r="L18" s="24">
        <v>9.1841799999999996</v>
      </c>
      <c r="M18" s="12"/>
      <c r="N18" s="13"/>
    </row>
    <row r="19" spans="1:14" ht="13.5" customHeight="1" x14ac:dyDescent="0.35">
      <c r="A19" s="22" t="s">
        <v>31</v>
      </c>
      <c r="B19" s="38" t="s">
        <v>30</v>
      </c>
      <c r="C19" s="24">
        <v>335247.76886000001</v>
      </c>
      <c r="D19" s="24">
        <v>62074.489329999997</v>
      </c>
      <c r="E19" s="24">
        <v>18.516003713039595</v>
      </c>
      <c r="F19" s="24">
        <v>13115.938759999999</v>
      </c>
      <c r="G19" s="24">
        <v>1400</v>
      </c>
      <c r="H19" s="24">
        <v>6592.0085799999997</v>
      </c>
      <c r="I19" s="24">
        <v>0</v>
      </c>
      <c r="J19" s="24">
        <v>34795.687030000001</v>
      </c>
      <c r="K19" s="24">
        <v>6170.8549599999997</v>
      </c>
      <c r="L19" s="24">
        <v>0</v>
      </c>
      <c r="M19" s="12"/>
      <c r="N19" s="13"/>
    </row>
    <row r="20" spans="1:14" ht="13.5" customHeight="1" x14ac:dyDescent="0.35">
      <c r="A20" s="22" t="s">
        <v>33</v>
      </c>
      <c r="B20" s="38" t="s">
        <v>26</v>
      </c>
      <c r="C20" s="24">
        <v>1347262.8535499999</v>
      </c>
      <c r="D20" s="24">
        <v>60737.911840000008</v>
      </c>
      <c r="E20" s="24">
        <v>4.5082451193512316</v>
      </c>
      <c r="F20" s="24">
        <v>12669.25828</v>
      </c>
      <c r="G20" s="24">
        <v>5551.0116100000005</v>
      </c>
      <c r="H20" s="24">
        <v>25358.018370000002</v>
      </c>
      <c r="I20" s="24">
        <v>0</v>
      </c>
      <c r="J20" s="24">
        <v>11296.482599999999</v>
      </c>
      <c r="K20" s="24">
        <v>5828.3532999999998</v>
      </c>
      <c r="L20" s="24">
        <v>34.787680000000002</v>
      </c>
      <c r="M20" s="12"/>
      <c r="N20" s="13"/>
    </row>
    <row r="21" spans="1:14" ht="13.5" customHeight="1" x14ac:dyDescent="0.35">
      <c r="A21" s="22" t="s">
        <v>35</v>
      </c>
      <c r="B21" s="38" t="s">
        <v>125</v>
      </c>
      <c r="C21" s="24">
        <v>478336.98460000003</v>
      </c>
      <c r="D21" s="24">
        <v>53064.915790000006</v>
      </c>
      <c r="E21" s="24">
        <v>11.093625937031506</v>
      </c>
      <c r="F21" s="24">
        <v>34019.431270000001</v>
      </c>
      <c r="G21" s="24">
        <v>0</v>
      </c>
      <c r="H21" s="24">
        <v>710</v>
      </c>
      <c r="I21" s="24">
        <v>0</v>
      </c>
      <c r="J21" s="24">
        <v>8000</v>
      </c>
      <c r="K21" s="24">
        <v>9371.4350999999988</v>
      </c>
      <c r="L21" s="24">
        <v>964.04942000000005</v>
      </c>
      <c r="M21" s="12"/>
      <c r="N21" s="13"/>
    </row>
    <row r="22" spans="1:14" ht="13.5" customHeight="1" x14ac:dyDescent="0.35">
      <c r="A22" s="22" t="s">
        <v>37</v>
      </c>
      <c r="B22" s="38" t="s">
        <v>32</v>
      </c>
      <c r="C22" s="24">
        <v>512708.32579999999</v>
      </c>
      <c r="D22" s="24">
        <v>51839.855560000004</v>
      </c>
      <c r="E22" s="24">
        <v>10.110983760427946</v>
      </c>
      <c r="F22" s="24">
        <v>8304.9141299999992</v>
      </c>
      <c r="G22" s="24">
        <v>28.59947</v>
      </c>
      <c r="H22" s="24">
        <v>17115.796180000001</v>
      </c>
      <c r="I22" s="24">
        <v>882.20931000000007</v>
      </c>
      <c r="J22" s="24">
        <v>24700</v>
      </c>
      <c r="K22" s="24">
        <v>804.09920999999997</v>
      </c>
      <c r="L22" s="24">
        <v>4.23726</v>
      </c>
      <c r="M22" s="12"/>
      <c r="N22" s="13"/>
    </row>
    <row r="23" spans="1:14" ht="13.5" customHeight="1" x14ac:dyDescent="0.35">
      <c r="A23" s="22" t="s">
        <v>39</v>
      </c>
      <c r="B23" s="38" t="s">
        <v>138</v>
      </c>
      <c r="C23" s="24">
        <v>2246013.9308600002</v>
      </c>
      <c r="D23" s="24">
        <v>45105.657359999997</v>
      </c>
      <c r="E23" s="24">
        <v>2.0082536773371218</v>
      </c>
      <c r="F23" s="24">
        <v>33825.248670000001</v>
      </c>
      <c r="G23" s="24">
        <v>1000</v>
      </c>
      <c r="H23" s="24">
        <v>1185.6754099999998</v>
      </c>
      <c r="I23" s="24">
        <v>35.129889999999996</v>
      </c>
      <c r="J23" s="24">
        <v>34.337360000000004</v>
      </c>
      <c r="K23" s="24">
        <v>9003.9114400000017</v>
      </c>
      <c r="L23" s="24">
        <v>21.354590000000002</v>
      </c>
      <c r="M23" s="12"/>
      <c r="N23" s="13"/>
    </row>
    <row r="24" spans="1:14" ht="13.5" customHeight="1" x14ac:dyDescent="0.35">
      <c r="A24" s="22" t="s">
        <v>41</v>
      </c>
      <c r="B24" s="38" t="s">
        <v>44</v>
      </c>
      <c r="C24" s="24">
        <v>737171.49346999999</v>
      </c>
      <c r="D24" s="24">
        <v>40218.079660000003</v>
      </c>
      <c r="E24" s="24">
        <v>5.4557290964530116</v>
      </c>
      <c r="F24" s="24">
        <v>8586.5195700000004</v>
      </c>
      <c r="G24" s="24">
        <v>0</v>
      </c>
      <c r="H24" s="24">
        <v>0</v>
      </c>
      <c r="I24" s="24">
        <v>0</v>
      </c>
      <c r="J24" s="24">
        <v>3700</v>
      </c>
      <c r="K24" s="24">
        <v>27931.560089999999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38" t="s">
        <v>60</v>
      </c>
      <c r="C25" s="24">
        <v>363958.80404000002</v>
      </c>
      <c r="D25" s="24">
        <v>38766.148449999993</v>
      </c>
      <c r="E25" s="24">
        <v>10.651246245368885</v>
      </c>
      <c r="F25" s="24">
        <v>12470.071540000001</v>
      </c>
      <c r="G25" s="24">
        <v>3.2025399999999999</v>
      </c>
      <c r="H25" s="24">
        <v>14486.147809999999</v>
      </c>
      <c r="I25" s="24">
        <v>0</v>
      </c>
      <c r="J25" s="24">
        <v>0</v>
      </c>
      <c r="K25" s="24">
        <v>11806.726559999999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8" t="s">
        <v>46</v>
      </c>
      <c r="C26" s="24">
        <v>475465.09031</v>
      </c>
      <c r="D26" s="24">
        <v>27746.565500000001</v>
      </c>
      <c r="E26" s="24">
        <v>5.8356682888978089</v>
      </c>
      <c r="F26" s="24">
        <v>8598.0045100000007</v>
      </c>
      <c r="G26" s="24">
        <v>0</v>
      </c>
      <c r="H26" s="24">
        <v>11290.98186</v>
      </c>
      <c r="I26" s="24">
        <v>0</v>
      </c>
      <c r="J26" s="24">
        <v>6899.5089200000002</v>
      </c>
      <c r="K26" s="24">
        <v>958.07020999999997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8" t="s">
        <v>36</v>
      </c>
      <c r="C27" s="24">
        <v>697973.01598000003</v>
      </c>
      <c r="D27" s="24">
        <v>23912.237069999999</v>
      </c>
      <c r="E27" s="24">
        <v>3.4259543739560825</v>
      </c>
      <c r="F27" s="24">
        <v>8390.6980599999988</v>
      </c>
      <c r="G27" s="24">
        <v>0</v>
      </c>
      <c r="H27" s="24">
        <v>0</v>
      </c>
      <c r="I27" s="24">
        <v>840.74558999999999</v>
      </c>
      <c r="J27" s="24">
        <v>5466.0634900000005</v>
      </c>
      <c r="K27" s="24">
        <v>9214.7299299999995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8" t="s">
        <v>112</v>
      </c>
      <c r="C28" s="24">
        <v>52714.665289999997</v>
      </c>
      <c r="D28" s="24">
        <v>12444.545169999999</v>
      </c>
      <c r="E28" s="24">
        <v>23.607368275106428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12444.545169999999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8" t="s">
        <v>85</v>
      </c>
      <c r="C29" s="24">
        <v>158924.53558000003</v>
      </c>
      <c r="D29" s="24">
        <v>12218.673309999998</v>
      </c>
      <c r="E29" s="24">
        <v>7.6883492315441231</v>
      </c>
      <c r="F29" s="24">
        <v>0</v>
      </c>
      <c r="G29" s="24">
        <v>0</v>
      </c>
      <c r="H29" s="24">
        <v>0</v>
      </c>
      <c r="I29" s="24">
        <v>0</v>
      </c>
      <c r="J29" s="24">
        <v>9374.4191999999985</v>
      </c>
      <c r="K29" s="24">
        <v>2844.2541099999999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8" t="s">
        <v>52</v>
      </c>
      <c r="C30" s="24">
        <v>337674.33769000001</v>
      </c>
      <c r="D30" s="24">
        <v>11444.965600000001</v>
      </c>
      <c r="E30" s="24">
        <v>3.3893501289715973</v>
      </c>
      <c r="F30" s="24">
        <v>2878.9254300000002</v>
      </c>
      <c r="G30" s="24">
        <v>0</v>
      </c>
      <c r="H30" s="24">
        <v>4813.3797000000004</v>
      </c>
      <c r="I30" s="24">
        <v>0</v>
      </c>
      <c r="J30" s="24">
        <v>0</v>
      </c>
      <c r="K30" s="24">
        <v>3752.6604700000003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8" t="s">
        <v>108</v>
      </c>
      <c r="C31" s="24">
        <v>322075.63150999998</v>
      </c>
      <c r="D31" s="24">
        <v>10793.357789999998</v>
      </c>
      <c r="E31" s="24">
        <v>3.35118734050045</v>
      </c>
      <c r="F31" s="24">
        <v>20</v>
      </c>
      <c r="G31" s="24">
        <v>56.488910000000004</v>
      </c>
      <c r="H31" s="24">
        <v>356.00365000000005</v>
      </c>
      <c r="I31" s="24">
        <v>235.10955999999999</v>
      </c>
      <c r="J31" s="24">
        <v>8490.5501299999996</v>
      </c>
      <c r="K31" s="24">
        <v>1635.2055399999999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8" t="s">
        <v>73</v>
      </c>
      <c r="C32" s="24">
        <v>241303.22587999998</v>
      </c>
      <c r="D32" s="24">
        <v>7290.8646299999991</v>
      </c>
      <c r="E32" s="24">
        <v>3.0214534444830603</v>
      </c>
      <c r="F32" s="24">
        <v>226.19039000000001</v>
      </c>
      <c r="G32" s="24">
        <v>796.92802000000006</v>
      </c>
      <c r="H32" s="24">
        <v>0</v>
      </c>
      <c r="I32" s="24">
        <v>0</v>
      </c>
      <c r="J32" s="24">
        <v>6161.8168499999992</v>
      </c>
      <c r="K32" s="24">
        <v>105.92936999999999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8" t="s">
        <v>103</v>
      </c>
      <c r="C33" s="24">
        <v>67398.675269999992</v>
      </c>
      <c r="D33" s="24">
        <v>7007.6082000000006</v>
      </c>
      <c r="E33" s="24">
        <v>10.3972491624315</v>
      </c>
      <c r="F33" s="24">
        <v>1600</v>
      </c>
      <c r="G33" s="24">
        <v>0</v>
      </c>
      <c r="H33" s="24">
        <v>0</v>
      </c>
      <c r="I33" s="24">
        <v>0</v>
      </c>
      <c r="J33" s="24">
        <v>5407.6082000000006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8" t="s">
        <v>48</v>
      </c>
      <c r="C34" s="24">
        <v>1260466.1309200001</v>
      </c>
      <c r="D34" s="24">
        <v>5479.5732900000003</v>
      </c>
      <c r="E34" s="24">
        <v>0.43472594428225703</v>
      </c>
      <c r="F34" s="24">
        <v>1586.84959</v>
      </c>
      <c r="G34" s="24">
        <v>565.54684999999995</v>
      </c>
      <c r="H34" s="24">
        <v>0</v>
      </c>
      <c r="I34" s="24">
        <v>0</v>
      </c>
      <c r="J34" s="24">
        <v>0</v>
      </c>
      <c r="K34" s="24">
        <v>3327.1768500000003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8" t="s">
        <v>68</v>
      </c>
      <c r="C35" s="24">
        <v>87854.84556999999</v>
      </c>
      <c r="D35" s="24">
        <v>4365.5951699999996</v>
      </c>
      <c r="E35" s="24">
        <v>4.9691000441422783</v>
      </c>
      <c r="F35" s="24">
        <v>4365.5951699999996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8" t="s">
        <v>92</v>
      </c>
      <c r="C36" s="24">
        <v>52772.388070000001</v>
      </c>
      <c r="D36" s="24">
        <v>3404.3935899999997</v>
      </c>
      <c r="E36" s="24">
        <v>6.4510887502082292</v>
      </c>
      <c r="F36" s="24">
        <v>3363.1989399999998</v>
      </c>
      <c r="G36" s="24">
        <v>0</v>
      </c>
      <c r="H36" s="24">
        <v>0</v>
      </c>
      <c r="I36" s="24">
        <v>0</v>
      </c>
      <c r="J36" s="24">
        <v>0</v>
      </c>
      <c r="K36" s="24">
        <v>41.194650000000003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8" t="s">
        <v>28</v>
      </c>
      <c r="C37" s="24">
        <v>3118953.5904299999</v>
      </c>
      <c r="D37" s="24">
        <v>3000</v>
      </c>
      <c r="E37" s="24">
        <v>9.6186105788973922E-2</v>
      </c>
      <c r="F37" s="24">
        <v>0</v>
      </c>
      <c r="G37" s="24">
        <v>0</v>
      </c>
      <c r="H37" s="24">
        <v>0</v>
      </c>
      <c r="I37" s="24">
        <v>0</v>
      </c>
      <c r="J37" s="24">
        <v>3000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8" t="s">
        <v>75</v>
      </c>
      <c r="C38" s="24">
        <v>181158.45105</v>
      </c>
      <c r="D38" s="24">
        <v>2495.0268599999999</v>
      </c>
      <c r="E38" s="24">
        <v>1.3772621953537065</v>
      </c>
      <c r="F38" s="24">
        <v>955.78833999999995</v>
      </c>
      <c r="G38" s="24">
        <v>463.41725000000002</v>
      </c>
      <c r="H38" s="24">
        <v>0</v>
      </c>
      <c r="I38" s="24">
        <v>0</v>
      </c>
      <c r="J38" s="24">
        <v>0</v>
      </c>
      <c r="K38" s="24">
        <v>1075.8212699999999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8" t="s">
        <v>77</v>
      </c>
      <c r="C39" s="24">
        <v>62396.354770000005</v>
      </c>
      <c r="D39" s="24">
        <v>2351.7842900000001</v>
      </c>
      <c r="E39" s="24">
        <v>3.7691052605059094</v>
      </c>
      <c r="F39" s="24">
        <v>22.59309</v>
      </c>
      <c r="G39" s="24">
        <v>0</v>
      </c>
      <c r="H39" s="24">
        <v>0</v>
      </c>
      <c r="I39" s="24">
        <v>30.07301</v>
      </c>
      <c r="J39" s="24">
        <v>2244.10529</v>
      </c>
      <c r="K39" s="24">
        <v>55.012900000000002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8" t="s">
        <v>79</v>
      </c>
      <c r="C40" s="24">
        <v>4221.8744800000004</v>
      </c>
      <c r="D40" s="24">
        <v>1507</v>
      </c>
      <c r="E40" s="24">
        <v>35.695045107072907</v>
      </c>
      <c r="F40" s="24">
        <v>1500</v>
      </c>
      <c r="G40" s="24">
        <v>0</v>
      </c>
      <c r="H40" s="24">
        <v>0</v>
      </c>
      <c r="I40" s="24">
        <v>0</v>
      </c>
      <c r="J40" s="24">
        <v>0</v>
      </c>
      <c r="K40" s="24">
        <v>7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8" t="s">
        <v>83</v>
      </c>
      <c r="C41" s="24">
        <v>53101.333380000004</v>
      </c>
      <c r="D41" s="24">
        <v>1287.6925100000001</v>
      </c>
      <c r="E41" s="24">
        <v>2.4249720826878414</v>
      </c>
      <c r="F41" s="24">
        <v>749.98914000000002</v>
      </c>
      <c r="G41" s="24">
        <v>0</v>
      </c>
      <c r="H41" s="24">
        <v>16.065110000000001</v>
      </c>
      <c r="I41" s="24">
        <v>154.22892000000002</v>
      </c>
      <c r="J41" s="24">
        <v>0</v>
      </c>
      <c r="K41" s="24">
        <v>367.40934000000004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8" t="s">
        <v>64</v>
      </c>
      <c r="C42" s="24">
        <v>509900.44738999999</v>
      </c>
      <c r="D42" s="24">
        <v>369.03109999999998</v>
      </c>
      <c r="E42" s="24">
        <v>7.2373166544359713E-2</v>
      </c>
      <c r="F42" s="24">
        <v>369.03109999999998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8" t="s">
        <v>70</v>
      </c>
      <c r="C43" s="24">
        <v>150223.00571</v>
      </c>
      <c r="D43" s="24">
        <v>58.916869999999996</v>
      </c>
      <c r="E43" s="24">
        <v>3.9219605360404551E-2</v>
      </c>
      <c r="F43" s="24">
        <v>1.2674700000000001</v>
      </c>
      <c r="G43" s="24">
        <v>0</v>
      </c>
      <c r="H43" s="24">
        <v>30.20994</v>
      </c>
      <c r="I43" s="24">
        <v>14.251809999999999</v>
      </c>
      <c r="J43" s="24">
        <v>13.18765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8" t="s">
        <v>98</v>
      </c>
      <c r="C44" s="24">
        <v>340662.06253</v>
      </c>
      <c r="D44" s="24">
        <v>0.73507</v>
      </c>
      <c r="E44" s="24">
        <v>2.1577688884428302E-4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0.73507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8" t="s">
        <v>58</v>
      </c>
      <c r="C45" s="24">
        <v>159648.65088999999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8" t="s">
        <v>94</v>
      </c>
      <c r="C46" s="24">
        <v>137382.54755000002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8" t="s">
        <v>96</v>
      </c>
      <c r="C47" s="24">
        <v>27442.812190000001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8" t="s">
        <v>100</v>
      </c>
      <c r="C48" s="24">
        <v>518573.90354999999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8" t="s">
        <v>81</v>
      </c>
      <c r="C49" s="24">
        <v>387.84771999999998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8" t="s">
        <v>102</v>
      </c>
      <c r="C50" s="24">
        <v>228996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8" t="s">
        <v>90</v>
      </c>
      <c r="C51" s="24">
        <v>7095.7371199999998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9" t="s">
        <v>119</v>
      </c>
      <c r="C52" s="30">
        <v>55179527.707720004</v>
      </c>
      <c r="D52" s="30">
        <v>3254271.9696</v>
      </c>
      <c r="E52" s="30">
        <v>5.8976075091427518</v>
      </c>
      <c r="F52" s="30">
        <v>654585.66223000002</v>
      </c>
      <c r="G52" s="30">
        <v>37014.770880000004</v>
      </c>
      <c r="H52" s="30">
        <v>331894.31139999995</v>
      </c>
      <c r="I52" s="30">
        <v>29083.256949999999</v>
      </c>
      <c r="J52" s="30">
        <v>1846200.1019100002</v>
      </c>
      <c r="K52" s="30">
        <v>336493.57739999995</v>
      </c>
      <c r="L52" s="30">
        <v>19000.288830000001</v>
      </c>
      <c r="M52" s="12"/>
      <c r="N52" s="13"/>
    </row>
    <row r="53" spans="1:14" ht="13.5" customHeight="1" x14ac:dyDescent="0.35">
      <c r="A53" s="8" t="s">
        <v>105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2"/>
      <c r="N53" s="13"/>
    </row>
    <row r="55" spans="1:14" x14ac:dyDescent="0.35">
      <c r="C55" s="11"/>
      <c r="D55" s="11"/>
      <c r="E55" s="11"/>
      <c r="F55" s="11"/>
      <c r="G55" s="11"/>
      <c r="H55" s="11"/>
      <c r="I55" s="11"/>
      <c r="J55" s="11"/>
      <c r="K55" s="11"/>
      <c r="L55" s="11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N55"/>
  <sheetViews>
    <sheetView workbookViewId="0">
      <selection activeCell="B8" sqref="B8:L51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153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8" t="s">
        <v>18</v>
      </c>
      <c r="C9" s="24">
        <v>3026762.82602</v>
      </c>
      <c r="D9" s="24">
        <v>648792.9866399999</v>
      </c>
      <c r="E9" s="24">
        <v>21.435210617183419</v>
      </c>
      <c r="F9" s="24">
        <v>37890.01081</v>
      </c>
      <c r="G9" s="24">
        <v>50.040059999999997</v>
      </c>
      <c r="H9" s="24">
        <v>1245.1925200000001</v>
      </c>
      <c r="I9" s="24">
        <v>0</v>
      </c>
      <c r="J9" s="24">
        <v>603171.10367999994</v>
      </c>
      <c r="K9" s="24">
        <v>5841.6395700000003</v>
      </c>
      <c r="L9" s="24">
        <v>595</v>
      </c>
      <c r="M9" s="12"/>
      <c r="N9" s="13"/>
    </row>
    <row r="10" spans="1:14" ht="13.5" customHeight="1" x14ac:dyDescent="0.35">
      <c r="A10" s="22" t="s">
        <v>13</v>
      </c>
      <c r="B10" s="38" t="s">
        <v>16</v>
      </c>
      <c r="C10" s="24">
        <v>10570955.895020001</v>
      </c>
      <c r="D10" s="24">
        <v>478918.61686000001</v>
      </c>
      <c r="E10" s="24">
        <v>4.5305138117700361</v>
      </c>
      <c r="F10" s="24">
        <v>70726.75563</v>
      </c>
      <c r="G10" s="24">
        <v>10129.18165</v>
      </c>
      <c r="H10" s="24">
        <v>71305.651790000004</v>
      </c>
      <c r="I10" s="24">
        <v>1483.01478</v>
      </c>
      <c r="J10" s="24">
        <v>219648.40352000002</v>
      </c>
      <c r="K10" s="24">
        <v>103769.53237</v>
      </c>
      <c r="L10" s="24">
        <v>1856.0771200000001</v>
      </c>
      <c r="M10" s="12"/>
      <c r="N10" s="13"/>
    </row>
    <row r="11" spans="1:14" ht="13.5" customHeight="1" x14ac:dyDescent="0.35">
      <c r="A11" s="22" t="s">
        <v>15</v>
      </c>
      <c r="B11" s="38" t="s">
        <v>12</v>
      </c>
      <c r="C11" s="24">
        <v>7173962.57809</v>
      </c>
      <c r="D11" s="24">
        <v>380234.01522</v>
      </c>
      <c r="E11" s="24">
        <v>5.3001951303910166</v>
      </c>
      <c r="F11" s="24">
        <v>87577.060649999999</v>
      </c>
      <c r="G11" s="24">
        <v>0</v>
      </c>
      <c r="H11" s="24">
        <v>20530.280480000001</v>
      </c>
      <c r="I11" s="24">
        <v>20196.188919999997</v>
      </c>
      <c r="J11" s="24">
        <v>206452.77899000002</v>
      </c>
      <c r="K11" s="24">
        <v>44477.706180000001</v>
      </c>
      <c r="L11" s="24">
        <v>1000</v>
      </c>
      <c r="M11" s="12"/>
      <c r="N11" s="13"/>
    </row>
    <row r="12" spans="1:14" ht="13.5" customHeight="1" x14ac:dyDescent="0.35">
      <c r="A12" s="22" t="s">
        <v>17</v>
      </c>
      <c r="B12" s="38" t="s">
        <v>20</v>
      </c>
      <c r="C12" s="24">
        <v>4434655.3663800005</v>
      </c>
      <c r="D12" s="24">
        <v>285932.46518999996</v>
      </c>
      <c r="E12" s="24">
        <v>6.4476817602943965</v>
      </c>
      <c r="F12" s="24">
        <v>19945.410169999999</v>
      </c>
      <c r="G12" s="24">
        <v>2524.7004999999999</v>
      </c>
      <c r="H12" s="24">
        <v>6902.223109999999</v>
      </c>
      <c r="I12" s="24">
        <v>5069.5452700000014</v>
      </c>
      <c r="J12" s="24">
        <v>244228.07566999999</v>
      </c>
      <c r="K12" s="24">
        <v>7262.5104700000011</v>
      </c>
      <c r="L12" s="24">
        <v>0</v>
      </c>
      <c r="M12" s="12"/>
      <c r="N12" s="13"/>
    </row>
    <row r="13" spans="1:14" ht="13.5" customHeight="1" x14ac:dyDescent="0.35">
      <c r="A13" s="22" t="s">
        <v>19</v>
      </c>
      <c r="B13" s="38" t="s">
        <v>14</v>
      </c>
      <c r="C13" s="24">
        <v>6121197.9373599999</v>
      </c>
      <c r="D13" s="24">
        <v>270837.83929000003</v>
      </c>
      <c r="E13" s="24">
        <v>4.4245888151561585</v>
      </c>
      <c r="F13" s="24">
        <v>104513.12081000001</v>
      </c>
      <c r="G13" s="24">
        <v>12574.30927</v>
      </c>
      <c r="H13" s="24">
        <v>5917.4775499999996</v>
      </c>
      <c r="I13" s="24">
        <v>0</v>
      </c>
      <c r="J13" s="24">
        <v>119466.54986</v>
      </c>
      <c r="K13" s="24">
        <v>14295.931030000002</v>
      </c>
      <c r="L13" s="24">
        <v>14070.450769999999</v>
      </c>
      <c r="M13" s="12"/>
      <c r="N13" s="13"/>
    </row>
    <row r="14" spans="1:14" ht="13.5" customHeight="1" x14ac:dyDescent="0.35">
      <c r="A14" s="22" t="s">
        <v>21</v>
      </c>
      <c r="B14" s="38" t="s">
        <v>40</v>
      </c>
      <c r="C14" s="24">
        <v>3678738.4741400001</v>
      </c>
      <c r="D14" s="24">
        <v>175432.77246000001</v>
      </c>
      <c r="E14" s="24">
        <v>4.7688296869489193</v>
      </c>
      <c r="F14" s="24">
        <v>47479.395770000003</v>
      </c>
      <c r="G14" s="24">
        <v>0.22178</v>
      </c>
      <c r="H14" s="24">
        <v>59895.920549999995</v>
      </c>
      <c r="I14" s="24">
        <v>0</v>
      </c>
      <c r="J14" s="24">
        <v>63085.872049999998</v>
      </c>
      <c r="K14" s="24">
        <v>4971.3623100000013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8" t="s">
        <v>38</v>
      </c>
      <c r="C15" s="24">
        <v>219815.72927000001</v>
      </c>
      <c r="D15" s="24">
        <v>154844.69286999997</v>
      </c>
      <c r="E15" s="24">
        <v>70.442953916097593</v>
      </c>
      <c r="F15" s="24">
        <v>47118.286229999998</v>
      </c>
      <c r="G15" s="24">
        <v>0</v>
      </c>
      <c r="H15" s="24">
        <v>10741.915640000001</v>
      </c>
      <c r="I15" s="24">
        <v>0</v>
      </c>
      <c r="J15" s="24">
        <v>94577.577799999999</v>
      </c>
      <c r="K15" s="24">
        <v>2198.3577799999998</v>
      </c>
      <c r="L15" s="24">
        <v>208.55542000000003</v>
      </c>
      <c r="M15" s="12"/>
      <c r="N15" s="13"/>
    </row>
    <row r="16" spans="1:14" ht="15.75" customHeight="1" x14ac:dyDescent="0.35">
      <c r="A16" s="22" t="s">
        <v>25</v>
      </c>
      <c r="B16" s="38" t="s">
        <v>22</v>
      </c>
      <c r="C16" s="24">
        <v>481731.32594999997</v>
      </c>
      <c r="D16" s="24">
        <v>149305.00872000001</v>
      </c>
      <c r="E16" s="24">
        <v>30.993419085952638</v>
      </c>
      <c r="F16" s="24">
        <v>42103.049270000003</v>
      </c>
      <c r="G16" s="24">
        <v>0</v>
      </c>
      <c r="H16" s="24">
        <v>30796.460030000002</v>
      </c>
      <c r="I16" s="24">
        <v>7000</v>
      </c>
      <c r="J16" s="24">
        <v>66255.499420000007</v>
      </c>
      <c r="K16" s="24">
        <v>3150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38" t="s">
        <v>24</v>
      </c>
      <c r="C17" s="24">
        <v>3103586.0626300001</v>
      </c>
      <c r="D17" s="24">
        <v>80727.836039999995</v>
      </c>
      <c r="E17" s="24">
        <v>2.6011147882134344</v>
      </c>
      <c r="F17" s="24">
        <v>6026.5406199999998</v>
      </c>
      <c r="G17" s="24">
        <v>500</v>
      </c>
      <c r="H17" s="24">
        <v>10929.399640000001</v>
      </c>
      <c r="I17" s="24">
        <v>56.964620000000004</v>
      </c>
      <c r="J17" s="24">
        <v>51656.821429999996</v>
      </c>
      <c r="K17" s="24">
        <v>11457.10122</v>
      </c>
      <c r="L17" s="24">
        <v>101.00851</v>
      </c>
      <c r="M17" s="12"/>
      <c r="N17" s="13"/>
    </row>
    <row r="18" spans="1:14" ht="13.5" customHeight="1" x14ac:dyDescent="0.35">
      <c r="A18" s="22" t="s">
        <v>29</v>
      </c>
      <c r="B18" s="38" t="s">
        <v>42</v>
      </c>
      <c r="C18" s="24">
        <v>995572.56764000002</v>
      </c>
      <c r="D18" s="24">
        <v>66096.117969999992</v>
      </c>
      <c r="E18" s="24">
        <v>6.6390055449880983</v>
      </c>
      <c r="F18" s="24">
        <v>14043.770809999998</v>
      </c>
      <c r="G18" s="24">
        <v>1524.0722800000001</v>
      </c>
      <c r="H18" s="24">
        <v>11175.379269999999</v>
      </c>
      <c r="I18" s="24">
        <v>2120.8562599999996</v>
      </c>
      <c r="J18" s="24">
        <v>8970.8945800000001</v>
      </c>
      <c r="K18" s="24">
        <v>28251.75964</v>
      </c>
      <c r="L18" s="24">
        <v>9.3851299999999984</v>
      </c>
      <c r="M18" s="12"/>
      <c r="N18" s="13"/>
    </row>
    <row r="19" spans="1:14" ht="13.5" customHeight="1" x14ac:dyDescent="0.35">
      <c r="A19" s="22" t="s">
        <v>31</v>
      </c>
      <c r="B19" s="38" t="s">
        <v>30</v>
      </c>
      <c r="C19" s="24">
        <v>328243.38045</v>
      </c>
      <c r="D19" s="24">
        <v>63003.584840000003</v>
      </c>
      <c r="E19" s="24">
        <v>19.194167679368356</v>
      </c>
      <c r="F19" s="24">
        <v>14115.938759999999</v>
      </c>
      <c r="G19" s="24">
        <v>1400</v>
      </c>
      <c r="H19" s="24">
        <v>6455.3732700000019</v>
      </c>
      <c r="I19" s="24">
        <v>0</v>
      </c>
      <c r="J19" s="24">
        <v>34850.360930000003</v>
      </c>
      <c r="K19" s="24">
        <v>6181.9118799999997</v>
      </c>
      <c r="L19" s="24">
        <v>0</v>
      </c>
      <c r="M19" s="12"/>
      <c r="N19" s="13"/>
    </row>
    <row r="20" spans="1:14" ht="13.5" customHeight="1" x14ac:dyDescent="0.35">
      <c r="A20" s="22" t="s">
        <v>33</v>
      </c>
      <c r="B20" s="38" t="s">
        <v>26</v>
      </c>
      <c r="C20" s="24">
        <v>1362915.1762099999</v>
      </c>
      <c r="D20" s="24">
        <v>59525.787350000006</v>
      </c>
      <c r="E20" s="24">
        <v>4.3675342669181774</v>
      </c>
      <c r="F20" s="24">
        <v>12091.910800000001</v>
      </c>
      <c r="G20" s="24">
        <v>5507.7836900000002</v>
      </c>
      <c r="H20" s="24">
        <v>25350.557659999999</v>
      </c>
      <c r="I20" s="24">
        <v>0</v>
      </c>
      <c r="J20" s="24">
        <v>11245.35007</v>
      </c>
      <c r="K20" s="24">
        <v>5295.23621</v>
      </c>
      <c r="L20" s="24">
        <v>34.948920000000001</v>
      </c>
      <c r="M20" s="12"/>
      <c r="N20" s="13"/>
    </row>
    <row r="21" spans="1:14" ht="13.5" customHeight="1" x14ac:dyDescent="0.35">
      <c r="A21" s="22" t="s">
        <v>35</v>
      </c>
      <c r="B21" s="38" t="s">
        <v>125</v>
      </c>
      <c r="C21" s="24">
        <v>484465.03910000005</v>
      </c>
      <c r="D21" s="24">
        <v>55629.110769999992</v>
      </c>
      <c r="E21" s="24">
        <v>11.48258517752762</v>
      </c>
      <c r="F21" s="24">
        <v>35096.618159999998</v>
      </c>
      <c r="G21" s="24">
        <v>0</v>
      </c>
      <c r="H21" s="24">
        <v>710</v>
      </c>
      <c r="I21" s="24">
        <v>0</v>
      </c>
      <c r="J21" s="24">
        <v>10000</v>
      </c>
      <c r="K21" s="24">
        <v>8860.5413000000008</v>
      </c>
      <c r="L21" s="24">
        <v>961.95131000000003</v>
      </c>
      <c r="M21" s="12"/>
      <c r="N21" s="13"/>
    </row>
    <row r="22" spans="1:14" ht="13.5" customHeight="1" x14ac:dyDescent="0.35">
      <c r="A22" s="22" t="s">
        <v>37</v>
      </c>
      <c r="B22" s="38" t="s">
        <v>32</v>
      </c>
      <c r="C22" s="24">
        <v>515772.21385</v>
      </c>
      <c r="D22" s="24">
        <v>50868.552680000001</v>
      </c>
      <c r="E22" s="24">
        <v>9.8626004491963393</v>
      </c>
      <c r="F22" s="24">
        <v>7203.1910400000006</v>
      </c>
      <c r="G22" s="24">
        <v>0</v>
      </c>
      <c r="H22" s="24">
        <v>15291.448199999999</v>
      </c>
      <c r="I22" s="24">
        <v>2880.9581499999999</v>
      </c>
      <c r="J22" s="24">
        <v>24700</v>
      </c>
      <c r="K22" s="24">
        <v>787.10245999999995</v>
      </c>
      <c r="L22" s="24">
        <v>5.85283</v>
      </c>
      <c r="M22" s="12"/>
      <c r="N22" s="13"/>
    </row>
    <row r="23" spans="1:14" ht="13.5" customHeight="1" x14ac:dyDescent="0.35">
      <c r="A23" s="22" t="s">
        <v>39</v>
      </c>
      <c r="B23" s="38" t="s">
        <v>138</v>
      </c>
      <c r="C23" s="24">
        <v>2238819.5076700002</v>
      </c>
      <c r="D23" s="24">
        <v>44074.723019999998</v>
      </c>
      <c r="E23" s="24">
        <v>1.9686590575526006</v>
      </c>
      <c r="F23" s="24">
        <v>34252.175609999998</v>
      </c>
      <c r="G23" s="24">
        <v>1000</v>
      </c>
      <c r="H23" s="24">
        <v>1093.2</v>
      </c>
      <c r="I23" s="24">
        <v>32.337730000000001</v>
      </c>
      <c r="J23" s="24">
        <v>43.978529999999999</v>
      </c>
      <c r="K23" s="24">
        <v>7632.3815000000004</v>
      </c>
      <c r="L23" s="24">
        <v>20.649650000000001</v>
      </c>
      <c r="M23" s="12"/>
      <c r="N23" s="13"/>
    </row>
    <row r="24" spans="1:14" ht="13.5" customHeight="1" x14ac:dyDescent="0.35">
      <c r="A24" s="22" t="s">
        <v>41</v>
      </c>
      <c r="B24" s="38" t="s">
        <v>44</v>
      </c>
      <c r="C24" s="24">
        <v>738086.95186999999</v>
      </c>
      <c r="D24" s="24">
        <v>42536.588080000001</v>
      </c>
      <c r="E24" s="24">
        <v>5.7630863101197338</v>
      </c>
      <c r="F24" s="24">
        <v>11569.05236</v>
      </c>
      <c r="G24" s="24">
        <v>0</v>
      </c>
      <c r="H24" s="24">
        <v>0</v>
      </c>
      <c r="I24" s="24">
        <v>0</v>
      </c>
      <c r="J24" s="24">
        <v>3700</v>
      </c>
      <c r="K24" s="24">
        <v>27267.53572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38" t="s">
        <v>60</v>
      </c>
      <c r="C25" s="24">
        <v>372628.89304</v>
      </c>
      <c r="D25" s="24">
        <v>37351.760589999998</v>
      </c>
      <c r="E25" s="24">
        <v>10.023849810806395</v>
      </c>
      <c r="F25" s="24">
        <v>12398.057199999999</v>
      </c>
      <c r="G25" s="24">
        <v>0</v>
      </c>
      <c r="H25" s="24">
        <v>14437.087080000001</v>
      </c>
      <c r="I25" s="24">
        <v>0</v>
      </c>
      <c r="J25" s="24">
        <v>0</v>
      </c>
      <c r="K25" s="24">
        <v>10516.616309999999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8" t="s">
        <v>46</v>
      </c>
      <c r="C26" s="24">
        <v>475492.16894</v>
      </c>
      <c r="D26" s="24">
        <v>27535.405700000003</v>
      </c>
      <c r="E26" s="24">
        <v>5.790927274656033</v>
      </c>
      <c r="F26" s="24">
        <v>8597.4591600000003</v>
      </c>
      <c r="G26" s="24">
        <v>0</v>
      </c>
      <c r="H26" s="24">
        <v>11040.209199999999</v>
      </c>
      <c r="I26" s="24">
        <v>4.5399999999999998E-3</v>
      </c>
      <c r="J26" s="24">
        <v>6935.9581900000003</v>
      </c>
      <c r="K26" s="24">
        <v>961.77460999999994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8" t="s">
        <v>36</v>
      </c>
      <c r="C27" s="24">
        <v>695226.54071000009</v>
      </c>
      <c r="D27" s="24">
        <v>24519.303939999998</v>
      </c>
      <c r="E27" s="24">
        <v>3.5268078107259342</v>
      </c>
      <c r="F27" s="24">
        <v>8639.1119999999992</v>
      </c>
      <c r="G27" s="24">
        <v>253.77699999999999</v>
      </c>
      <c r="H27" s="24">
        <v>0</v>
      </c>
      <c r="I27" s="24">
        <v>839.0009399999999</v>
      </c>
      <c r="J27" s="24">
        <v>5516.0634900000005</v>
      </c>
      <c r="K27" s="24">
        <v>9271.3505100000002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8" t="s">
        <v>52</v>
      </c>
      <c r="C28" s="24">
        <v>337214.56823000003</v>
      </c>
      <c r="D28" s="24">
        <v>14268.032759999998</v>
      </c>
      <c r="E28" s="24">
        <v>4.231143640943877</v>
      </c>
      <c r="F28" s="24">
        <v>2844.4954299999999</v>
      </c>
      <c r="G28" s="24">
        <v>0</v>
      </c>
      <c r="H28" s="24">
        <v>6630</v>
      </c>
      <c r="I28" s="24">
        <v>0</v>
      </c>
      <c r="J28" s="24">
        <v>66.078479999999999</v>
      </c>
      <c r="K28" s="24">
        <v>4727.45885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8" t="s">
        <v>112</v>
      </c>
      <c r="C29" s="24">
        <v>52432.023630000003</v>
      </c>
      <c r="D29" s="24">
        <v>12428.545169999999</v>
      </c>
      <c r="E29" s="24">
        <v>23.704111170122307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12428.545169999999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8" t="s">
        <v>85</v>
      </c>
      <c r="C30" s="24">
        <v>160352.43677</v>
      </c>
      <c r="D30" s="24">
        <v>12258.168</v>
      </c>
      <c r="E30" s="24">
        <v>7.6445161962723311</v>
      </c>
      <c r="F30" s="24">
        <v>0</v>
      </c>
      <c r="G30" s="24">
        <v>0</v>
      </c>
      <c r="H30" s="24">
        <v>0</v>
      </c>
      <c r="I30" s="24">
        <v>0</v>
      </c>
      <c r="J30" s="24">
        <v>9413.9138899999998</v>
      </c>
      <c r="K30" s="24">
        <v>2844.2541099999999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8" t="s">
        <v>108</v>
      </c>
      <c r="C31" s="24">
        <v>330751.29014999996</v>
      </c>
      <c r="D31" s="24">
        <v>11331.547999999997</v>
      </c>
      <c r="E31" s="24">
        <v>3.4260026604464624</v>
      </c>
      <c r="F31" s="24">
        <v>20.00404</v>
      </c>
      <c r="G31" s="24">
        <v>56.488309999999998</v>
      </c>
      <c r="H31" s="24">
        <v>360.42507000000001</v>
      </c>
      <c r="I31" s="24">
        <v>235.12063000000001</v>
      </c>
      <c r="J31" s="24">
        <v>9024.2740599999979</v>
      </c>
      <c r="K31" s="24">
        <v>1635.2358899999999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8" t="s">
        <v>73</v>
      </c>
      <c r="C32" s="24">
        <v>241024.49249999999</v>
      </c>
      <c r="D32" s="24">
        <v>7420.0231100000001</v>
      </c>
      <c r="E32" s="24">
        <v>3.0785348961993977</v>
      </c>
      <c r="F32" s="24">
        <v>222.02892</v>
      </c>
      <c r="G32" s="24">
        <v>801.39659999999992</v>
      </c>
      <c r="H32" s="24">
        <v>0</v>
      </c>
      <c r="I32" s="24">
        <v>0</v>
      </c>
      <c r="J32" s="24">
        <v>6287.69283</v>
      </c>
      <c r="K32" s="24">
        <v>108.90476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8" t="s">
        <v>103</v>
      </c>
      <c r="C33" s="24">
        <v>67175.800870000006</v>
      </c>
      <c r="D33" s="24">
        <v>6914.2104100000006</v>
      </c>
      <c r="E33" s="24">
        <v>10.292710053997753</v>
      </c>
      <c r="F33" s="24">
        <v>1501</v>
      </c>
      <c r="G33" s="24">
        <v>0</v>
      </c>
      <c r="H33" s="24">
        <v>0</v>
      </c>
      <c r="I33" s="24">
        <v>0</v>
      </c>
      <c r="J33" s="24">
        <v>5413.2104100000006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8" t="s">
        <v>48</v>
      </c>
      <c r="C34" s="24">
        <v>1258192.3318099999</v>
      </c>
      <c r="D34" s="24">
        <v>5375.8821100000005</v>
      </c>
      <c r="E34" s="24">
        <v>0.42727029676507478</v>
      </c>
      <c r="F34" s="24">
        <v>1574.1777999999999</v>
      </c>
      <c r="G34" s="24">
        <v>552.46564999999998</v>
      </c>
      <c r="H34" s="24">
        <v>0</v>
      </c>
      <c r="I34" s="24">
        <v>0</v>
      </c>
      <c r="J34" s="24">
        <v>0</v>
      </c>
      <c r="K34" s="24">
        <v>3249.23866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8" t="s">
        <v>68</v>
      </c>
      <c r="C35" s="24">
        <v>87551.450849999994</v>
      </c>
      <c r="D35" s="24">
        <v>4153.4382000000005</v>
      </c>
      <c r="E35" s="24">
        <v>4.7439969979663692</v>
      </c>
      <c r="F35" s="24">
        <v>4153.4382000000005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8" t="s">
        <v>92</v>
      </c>
      <c r="C36" s="24">
        <v>54410.442289999999</v>
      </c>
      <c r="D36" s="24">
        <v>3397.9656600000003</v>
      </c>
      <c r="E36" s="24">
        <v>6.2450616407220538</v>
      </c>
      <c r="F36" s="24">
        <v>3358.8307500000001</v>
      </c>
      <c r="G36" s="24">
        <v>0</v>
      </c>
      <c r="H36" s="24">
        <v>0</v>
      </c>
      <c r="I36" s="24">
        <v>0</v>
      </c>
      <c r="J36" s="24">
        <v>0</v>
      </c>
      <c r="K36" s="24">
        <v>39.134910000000005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8" t="s">
        <v>28</v>
      </c>
      <c r="C37" s="24">
        <v>3147426.46527</v>
      </c>
      <c r="D37" s="24">
        <v>3000</v>
      </c>
      <c r="E37" s="24">
        <v>9.5315967921831876E-2</v>
      </c>
      <c r="F37" s="24">
        <v>0</v>
      </c>
      <c r="G37" s="24">
        <v>0</v>
      </c>
      <c r="H37" s="24">
        <v>0</v>
      </c>
      <c r="I37" s="24">
        <v>0</v>
      </c>
      <c r="J37" s="24">
        <v>3000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8" t="s">
        <v>77</v>
      </c>
      <c r="C38" s="24">
        <v>62192.766470000002</v>
      </c>
      <c r="D38" s="24">
        <v>2576.1178599999998</v>
      </c>
      <c r="E38" s="24">
        <v>4.1421502953123097</v>
      </c>
      <c r="F38" s="24">
        <v>63.739170000000001</v>
      </c>
      <c r="G38" s="24">
        <v>0</v>
      </c>
      <c r="H38" s="24">
        <v>0</v>
      </c>
      <c r="I38" s="24">
        <v>30.230910000000002</v>
      </c>
      <c r="J38" s="24">
        <v>2427.3934399999998</v>
      </c>
      <c r="K38" s="24">
        <v>54.754339999999999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8" t="s">
        <v>75</v>
      </c>
      <c r="C39" s="24">
        <v>179759.43132</v>
      </c>
      <c r="D39" s="24">
        <v>2433.6656800000001</v>
      </c>
      <c r="E39" s="24">
        <v>1.353845893998014</v>
      </c>
      <c r="F39" s="24">
        <v>931.50506000000007</v>
      </c>
      <c r="G39" s="24">
        <v>445.54222999999996</v>
      </c>
      <c r="H39" s="24">
        <v>0</v>
      </c>
      <c r="I39" s="24">
        <v>0</v>
      </c>
      <c r="J39" s="24">
        <v>0</v>
      </c>
      <c r="K39" s="24">
        <v>1056.6183899999999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8" t="s">
        <v>113</v>
      </c>
      <c r="C40" s="24">
        <v>4051.80096</v>
      </c>
      <c r="D40" s="24">
        <v>1506.125</v>
      </c>
      <c r="E40" s="24">
        <v>37.171742019627736</v>
      </c>
      <c r="F40" s="24">
        <v>1500</v>
      </c>
      <c r="G40" s="24">
        <v>0</v>
      </c>
      <c r="H40" s="24">
        <v>0</v>
      </c>
      <c r="I40" s="24">
        <v>0</v>
      </c>
      <c r="J40" s="24">
        <v>0</v>
      </c>
      <c r="K40" s="24">
        <v>6.125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8" t="s">
        <v>83</v>
      </c>
      <c r="C41" s="24">
        <v>52781.130340000003</v>
      </c>
      <c r="D41" s="24">
        <v>1160.7490700000001</v>
      </c>
      <c r="E41" s="24">
        <v>2.1991743309072906</v>
      </c>
      <c r="F41" s="24">
        <v>750.00943999999993</v>
      </c>
      <c r="G41" s="24">
        <v>0</v>
      </c>
      <c r="H41" s="24">
        <v>16.078749999999999</v>
      </c>
      <c r="I41" s="24">
        <v>154.2295</v>
      </c>
      <c r="J41" s="24">
        <v>0</v>
      </c>
      <c r="K41" s="24">
        <v>240.43138000000002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8" t="s">
        <v>70</v>
      </c>
      <c r="C42" s="24">
        <v>147018.80291</v>
      </c>
      <c r="D42" s="24">
        <v>1040.6109799999999</v>
      </c>
      <c r="E42" s="24">
        <v>0.70780808944351647</v>
      </c>
      <c r="F42" s="24">
        <v>972.03670999999997</v>
      </c>
      <c r="G42" s="24">
        <v>0</v>
      </c>
      <c r="H42" s="24">
        <v>41.049210000000002</v>
      </c>
      <c r="I42" s="24">
        <v>11.929030000000001</v>
      </c>
      <c r="J42" s="24">
        <v>15.596030000000001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8" t="s">
        <v>64</v>
      </c>
      <c r="C43" s="24">
        <v>514177.29911000002</v>
      </c>
      <c r="D43" s="24">
        <v>690.46960999999999</v>
      </c>
      <c r="E43" s="24">
        <v>0.13428628825021019</v>
      </c>
      <c r="F43" s="24">
        <v>366.16606999999999</v>
      </c>
      <c r="G43" s="24">
        <v>324.30354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8" t="s">
        <v>98</v>
      </c>
      <c r="C44" s="24">
        <v>342804.84275999997</v>
      </c>
      <c r="D44" s="24">
        <v>3.141E-2</v>
      </c>
      <c r="E44" s="24">
        <v>9.1626476881455138E-6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3.141E-2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8" t="s">
        <v>58</v>
      </c>
      <c r="C45" s="24">
        <v>158643.12246000001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8" t="s">
        <v>94</v>
      </c>
      <c r="C46" s="24">
        <v>145389.75521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8" t="s">
        <v>96</v>
      </c>
      <c r="C47" s="24">
        <v>27227.504880000004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8" t="s">
        <v>100</v>
      </c>
      <c r="C48" s="24">
        <v>523656.06293000001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8" t="s">
        <v>81</v>
      </c>
      <c r="C49" s="24">
        <v>387.84771999999998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8" t="s">
        <v>102</v>
      </c>
      <c r="C50" s="24">
        <v>228996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8" t="s">
        <v>90</v>
      </c>
      <c r="C51" s="24">
        <v>6751.6135800000002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9" t="s">
        <v>137</v>
      </c>
      <c r="C52" s="30">
        <v>55148997.91736</v>
      </c>
      <c r="D52" s="30">
        <v>3186122.7512599998</v>
      </c>
      <c r="E52" s="30">
        <v>5.7772994461918605</v>
      </c>
      <c r="F52" s="30">
        <v>639644.34745</v>
      </c>
      <c r="G52" s="30">
        <v>37644.28256</v>
      </c>
      <c r="H52" s="30">
        <v>310865.32902</v>
      </c>
      <c r="I52" s="30">
        <v>40110.381280000001</v>
      </c>
      <c r="J52" s="30">
        <v>1810153.4473499998</v>
      </c>
      <c r="K52" s="30">
        <v>328841.08393999998</v>
      </c>
      <c r="L52" s="30">
        <v>18863.879659999999</v>
      </c>
      <c r="M52" s="12"/>
      <c r="N52" s="13"/>
    </row>
    <row r="53" spans="1:14" ht="13.5" customHeight="1" x14ac:dyDescent="0.35">
      <c r="A53" s="8" t="s">
        <v>105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2"/>
      <c r="N53" s="13"/>
    </row>
    <row r="55" spans="1:14" x14ac:dyDescent="0.35">
      <c r="C55" s="11"/>
      <c r="D55" s="11"/>
      <c r="E55" s="11"/>
      <c r="F55" s="11"/>
      <c r="G55" s="11"/>
      <c r="H55" s="11"/>
      <c r="I55" s="11"/>
      <c r="J55" s="11"/>
      <c r="K55" s="11"/>
      <c r="L55" s="11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N53"/>
  <sheetViews>
    <sheetView topLeftCell="A24" workbookViewId="0">
      <selection activeCell="F50" sqref="F50:L50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154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>
        <v>1</v>
      </c>
      <c r="B9" s="38" t="s">
        <v>18</v>
      </c>
      <c r="C9" s="24">
        <v>3132239.9786399999</v>
      </c>
      <c r="D9" s="24">
        <v>712236.48196999985</v>
      </c>
      <c r="E9" s="24">
        <v>22.738886127085596</v>
      </c>
      <c r="F9" s="24">
        <v>37704.851310000005</v>
      </c>
      <c r="G9" s="24">
        <v>50.038849999999996</v>
      </c>
      <c r="H9" s="24">
        <v>0</v>
      </c>
      <c r="I9" s="24">
        <v>0</v>
      </c>
      <c r="J9" s="24">
        <v>668105.70980999991</v>
      </c>
      <c r="K9" s="24">
        <v>5780.8819999999996</v>
      </c>
      <c r="L9" s="24">
        <v>595</v>
      </c>
      <c r="M9" s="12"/>
      <c r="N9" s="13"/>
    </row>
    <row r="10" spans="1:14" ht="13.5" customHeight="1" x14ac:dyDescent="0.35">
      <c r="A10" s="22">
        <v>2</v>
      </c>
      <c r="B10" s="38" t="s">
        <v>16</v>
      </c>
      <c r="C10" s="24">
        <v>10619003.52626</v>
      </c>
      <c r="D10" s="24">
        <v>519254.53580999997</v>
      </c>
      <c r="E10" s="24">
        <v>4.8898612240397359</v>
      </c>
      <c r="F10" s="24">
        <v>70498.69399</v>
      </c>
      <c r="G10" s="24">
        <v>10628.34585</v>
      </c>
      <c r="H10" s="24">
        <v>74414.730859999996</v>
      </c>
      <c r="I10" s="24">
        <v>1484.38832</v>
      </c>
      <c r="J10" s="24">
        <v>257136.91721000001</v>
      </c>
      <c r="K10" s="24">
        <v>103376.86237</v>
      </c>
      <c r="L10" s="24">
        <v>1714.5972099999999</v>
      </c>
      <c r="M10" s="12"/>
      <c r="N10" s="13"/>
    </row>
    <row r="11" spans="1:14" ht="13.5" customHeight="1" x14ac:dyDescent="0.35">
      <c r="A11" s="22">
        <v>3</v>
      </c>
      <c r="B11" s="38" t="s">
        <v>12</v>
      </c>
      <c r="C11" s="24">
        <v>7338593.0443599997</v>
      </c>
      <c r="D11" s="24">
        <v>361731.09736000001</v>
      </c>
      <c r="E11" s="24">
        <v>4.9291614233603642</v>
      </c>
      <c r="F11" s="24">
        <v>85082.754060000007</v>
      </c>
      <c r="G11" s="24">
        <v>0</v>
      </c>
      <c r="H11" s="24">
        <v>21421.143210000002</v>
      </c>
      <c r="I11" s="24">
        <v>2464.9859200000001</v>
      </c>
      <c r="J11" s="24">
        <v>206436.67450999998</v>
      </c>
      <c r="K11" s="24">
        <v>45325.539659999995</v>
      </c>
      <c r="L11" s="24">
        <v>1000</v>
      </c>
      <c r="M11" s="12"/>
      <c r="N11" s="13"/>
    </row>
    <row r="12" spans="1:14" ht="13.5" customHeight="1" x14ac:dyDescent="0.35">
      <c r="A12" s="22">
        <v>4</v>
      </c>
      <c r="B12" s="38" t="s">
        <v>20</v>
      </c>
      <c r="C12" s="24">
        <v>4574647.8262700001</v>
      </c>
      <c r="D12" s="24">
        <v>287232.15523999999</v>
      </c>
      <c r="E12" s="24">
        <v>6.2787818024059474</v>
      </c>
      <c r="F12" s="24">
        <v>21388.923830000003</v>
      </c>
      <c r="G12" s="24">
        <v>2503.26532</v>
      </c>
      <c r="H12" s="24">
        <v>6662.2875899999999</v>
      </c>
      <c r="I12" s="24">
        <v>5035.4392799999996</v>
      </c>
      <c r="J12" s="24">
        <v>243933.28245</v>
      </c>
      <c r="K12" s="24">
        <v>7708.9567700000016</v>
      </c>
      <c r="L12" s="24">
        <v>0</v>
      </c>
      <c r="M12" s="12"/>
      <c r="N12" s="13"/>
    </row>
    <row r="13" spans="1:14" ht="13.5" customHeight="1" x14ac:dyDescent="0.35">
      <c r="A13" s="22">
        <v>5</v>
      </c>
      <c r="B13" s="38" t="s">
        <v>14</v>
      </c>
      <c r="C13" s="24">
        <v>6068175.1194599997</v>
      </c>
      <c r="D13" s="24">
        <v>263946.86754000001</v>
      </c>
      <c r="E13" s="24">
        <v>4.3496910083156655</v>
      </c>
      <c r="F13" s="24">
        <v>103922.29326999999</v>
      </c>
      <c r="G13" s="24">
        <v>12564.946900000001</v>
      </c>
      <c r="H13" s="24">
        <v>3825.8593599999999</v>
      </c>
      <c r="I13" s="24">
        <v>0.30104000000000003</v>
      </c>
      <c r="J13" s="24">
        <v>115000.12909</v>
      </c>
      <c r="K13" s="24">
        <v>14380.112709999999</v>
      </c>
      <c r="L13" s="24">
        <v>14253.225169999998</v>
      </c>
      <c r="M13" s="12"/>
      <c r="N13" s="13"/>
    </row>
    <row r="14" spans="1:14" ht="13.5" customHeight="1" x14ac:dyDescent="0.35">
      <c r="A14" s="22">
        <v>6</v>
      </c>
      <c r="B14" s="38" t="s">
        <v>40</v>
      </c>
      <c r="C14" s="24">
        <v>3694869.37371</v>
      </c>
      <c r="D14" s="24">
        <v>191222.45640999998</v>
      </c>
      <c r="E14" s="24">
        <v>5.1753509277107268</v>
      </c>
      <c r="F14" s="24">
        <v>58079.946550000001</v>
      </c>
      <c r="G14" s="24">
        <v>1.532E-2</v>
      </c>
      <c r="H14" s="24">
        <v>68928.993739999991</v>
      </c>
      <c r="I14" s="24">
        <v>0</v>
      </c>
      <c r="J14" s="24">
        <v>58925.352749999998</v>
      </c>
      <c r="K14" s="24">
        <v>5288.1480499999998</v>
      </c>
      <c r="L14" s="24">
        <v>0</v>
      </c>
      <c r="M14" s="12"/>
      <c r="N14" s="13"/>
    </row>
    <row r="15" spans="1:14" ht="13.5" customHeight="1" x14ac:dyDescent="0.35">
      <c r="A15" s="22">
        <v>7</v>
      </c>
      <c r="B15" s="38" t="s">
        <v>22</v>
      </c>
      <c r="C15" s="24">
        <v>487342.98520999996</v>
      </c>
      <c r="D15" s="24">
        <v>168944.77084000001</v>
      </c>
      <c r="E15" s="24">
        <v>34.666503051685531</v>
      </c>
      <c r="F15" s="24">
        <v>47658.257600000004</v>
      </c>
      <c r="G15" s="24">
        <v>0</v>
      </c>
      <c r="H15" s="24">
        <v>38503.964639999998</v>
      </c>
      <c r="I15" s="24">
        <v>7000</v>
      </c>
      <c r="J15" s="24">
        <v>72632.548599999995</v>
      </c>
      <c r="K15" s="24">
        <v>3150</v>
      </c>
      <c r="L15" s="24">
        <v>0</v>
      </c>
      <c r="M15" s="12"/>
      <c r="N15" s="13"/>
    </row>
    <row r="16" spans="1:14" ht="15.75" customHeight="1" x14ac:dyDescent="0.35">
      <c r="A16" s="22">
        <v>8</v>
      </c>
      <c r="B16" s="38" t="s">
        <v>38</v>
      </c>
      <c r="C16" s="24">
        <v>245736.96569000001</v>
      </c>
      <c r="D16" s="24">
        <v>164331.23963000003</v>
      </c>
      <c r="E16" s="24">
        <v>66.872820362446305</v>
      </c>
      <c r="F16" s="24">
        <v>57490.489970000002</v>
      </c>
      <c r="G16" s="24">
        <v>0</v>
      </c>
      <c r="H16" s="24">
        <v>10341.99899</v>
      </c>
      <c r="I16" s="24">
        <v>0</v>
      </c>
      <c r="J16" s="24">
        <v>94593.808430000005</v>
      </c>
      <c r="K16" s="24">
        <v>1858.3452</v>
      </c>
      <c r="L16" s="24">
        <v>46.59704</v>
      </c>
      <c r="M16" s="12"/>
      <c r="N16" s="13"/>
    </row>
    <row r="17" spans="1:14" ht="13.5" customHeight="1" x14ac:dyDescent="0.35">
      <c r="A17" s="22">
        <v>9</v>
      </c>
      <c r="B17" s="38" t="s">
        <v>26</v>
      </c>
      <c r="C17" s="24">
        <v>2079737.70291</v>
      </c>
      <c r="D17" s="24">
        <v>86004.484949999998</v>
      </c>
      <c r="E17" s="24">
        <v>4.1353524932332206</v>
      </c>
      <c r="F17" s="24">
        <v>21778.386149999998</v>
      </c>
      <c r="G17" s="24">
        <v>6353.2654299999995</v>
      </c>
      <c r="H17" s="24">
        <v>26207.5658</v>
      </c>
      <c r="I17" s="24">
        <v>205.69762</v>
      </c>
      <c r="J17" s="24">
        <v>16967.49756</v>
      </c>
      <c r="K17" s="24">
        <v>14456.950490000001</v>
      </c>
      <c r="L17" s="24">
        <v>35.121900000000004</v>
      </c>
      <c r="M17" s="12"/>
      <c r="N17" s="13"/>
    </row>
    <row r="18" spans="1:14" ht="13.5" customHeight="1" x14ac:dyDescent="0.35">
      <c r="A18" s="22">
        <v>10</v>
      </c>
      <c r="B18" s="38" t="s">
        <v>24</v>
      </c>
      <c r="C18" s="24">
        <v>3092607.9421300003</v>
      </c>
      <c r="D18" s="24">
        <v>79899.03211</v>
      </c>
      <c r="E18" s="24">
        <v>2.5835486943414625</v>
      </c>
      <c r="F18" s="24">
        <v>6119.5046199999997</v>
      </c>
      <c r="G18" s="24">
        <v>500</v>
      </c>
      <c r="H18" s="24">
        <v>10789.355009999999</v>
      </c>
      <c r="I18" s="24">
        <v>59.73263</v>
      </c>
      <c r="J18" s="24">
        <v>51525.440450000002</v>
      </c>
      <c r="K18" s="24">
        <v>10803.987220000001</v>
      </c>
      <c r="L18" s="24">
        <v>101.01217999999999</v>
      </c>
      <c r="M18" s="12"/>
      <c r="N18" s="13"/>
    </row>
    <row r="19" spans="1:14" ht="13.5" customHeight="1" x14ac:dyDescent="0.35">
      <c r="A19" s="22">
        <v>11</v>
      </c>
      <c r="B19" s="38" t="s">
        <v>138</v>
      </c>
      <c r="C19" s="24">
        <v>2265169.1766999997</v>
      </c>
      <c r="D19" s="24">
        <v>75584.963009999992</v>
      </c>
      <c r="E19" s="24">
        <v>3.336835225707758</v>
      </c>
      <c r="F19" s="24">
        <v>33480.720529999999</v>
      </c>
      <c r="G19" s="24">
        <v>1000</v>
      </c>
      <c r="H19" s="24">
        <v>1094.99235</v>
      </c>
      <c r="I19" s="24">
        <v>33.374699999999997</v>
      </c>
      <c r="J19" s="24">
        <v>30030.315579999999</v>
      </c>
      <c r="K19" s="24">
        <v>9924.8936299999987</v>
      </c>
      <c r="L19" s="24">
        <v>20.666220000000003</v>
      </c>
      <c r="M19" s="12"/>
      <c r="N19" s="13"/>
    </row>
    <row r="20" spans="1:14" ht="13.5" customHeight="1" x14ac:dyDescent="0.35">
      <c r="A20" s="22">
        <v>12</v>
      </c>
      <c r="B20" s="38" t="s">
        <v>42</v>
      </c>
      <c r="C20" s="24">
        <v>1002350.4881599999</v>
      </c>
      <c r="D20" s="24">
        <v>67818.73083</v>
      </c>
      <c r="E20" s="24">
        <v>6.765969751208865</v>
      </c>
      <c r="F20" s="24">
        <v>15666.417150000001</v>
      </c>
      <c r="G20" s="24">
        <v>1558.4416200000001</v>
      </c>
      <c r="H20" s="24">
        <v>11510.443959999999</v>
      </c>
      <c r="I20" s="24">
        <v>2109.40931</v>
      </c>
      <c r="J20" s="24">
        <v>8722.8962300000003</v>
      </c>
      <c r="K20" s="24">
        <v>28241.243589999998</v>
      </c>
      <c r="L20" s="24">
        <v>9.8789699999999989</v>
      </c>
      <c r="M20" s="12"/>
      <c r="N20" s="13"/>
    </row>
    <row r="21" spans="1:14" ht="13.5" customHeight="1" x14ac:dyDescent="0.35">
      <c r="A21" s="22">
        <v>13</v>
      </c>
      <c r="B21" s="38" t="s">
        <v>30</v>
      </c>
      <c r="C21" s="24">
        <v>301543.87812000001</v>
      </c>
      <c r="D21" s="24">
        <v>62284.965240000005</v>
      </c>
      <c r="E21" s="24">
        <v>20.655357233023839</v>
      </c>
      <c r="F21" s="24">
        <v>12715.938759999999</v>
      </c>
      <c r="G21" s="24">
        <v>1400</v>
      </c>
      <c r="H21" s="24">
        <v>7421.7284500000005</v>
      </c>
      <c r="I21" s="24">
        <v>0</v>
      </c>
      <c r="J21" s="24">
        <v>34566.416210000003</v>
      </c>
      <c r="K21" s="24">
        <v>6180.8818200000005</v>
      </c>
      <c r="L21" s="24">
        <v>0</v>
      </c>
      <c r="M21" s="12"/>
      <c r="N21" s="13"/>
    </row>
    <row r="22" spans="1:14" ht="13.5" customHeight="1" x14ac:dyDescent="0.35">
      <c r="A22" s="22">
        <v>14</v>
      </c>
      <c r="B22" s="38" t="s">
        <v>125</v>
      </c>
      <c r="C22" s="24">
        <v>485743.09745999996</v>
      </c>
      <c r="D22" s="24">
        <v>58925.287270000001</v>
      </c>
      <c r="E22" s="24">
        <v>12.130957203123693</v>
      </c>
      <c r="F22" s="24">
        <v>35285.661890000003</v>
      </c>
      <c r="G22" s="24">
        <v>0</v>
      </c>
      <c r="H22" s="24">
        <v>3460</v>
      </c>
      <c r="I22" s="24">
        <v>0</v>
      </c>
      <c r="J22" s="24">
        <v>10000</v>
      </c>
      <c r="K22" s="24">
        <v>9220.1115900000004</v>
      </c>
      <c r="L22" s="24">
        <v>959.51379000000009</v>
      </c>
      <c r="M22" s="12"/>
      <c r="N22" s="13"/>
    </row>
    <row r="23" spans="1:14" ht="13.5" customHeight="1" x14ac:dyDescent="0.35">
      <c r="A23" s="22">
        <v>15</v>
      </c>
      <c r="B23" s="38" t="s">
        <v>32</v>
      </c>
      <c r="C23" s="24">
        <v>520784.84574000002</v>
      </c>
      <c r="D23" s="24">
        <v>49541.556580000004</v>
      </c>
      <c r="E23" s="24">
        <v>9.5128644746958422</v>
      </c>
      <c r="F23" s="24">
        <v>7269.0341599999992</v>
      </c>
      <c r="G23" s="24">
        <v>0</v>
      </c>
      <c r="H23" s="24">
        <v>13894.636190000001</v>
      </c>
      <c r="I23" s="24">
        <v>2876.6497100000001</v>
      </c>
      <c r="J23" s="24">
        <v>24700</v>
      </c>
      <c r="K23" s="24">
        <v>798.34090000000003</v>
      </c>
      <c r="L23" s="24">
        <v>2.8956200000000001</v>
      </c>
      <c r="M23" s="12"/>
      <c r="N23" s="13"/>
    </row>
    <row r="24" spans="1:14" ht="13.5" customHeight="1" x14ac:dyDescent="0.35">
      <c r="A24" s="22">
        <v>16</v>
      </c>
      <c r="B24" s="38" t="s">
        <v>44</v>
      </c>
      <c r="C24" s="24">
        <v>745288.18482000008</v>
      </c>
      <c r="D24" s="24">
        <v>42510.610410000001</v>
      </c>
      <c r="E24" s="24">
        <v>5.7039157839684584</v>
      </c>
      <c r="F24" s="24">
        <v>11535.81978</v>
      </c>
      <c r="G24" s="24">
        <v>0</v>
      </c>
      <c r="H24" s="24">
        <v>0</v>
      </c>
      <c r="I24" s="24">
        <v>0</v>
      </c>
      <c r="J24" s="24">
        <v>3700</v>
      </c>
      <c r="K24" s="24">
        <v>27274.79063</v>
      </c>
      <c r="L24" s="24">
        <v>0</v>
      </c>
      <c r="M24" s="12"/>
      <c r="N24" s="13"/>
    </row>
    <row r="25" spans="1:14" ht="13.5" customHeight="1" x14ac:dyDescent="0.35">
      <c r="A25" s="22">
        <v>17</v>
      </c>
      <c r="B25" s="38" t="s">
        <v>60</v>
      </c>
      <c r="C25" s="24">
        <v>372263.77745999995</v>
      </c>
      <c r="D25" s="24">
        <v>38592.022770000003</v>
      </c>
      <c r="E25" s="24">
        <v>10.366848752601708</v>
      </c>
      <c r="F25" s="24">
        <v>12344.579820000001</v>
      </c>
      <c r="G25" s="24">
        <v>9.7934400000000004</v>
      </c>
      <c r="H25" s="24">
        <v>14387.637130000001</v>
      </c>
      <c r="I25" s="24">
        <v>0</v>
      </c>
      <c r="J25" s="24">
        <v>0</v>
      </c>
      <c r="K25" s="24">
        <v>11850.012379999998</v>
      </c>
      <c r="L25" s="24">
        <v>0</v>
      </c>
      <c r="M25" s="12"/>
      <c r="N25" s="13"/>
    </row>
    <row r="26" spans="1:14" ht="13.5" customHeight="1" x14ac:dyDescent="0.35">
      <c r="A26" s="22">
        <v>18</v>
      </c>
      <c r="B26" s="38" t="s">
        <v>46</v>
      </c>
      <c r="C26" s="24">
        <v>483021.65775999997</v>
      </c>
      <c r="D26" s="24">
        <v>27903.728510000004</v>
      </c>
      <c r="E26" s="24">
        <v>5.7769104266261682</v>
      </c>
      <c r="F26" s="24">
        <v>8596.65157</v>
      </c>
      <c r="G26" s="24">
        <v>0</v>
      </c>
      <c r="H26" s="24">
        <v>10962.67632</v>
      </c>
      <c r="I26" s="24">
        <v>4.3609999999999996E-2</v>
      </c>
      <c r="J26" s="24">
        <v>6970.2057200000008</v>
      </c>
      <c r="K26" s="24">
        <v>1374.15129</v>
      </c>
      <c r="L26" s="24">
        <v>0</v>
      </c>
      <c r="M26" s="12"/>
      <c r="N26" s="13"/>
    </row>
    <row r="27" spans="1:14" ht="13.5" customHeight="1" x14ac:dyDescent="0.35">
      <c r="A27" s="22">
        <v>19</v>
      </c>
      <c r="B27" s="38" t="s">
        <v>52</v>
      </c>
      <c r="C27" s="24">
        <v>349171.25043000001</v>
      </c>
      <c r="D27" s="24">
        <v>15161.744569999999</v>
      </c>
      <c r="E27" s="24">
        <v>4.3422087446570989</v>
      </c>
      <c r="F27" s="24">
        <v>3201.7775799999999</v>
      </c>
      <c r="G27" s="24">
        <v>0</v>
      </c>
      <c r="H27" s="24">
        <v>6715</v>
      </c>
      <c r="I27" s="24">
        <v>0</v>
      </c>
      <c r="J27" s="24">
        <v>0</v>
      </c>
      <c r="K27" s="24">
        <v>5244.9669899999999</v>
      </c>
      <c r="L27" s="24">
        <v>0</v>
      </c>
      <c r="M27" s="12"/>
      <c r="N27" s="13"/>
    </row>
    <row r="28" spans="1:14" ht="13.5" customHeight="1" x14ac:dyDescent="0.35">
      <c r="A28" s="22">
        <v>20</v>
      </c>
      <c r="B28" s="38" t="s">
        <v>85</v>
      </c>
      <c r="C28" s="24">
        <v>160243.47024</v>
      </c>
      <c r="D28" s="24">
        <v>12252.356950000001</v>
      </c>
      <c r="E28" s="24">
        <v>7.6460881255563109</v>
      </c>
      <c r="F28" s="24">
        <v>0</v>
      </c>
      <c r="G28" s="24">
        <v>0</v>
      </c>
      <c r="H28" s="24">
        <v>0</v>
      </c>
      <c r="I28" s="24">
        <v>0</v>
      </c>
      <c r="J28" s="24">
        <v>9447.4764700000014</v>
      </c>
      <c r="K28" s="24">
        <v>2804.8804799999998</v>
      </c>
      <c r="L28" s="24">
        <v>0</v>
      </c>
      <c r="M28" s="12"/>
      <c r="N28" s="13"/>
    </row>
    <row r="29" spans="1:14" ht="13.5" customHeight="1" x14ac:dyDescent="0.35">
      <c r="A29" s="22">
        <v>21</v>
      </c>
      <c r="B29" s="38" t="s">
        <v>108</v>
      </c>
      <c r="C29" s="24">
        <v>336616.68602999998</v>
      </c>
      <c r="D29" s="24">
        <v>8672.4537</v>
      </c>
      <c r="E29" s="24">
        <v>2.5763588259041601</v>
      </c>
      <c r="F29" s="24">
        <v>19.207979999999999</v>
      </c>
      <c r="G29" s="24">
        <v>56.515320000000003</v>
      </c>
      <c r="H29" s="24">
        <v>358.25418999999999</v>
      </c>
      <c r="I29" s="24">
        <v>181.0574</v>
      </c>
      <c r="J29" s="24">
        <v>6372.2972499999996</v>
      </c>
      <c r="K29" s="24">
        <v>1685.12156</v>
      </c>
      <c r="L29" s="24">
        <v>0</v>
      </c>
      <c r="M29" s="12"/>
      <c r="N29" s="13"/>
    </row>
    <row r="30" spans="1:14" ht="13.5" customHeight="1" x14ac:dyDescent="0.35">
      <c r="A30" s="22">
        <v>22</v>
      </c>
      <c r="B30" s="38" t="s">
        <v>112</v>
      </c>
      <c r="C30" s="24">
        <v>47852.234149999997</v>
      </c>
      <c r="D30" s="24">
        <v>8612.3580700000002</v>
      </c>
      <c r="E30" s="24">
        <v>17.997818122772021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8612.3580700000002</v>
      </c>
      <c r="L30" s="24">
        <v>0</v>
      </c>
      <c r="M30" s="12"/>
      <c r="N30" s="13"/>
    </row>
    <row r="31" spans="1:14" ht="13.5" customHeight="1" x14ac:dyDescent="0.35">
      <c r="A31" s="22">
        <v>23</v>
      </c>
      <c r="B31" s="38" t="s">
        <v>73</v>
      </c>
      <c r="C31" s="24">
        <v>232424.10472</v>
      </c>
      <c r="D31" s="24">
        <v>7536.8008700000009</v>
      </c>
      <c r="E31" s="24">
        <v>3.2426932994232853</v>
      </c>
      <c r="F31" s="24">
        <v>286.53164000000004</v>
      </c>
      <c r="G31" s="24">
        <v>800.73668000000009</v>
      </c>
      <c r="H31" s="24">
        <v>0</v>
      </c>
      <c r="I31" s="24">
        <v>0</v>
      </c>
      <c r="J31" s="24">
        <v>6326.9932500000004</v>
      </c>
      <c r="K31" s="24">
        <v>122.5393</v>
      </c>
      <c r="L31" s="24">
        <v>0</v>
      </c>
      <c r="M31" s="12"/>
      <c r="N31" s="13"/>
    </row>
    <row r="32" spans="1:14" ht="13.5" customHeight="1" x14ac:dyDescent="0.35">
      <c r="A32" s="22">
        <v>24</v>
      </c>
      <c r="B32" s="38" t="s">
        <v>103</v>
      </c>
      <c r="C32" s="24">
        <v>68031.68084999999</v>
      </c>
      <c r="D32" s="24">
        <v>7027.2714000000005</v>
      </c>
      <c r="E32" s="24">
        <v>10.329410227999682</v>
      </c>
      <c r="F32" s="24">
        <v>1600</v>
      </c>
      <c r="G32" s="24">
        <v>0</v>
      </c>
      <c r="H32" s="24">
        <v>0</v>
      </c>
      <c r="I32" s="24">
        <v>0</v>
      </c>
      <c r="J32" s="24">
        <v>5427.2714000000005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22">
        <v>25</v>
      </c>
      <c r="B33" s="38" t="s">
        <v>48</v>
      </c>
      <c r="C33" s="24">
        <v>1265729.57143</v>
      </c>
      <c r="D33" s="24">
        <v>5516.7371399999993</v>
      </c>
      <c r="E33" s="24">
        <v>0.43585432974970179</v>
      </c>
      <c r="F33" s="24">
        <v>1571.20534</v>
      </c>
      <c r="G33" s="24">
        <v>540.06047999999998</v>
      </c>
      <c r="H33" s="24">
        <v>0</v>
      </c>
      <c r="I33" s="24">
        <v>0</v>
      </c>
      <c r="J33" s="24">
        <v>0</v>
      </c>
      <c r="K33" s="24">
        <v>3405.4713199999997</v>
      </c>
      <c r="L33" s="24">
        <v>0</v>
      </c>
      <c r="M33" s="12"/>
      <c r="N33" s="13"/>
    </row>
    <row r="34" spans="1:14" ht="13.5" customHeight="1" x14ac:dyDescent="0.35">
      <c r="A34" s="22">
        <v>26</v>
      </c>
      <c r="B34" s="38" t="s">
        <v>68</v>
      </c>
      <c r="C34" s="24">
        <v>89535.442420000007</v>
      </c>
      <c r="D34" s="24">
        <v>4086.0751</v>
      </c>
      <c r="E34" s="24">
        <v>4.563639816322917</v>
      </c>
      <c r="F34" s="24">
        <v>4086.0751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12"/>
      <c r="N34" s="13"/>
    </row>
    <row r="35" spans="1:14" ht="13.5" customHeight="1" x14ac:dyDescent="0.35">
      <c r="A35" s="22">
        <v>27</v>
      </c>
      <c r="B35" s="38" t="s">
        <v>92</v>
      </c>
      <c r="C35" s="24">
        <v>53463.188829999999</v>
      </c>
      <c r="D35" s="24">
        <v>3393.5974700000002</v>
      </c>
      <c r="E35" s="24">
        <v>6.3475403249716704</v>
      </c>
      <c r="F35" s="24">
        <v>3354.4625599999999</v>
      </c>
      <c r="G35" s="24">
        <v>0</v>
      </c>
      <c r="H35" s="24">
        <v>0</v>
      </c>
      <c r="I35" s="24">
        <v>0</v>
      </c>
      <c r="J35" s="24">
        <v>0</v>
      </c>
      <c r="K35" s="24">
        <v>39.134910000000005</v>
      </c>
      <c r="L35" s="24">
        <v>0</v>
      </c>
      <c r="M35" s="12"/>
      <c r="N35" s="13"/>
    </row>
    <row r="36" spans="1:14" ht="13.5" customHeight="1" x14ac:dyDescent="0.35">
      <c r="A36" s="22">
        <v>28</v>
      </c>
      <c r="B36" s="38" t="s">
        <v>77</v>
      </c>
      <c r="C36" s="24">
        <v>66549.254740000004</v>
      </c>
      <c r="D36" s="24">
        <v>3050.4850099999999</v>
      </c>
      <c r="E36" s="24">
        <v>4.5838004075596048</v>
      </c>
      <c r="F36" s="24">
        <v>15.18042</v>
      </c>
      <c r="G36" s="24">
        <v>0</v>
      </c>
      <c r="H36" s="24">
        <v>0</v>
      </c>
      <c r="I36" s="24">
        <v>30.400479999999998</v>
      </c>
      <c r="J36" s="24">
        <v>2955.12932</v>
      </c>
      <c r="K36" s="24">
        <v>49.774790000000003</v>
      </c>
      <c r="L36" s="24">
        <v>0</v>
      </c>
      <c r="M36" s="12"/>
      <c r="N36" s="13"/>
    </row>
    <row r="37" spans="1:14" ht="13.5" customHeight="1" x14ac:dyDescent="0.35">
      <c r="A37" s="22">
        <v>29</v>
      </c>
      <c r="B37" s="38" t="s">
        <v>28</v>
      </c>
      <c r="C37" s="24">
        <v>3168524.4815400001</v>
      </c>
      <c r="D37" s="24">
        <v>2924</v>
      </c>
      <c r="E37" s="24">
        <v>9.2282701839149009E-2</v>
      </c>
      <c r="F37" s="24">
        <v>0</v>
      </c>
      <c r="G37" s="24">
        <v>0</v>
      </c>
      <c r="H37" s="24">
        <v>0</v>
      </c>
      <c r="I37" s="24">
        <v>0</v>
      </c>
      <c r="J37" s="24">
        <v>2924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>
        <v>30</v>
      </c>
      <c r="B38" s="38" t="s">
        <v>75</v>
      </c>
      <c r="C38" s="24">
        <v>178495.45450999998</v>
      </c>
      <c r="D38" s="24">
        <v>2556.0161900000003</v>
      </c>
      <c r="E38" s="24">
        <v>1.4319783083645992</v>
      </c>
      <c r="F38" s="24">
        <v>1031.45291</v>
      </c>
      <c r="G38" s="24">
        <v>440.28021999999999</v>
      </c>
      <c r="H38" s="24">
        <v>0</v>
      </c>
      <c r="I38" s="24">
        <v>0</v>
      </c>
      <c r="J38" s="24">
        <v>0</v>
      </c>
      <c r="K38" s="24">
        <v>1084.28306</v>
      </c>
      <c r="L38" s="24">
        <v>0</v>
      </c>
      <c r="M38" s="12"/>
      <c r="N38" s="13"/>
    </row>
    <row r="39" spans="1:14" ht="13.5" customHeight="1" x14ac:dyDescent="0.35">
      <c r="A39" s="22">
        <v>31</v>
      </c>
      <c r="B39" s="38" t="s">
        <v>79</v>
      </c>
      <c r="C39" s="24">
        <v>4044.2885699999997</v>
      </c>
      <c r="D39" s="24">
        <v>1505.25</v>
      </c>
      <c r="E39" s="24">
        <v>37.21915422073851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5.25</v>
      </c>
      <c r="L39" s="24">
        <v>0</v>
      </c>
      <c r="M39" s="12"/>
      <c r="N39" s="13"/>
    </row>
    <row r="40" spans="1:14" ht="13.5" customHeight="1" x14ac:dyDescent="0.35">
      <c r="A40" s="22">
        <v>32</v>
      </c>
      <c r="B40" s="38" t="s">
        <v>83</v>
      </c>
      <c r="C40" s="24">
        <v>52469.347900000001</v>
      </c>
      <c r="D40" s="24">
        <v>1160.8648599999999</v>
      </c>
      <c r="E40" s="24">
        <v>2.2124629073196465</v>
      </c>
      <c r="F40" s="24">
        <v>750.03175999999996</v>
      </c>
      <c r="G40" s="24">
        <v>0</v>
      </c>
      <c r="H40" s="24">
        <v>16.09151</v>
      </c>
      <c r="I40" s="24">
        <v>154.23012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22">
        <v>33</v>
      </c>
      <c r="B41" s="38" t="s">
        <v>70</v>
      </c>
      <c r="C41" s="24">
        <v>146185.97260000001</v>
      </c>
      <c r="D41" s="24">
        <v>1028.5400900000002</v>
      </c>
      <c r="E41" s="24">
        <v>0.70358329989316648</v>
      </c>
      <c r="F41" s="24">
        <v>971.53625</v>
      </c>
      <c r="G41" s="24">
        <v>0</v>
      </c>
      <c r="H41" s="24">
        <v>31.308019999999999</v>
      </c>
      <c r="I41" s="24">
        <v>5.6613199999999999</v>
      </c>
      <c r="J41" s="24">
        <v>20.034500000000001</v>
      </c>
      <c r="K41" s="24">
        <v>0</v>
      </c>
      <c r="L41" s="24">
        <v>0</v>
      </c>
      <c r="M41" s="12"/>
      <c r="N41" s="13"/>
    </row>
    <row r="42" spans="1:14" ht="13.5" customHeight="1" x14ac:dyDescent="0.35">
      <c r="A42" s="22">
        <v>34</v>
      </c>
      <c r="B42" s="38" t="s">
        <v>64</v>
      </c>
      <c r="C42" s="24">
        <v>514134.57957</v>
      </c>
      <c r="D42" s="24">
        <v>611.91012999999998</v>
      </c>
      <c r="E42" s="24">
        <v>0.11901750131488437</v>
      </c>
      <c r="F42" s="24">
        <v>360.94617</v>
      </c>
      <c r="G42" s="24">
        <v>250.96395999999999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>
        <v>35</v>
      </c>
      <c r="B43" s="38" t="s">
        <v>98</v>
      </c>
      <c r="C43" s="24">
        <v>342546.25147000002</v>
      </c>
      <c r="D43" s="24">
        <v>45.008000000000003</v>
      </c>
      <c r="E43" s="24">
        <v>1.3139247563461303E-2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45.008000000000003</v>
      </c>
      <c r="L43" s="24">
        <v>0</v>
      </c>
      <c r="M43" s="12"/>
      <c r="N43" s="13"/>
    </row>
    <row r="44" spans="1:14" ht="13.5" customHeight="1" x14ac:dyDescent="0.35">
      <c r="A44" s="22">
        <v>36</v>
      </c>
      <c r="B44" s="38" t="s">
        <v>58</v>
      </c>
      <c r="C44" s="24">
        <v>157814.70509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22">
        <v>37</v>
      </c>
      <c r="B45" s="38" t="s">
        <v>94</v>
      </c>
      <c r="C45" s="24">
        <v>144994.48725999999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>
        <v>38</v>
      </c>
      <c r="B46" s="38" t="s">
        <v>96</v>
      </c>
      <c r="C46" s="24">
        <v>26575.621490000001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22">
        <v>39</v>
      </c>
      <c r="B47" s="38" t="s">
        <v>100</v>
      </c>
      <c r="C47" s="24">
        <v>525370.55651999998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>
        <v>40</v>
      </c>
      <c r="B48" s="38" t="s">
        <v>102</v>
      </c>
      <c r="C48" s="24">
        <v>308996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>
        <v>41</v>
      </c>
      <c r="B49" s="38" t="s">
        <v>90</v>
      </c>
      <c r="C49" s="24">
        <v>7220.8824999999997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20"/>
      <c r="B50" s="40" t="s">
        <v>137</v>
      </c>
      <c r="C50" s="30">
        <f>SUM(C9:C49)</f>
        <v>55756109.083720006</v>
      </c>
      <c r="D50" s="30">
        <f>SUM(D9:D49)</f>
        <v>3343106.4560299995</v>
      </c>
      <c r="E50" s="30">
        <v>5.995904764499091</v>
      </c>
      <c r="F50" s="30">
        <f>SUM(F9:F49)</f>
        <v>665367.33272000006</v>
      </c>
      <c r="G50" s="30">
        <f t="shared" ref="G50:L50" si="0">SUM(G9:G49)</f>
        <v>38656.669390000003</v>
      </c>
      <c r="H50" s="30">
        <f t="shared" si="0"/>
        <v>330948.66732000001</v>
      </c>
      <c r="I50" s="30">
        <f t="shared" si="0"/>
        <v>21641.371460000006</v>
      </c>
      <c r="J50" s="30">
        <f t="shared" si="0"/>
        <v>1937420.3967900004</v>
      </c>
      <c r="K50" s="30">
        <f t="shared" si="0"/>
        <v>330333.51024999999</v>
      </c>
      <c r="L50" s="30">
        <f t="shared" si="0"/>
        <v>18738.508099999999</v>
      </c>
      <c r="M50" s="35"/>
      <c r="N50" s="36"/>
    </row>
    <row r="51" spans="1:14" ht="13.5" customHeight="1" x14ac:dyDescent="0.35">
      <c r="A51" s="8" t="s">
        <v>105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57"/>
  <sheetViews>
    <sheetView workbookViewId="0">
      <selection activeCell="A7" sqref="A7:L7"/>
    </sheetView>
  </sheetViews>
  <sheetFormatPr baseColWidth="10" defaultColWidth="11.453125" defaultRowHeight="14.5" x14ac:dyDescent="0.35"/>
  <cols>
    <col min="1" max="1" width="3.36328125" bestFit="1" customWidth="1"/>
    <col min="2" max="2" width="43.36328125" bestFit="1" customWidth="1"/>
    <col min="3" max="3" width="13.453125" customWidth="1"/>
    <col min="4" max="12" width="12" customWidth="1"/>
  </cols>
  <sheetData>
    <row r="2" spans="1:12" x14ac:dyDescent="0.35">
      <c r="A2" s="120" t="s">
        <v>110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2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2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2" ht="15" thickBot="1" x14ac:dyDescent="0.4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2" ht="15" thickBot="1" x14ac:dyDescent="0.4">
      <c r="A8" s="9" t="s">
        <v>0</v>
      </c>
      <c r="B8" s="10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4">
      <c r="A9" s="2" t="s">
        <v>11</v>
      </c>
      <c r="B9" s="2" t="s">
        <v>12</v>
      </c>
      <c r="C9" s="3">
        <v>6872218.0225799996</v>
      </c>
      <c r="D9" s="4">
        <v>404883.90889999998</v>
      </c>
      <c r="E9" s="5">
        <v>5.8916045382971802</v>
      </c>
      <c r="F9" s="4">
        <v>25959.580399999999</v>
      </c>
      <c r="G9" s="4">
        <v>2532.3156800000002</v>
      </c>
      <c r="H9" s="4">
        <v>17855.387730000002</v>
      </c>
      <c r="I9" s="4">
        <v>11605.702870000001</v>
      </c>
      <c r="J9" s="4">
        <v>252763.54908000003</v>
      </c>
      <c r="K9" s="4">
        <v>93053.354309999995</v>
      </c>
      <c r="L9" s="6">
        <v>1114.01883</v>
      </c>
    </row>
    <row r="10" spans="1:12" ht="13.5" customHeight="1" thickBot="1" x14ac:dyDescent="0.4">
      <c r="A10" s="2" t="s">
        <v>13</v>
      </c>
      <c r="B10" s="2" t="s">
        <v>18</v>
      </c>
      <c r="C10" s="7">
        <v>2774471.1889</v>
      </c>
      <c r="D10" s="5">
        <v>359572.59538999997</v>
      </c>
      <c r="E10" s="5">
        <v>12.960040703560537</v>
      </c>
      <c r="F10" s="5">
        <v>45792.026460000001</v>
      </c>
      <c r="G10" s="5">
        <v>7957.4775299999992</v>
      </c>
      <c r="H10" s="5">
        <v>6914.2881299999999</v>
      </c>
      <c r="I10" s="5">
        <v>393.35770000000002</v>
      </c>
      <c r="J10" s="5">
        <v>288092.11040000001</v>
      </c>
      <c r="K10" s="5">
        <v>8893.3323299999993</v>
      </c>
      <c r="L10" s="6">
        <v>1530.0028400000001</v>
      </c>
    </row>
    <row r="11" spans="1:12" ht="13.5" customHeight="1" thickBot="1" x14ac:dyDescent="0.4">
      <c r="A11" s="2" t="s">
        <v>15</v>
      </c>
      <c r="B11" s="2" t="s">
        <v>14</v>
      </c>
      <c r="C11" s="7">
        <v>4795634.8321599998</v>
      </c>
      <c r="D11" s="5">
        <v>318235.60281000001</v>
      </c>
      <c r="E11" s="5">
        <v>6.6359431847454422</v>
      </c>
      <c r="F11" s="5">
        <v>71708.077989999991</v>
      </c>
      <c r="G11" s="5">
        <v>4632.6310200000016</v>
      </c>
      <c r="H11" s="5">
        <v>22500.608670000001</v>
      </c>
      <c r="I11" s="5">
        <v>35.770769999999999</v>
      </c>
      <c r="J11" s="5">
        <v>183468.90386000002</v>
      </c>
      <c r="K11" s="5">
        <v>19304.819759999998</v>
      </c>
      <c r="L11" s="6">
        <v>16584.79074</v>
      </c>
    </row>
    <row r="12" spans="1:12" ht="13.5" customHeight="1" thickBot="1" x14ac:dyDescent="0.4">
      <c r="A12" s="2" t="s">
        <v>17</v>
      </c>
      <c r="B12" s="2" t="s">
        <v>16</v>
      </c>
      <c r="C12" s="7">
        <v>9445585.8048999999</v>
      </c>
      <c r="D12" s="5">
        <v>294454.21568999998</v>
      </c>
      <c r="E12" s="5">
        <v>3.1173737846650935</v>
      </c>
      <c r="F12" s="5">
        <v>71846.529209999993</v>
      </c>
      <c r="G12" s="5">
        <v>9417.151820000001</v>
      </c>
      <c r="H12" s="5">
        <v>39211.558149999997</v>
      </c>
      <c r="I12" s="5">
        <v>2189.1774599999999</v>
      </c>
      <c r="J12" s="5">
        <v>90073.079849999995</v>
      </c>
      <c r="K12" s="5">
        <v>81716.719200000007</v>
      </c>
      <c r="L12" s="6">
        <v>0</v>
      </c>
    </row>
    <row r="13" spans="1:12" ht="13.5" customHeight="1" thickBot="1" x14ac:dyDescent="0.4">
      <c r="A13" s="2" t="s">
        <v>19</v>
      </c>
      <c r="B13" s="2" t="s">
        <v>20</v>
      </c>
      <c r="C13" s="7">
        <v>3732213.2257900001</v>
      </c>
      <c r="D13" s="5">
        <v>257034.18578999999</v>
      </c>
      <c r="E13" s="5">
        <v>6.8869105337783427</v>
      </c>
      <c r="F13" s="5">
        <v>2956.373</v>
      </c>
      <c r="G13" s="5">
        <v>2235.3401400000002</v>
      </c>
      <c r="H13" s="5">
        <v>6369.9251900000008</v>
      </c>
      <c r="I13" s="5">
        <v>4734.52934</v>
      </c>
      <c r="J13" s="5">
        <v>226537.20937999999</v>
      </c>
      <c r="K13" s="5">
        <v>14200.80874</v>
      </c>
      <c r="L13" s="6">
        <v>0</v>
      </c>
    </row>
    <row r="14" spans="1:12" ht="13.5" customHeight="1" thickBot="1" x14ac:dyDescent="0.4">
      <c r="A14" s="2" t="s">
        <v>21</v>
      </c>
      <c r="B14" s="2" t="s">
        <v>40</v>
      </c>
      <c r="C14" s="7">
        <v>3358937.9356799996</v>
      </c>
      <c r="D14" s="5">
        <v>121167.21295000002</v>
      </c>
      <c r="E14" s="5">
        <v>3.6073072879052863</v>
      </c>
      <c r="F14" s="5">
        <v>18852.637890000002</v>
      </c>
      <c r="G14" s="5">
        <v>2.4199600000000001</v>
      </c>
      <c r="H14" s="5">
        <v>6974.7460099999998</v>
      </c>
      <c r="I14" s="5">
        <v>0</v>
      </c>
      <c r="J14" s="5">
        <v>89836.714650000009</v>
      </c>
      <c r="K14" s="5">
        <v>5500.6944400000002</v>
      </c>
      <c r="L14" s="6">
        <v>0</v>
      </c>
    </row>
    <row r="15" spans="1:12" ht="13.5" customHeight="1" thickBot="1" x14ac:dyDescent="0.4">
      <c r="A15" s="2" t="s">
        <v>23</v>
      </c>
      <c r="B15" s="2" t="s">
        <v>24</v>
      </c>
      <c r="C15" s="7">
        <v>2469028.9275000002</v>
      </c>
      <c r="D15" s="5">
        <v>102941.75367999999</v>
      </c>
      <c r="E15" s="5">
        <v>4.1693214904627718</v>
      </c>
      <c r="F15" s="5">
        <v>3507.0317200000004</v>
      </c>
      <c r="G15" s="5">
        <v>34174.206829999996</v>
      </c>
      <c r="H15" s="5">
        <v>10518.15314</v>
      </c>
      <c r="I15" s="5">
        <v>7.8748900000000006</v>
      </c>
      <c r="J15" s="5">
        <v>43425.548869999999</v>
      </c>
      <c r="K15" s="5">
        <v>11308.93823</v>
      </c>
      <c r="L15" s="6">
        <v>0</v>
      </c>
    </row>
    <row r="16" spans="1:12" ht="13.5" customHeight="1" thickBot="1" x14ac:dyDescent="0.4">
      <c r="A16" s="2" t="s">
        <v>25</v>
      </c>
      <c r="B16" s="2" t="s">
        <v>22</v>
      </c>
      <c r="C16" s="7">
        <v>400751.23817999999</v>
      </c>
      <c r="D16" s="5">
        <v>90899.167539999995</v>
      </c>
      <c r="E16" s="5">
        <v>22.682192562352622</v>
      </c>
      <c r="F16" s="5">
        <v>40532.623030000002</v>
      </c>
      <c r="G16" s="5">
        <v>0</v>
      </c>
      <c r="H16" s="5">
        <v>8966.5445099999997</v>
      </c>
      <c r="I16" s="5">
        <v>0</v>
      </c>
      <c r="J16" s="5">
        <v>40000</v>
      </c>
      <c r="K16" s="5">
        <v>1400</v>
      </c>
      <c r="L16" s="6">
        <v>0</v>
      </c>
    </row>
    <row r="17" spans="1:12" ht="13.5" customHeight="1" thickBot="1" x14ac:dyDescent="0.4">
      <c r="A17" s="2" t="s">
        <v>27</v>
      </c>
      <c r="B17" s="2" t="s">
        <v>38</v>
      </c>
      <c r="C17" s="7">
        <v>281977.08405</v>
      </c>
      <c r="D17" s="5">
        <v>79030.940490000008</v>
      </c>
      <c r="E17" s="5">
        <v>28.027433774010618</v>
      </c>
      <c r="F17" s="5">
        <v>14749.19353</v>
      </c>
      <c r="G17" s="5">
        <v>0</v>
      </c>
      <c r="H17" s="5">
        <v>10203.848</v>
      </c>
      <c r="I17" s="5">
        <v>25.165710000000001</v>
      </c>
      <c r="J17" s="5">
        <v>54000</v>
      </c>
      <c r="K17" s="5">
        <v>27.77666</v>
      </c>
      <c r="L17" s="6">
        <v>24.956589999999998</v>
      </c>
    </row>
    <row r="18" spans="1:12" ht="13.5" customHeight="1" thickBot="1" x14ac:dyDescent="0.4">
      <c r="A18" s="2" t="s">
        <v>29</v>
      </c>
      <c r="B18" s="2" t="s">
        <v>32</v>
      </c>
      <c r="C18" s="7">
        <v>439605.81349000003</v>
      </c>
      <c r="D18" s="5">
        <v>75213.950429999997</v>
      </c>
      <c r="E18" s="5">
        <v>17.109407592425054</v>
      </c>
      <c r="F18" s="5">
        <v>11968.02101</v>
      </c>
      <c r="G18" s="5">
        <v>150</v>
      </c>
      <c r="H18" s="5">
        <v>5884.58799</v>
      </c>
      <c r="I18" s="5">
        <v>25429.376339999999</v>
      </c>
      <c r="J18" s="5">
        <v>30000</v>
      </c>
      <c r="K18" s="5">
        <v>1781.9650900000001</v>
      </c>
      <c r="L18" s="6">
        <v>0</v>
      </c>
    </row>
    <row r="19" spans="1:12" ht="13.5" customHeight="1" thickBot="1" x14ac:dyDescent="0.4">
      <c r="A19" s="2" t="s">
        <v>31</v>
      </c>
      <c r="B19" s="2" t="s">
        <v>34</v>
      </c>
      <c r="C19" s="7">
        <v>2087849.4359000002</v>
      </c>
      <c r="D19" s="5">
        <v>50524.258590000005</v>
      </c>
      <c r="E19" s="5">
        <v>2.4199186838499553</v>
      </c>
      <c r="F19" s="5">
        <v>18273.554190000003</v>
      </c>
      <c r="G19" s="5">
        <v>4584.9275200000011</v>
      </c>
      <c r="H19" s="5">
        <v>400.05321000000004</v>
      </c>
      <c r="I19" s="5">
        <v>10506.230160000001</v>
      </c>
      <c r="J19" s="5">
        <v>0</v>
      </c>
      <c r="K19" s="5">
        <v>16759.49351</v>
      </c>
      <c r="L19" s="6">
        <v>0</v>
      </c>
    </row>
    <row r="20" spans="1:12" ht="13.5" customHeight="1" thickBot="1" x14ac:dyDescent="0.4">
      <c r="A20" s="2" t="s">
        <v>33</v>
      </c>
      <c r="B20" s="2" t="s">
        <v>30</v>
      </c>
      <c r="C20" s="7">
        <v>334115.84282999998</v>
      </c>
      <c r="D20" s="5">
        <v>49182.550179999998</v>
      </c>
      <c r="E20" s="5">
        <v>14.720208944124916</v>
      </c>
      <c r="F20" s="5">
        <v>2149.0144300000002</v>
      </c>
      <c r="G20" s="5">
        <v>0</v>
      </c>
      <c r="H20" s="5">
        <v>3186.6933799999997</v>
      </c>
      <c r="I20" s="5">
        <v>7805.7897099999991</v>
      </c>
      <c r="J20" s="5">
        <v>27485.827880000001</v>
      </c>
      <c r="K20" s="5">
        <v>8555.2247799999986</v>
      </c>
      <c r="L20" s="6">
        <v>0</v>
      </c>
    </row>
    <row r="21" spans="1:12" ht="13.5" customHeight="1" thickBot="1" x14ac:dyDescent="0.4">
      <c r="A21" s="2" t="s">
        <v>35</v>
      </c>
      <c r="B21" s="2" t="s">
        <v>44</v>
      </c>
      <c r="C21" s="7">
        <v>656406.18625000003</v>
      </c>
      <c r="D21" s="5">
        <v>47805.725470000005</v>
      </c>
      <c r="E21" s="5">
        <v>7.2829486484748989</v>
      </c>
      <c r="F21" s="5">
        <v>11639.468580000001</v>
      </c>
      <c r="G21" s="5">
        <v>0</v>
      </c>
      <c r="H21" s="5">
        <v>14052.204390000001</v>
      </c>
      <c r="I21" s="5">
        <v>0</v>
      </c>
      <c r="J21" s="5">
        <v>3700</v>
      </c>
      <c r="K21" s="5">
        <v>18414.052500000002</v>
      </c>
      <c r="L21" s="6">
        <v>0</v>
      </c>
    </row>
    <row r="22" spans="1:12" ht="13.5" customHeight="1" thickBot="1" x14ac:dyDescent="0.4">
      <c r="A22" s="2" t="s">
        <v>37</v>
      </c>
      <c r="B22" s="2" t="s">
        <v>26</v>
      </c>
      <c r="C22" s="7">
        <v>1232396.5862999998</v>
      </c>
      <c r="D22" s="5">
        <v>46769.095369999988</v>
      </c>
      <c r="E22" s="5">
        <v>3.794971187839292</v>
      </c>
      <c r="F22" s="5">
        <v>19372.986059999999</v>
      </c>
      <c r="G22" s="5">
        <v>1809.40932</v>
      </c>
      <c r="H22" s="5">
        <v>3404.1893999999998</v>
      </c>
      <c r="I22" s="5">
        <v>0</v>
      </c>
      <c r="J22" s="5">
        <v>17789.122509999997</v>
      </c>
      <c r="K22" s="5">
        <v>4242.5625399999999</v>
      </c>
      <c r="L22" s="6">
        <v>150.82554000000002</v>
      </c>
    </row>
    <row r="23" spans="1:12" ht="13.5" customHeight="1" thickBot="1" x14ac:dyDescent="0.4">
      <c r="A23" s="2" t="s">
        <v>39</v>
      </c>
      <c r="B23" s="2" t="s">
        <v>36</v>
      </c>
      <c r="C23" s="7">
        <v>712766.52117999992</v>
      </c>
      <c r="D23" s="5">
        <v>38106.500769999999</v>
      </c>
      <c r="E23" s="5">
        <v>5.3462809542336371</v>
      </c>
      <c r="F23" s="5">
        <v>9630.5656400000007</v>
      </c>
      <c r="G23" s="5">
        <v>504</v>
      </c>
      <c r="H23" s="5">
        <v>0</v>
      </c>
      <c r="I23" s="5">
        <v>710.21623</v>
      </c>
      <c r="J23" s="5">
        <v>20670.785550000001</v>
      </c>
      <c r="K23" s="5">
        <v>6590.9333499999993</v>
      </c>
      <c r="L23" s="6">
        <v>0</v>
      </c>
    </row>
    <row r="24" spans="1:12" ht="13.5" customHeight="1" thickBot="1" x14ac:dyDescent="0.4">
      <c r="A24" s="2" t="s">
        <v>41</v>
      </c>
      <c r="B24" s="2" t="s">
        <v>42</v>
      </c>
      <c r="C24" s="7">
        <v>822300.82467999996</v>
      </c>
      <c r="D24" s="5">
        <v>33145.366540000003</v>
      </c>
      <c r="E24" s="5">
        <v>4.0308078923426338</v>
      </c>
      <c r="F24" s="5">
        <v>11360.49489</v>
      </c>
      <c r="G24" s="5">
        <v>416.29771999999997</v>
      </c>
      <c r="H24" s="5">
        <v>2878.8994500000003</v>
      </c>
      <c r="I24" s="5">
        <v>4.4679999999999997E-2</v>
      </c>
      <c r="J24" s="5">
        <v>4995.4177200000004</v>
      </c>
      <c r="K24" s="5">
        <v>13494.212080000001</v>
      </c>
      <c r="L24" s="6">
        <v>0</v>
      </c>
    </row>
    <row r="25" spans="1:12" ht="13.5" customHeight="1" thickBot="1" x14ac:dyDescent="0.4">
      <c r="A25" s="2" t="s">
        <v>43</v>
      </c>
      <c r="B25" s="2" t="s">
        <v>28</v>
      </c>
      <c r="C25" s="7">
        <v>2445320.9097600002</v>
      </c>
      <c r="D25" s="5">
        <v>30526.138789999997</v>
      </c>
      <c r="E25" s="5">
        <v>1.2483489863502633</v>
      </c>
      <c r="F25" s="5">
        <v>0.01</v>
      </c>
      <c r="G25" s="5">
        <v>0</v>
      </c>
      <c r="H25" s="5">
        <v>0</v>
      </c>
      <c r="I25" s="5">
        <v>0</v>
      </c>
      <c r="J25" s="5">
        <v>30526.128789999999</v>
      </c>
      <c r="K25" s="5">
        <v>0</v>
      </c>
      <c r="L25" s="6">
        <v>0</v>
      </c>
    </row>
    <row r="26" spans="1:12" ht="13.5" customHeight="1" thickBot="1" x14ac:dyDescent="0.4">
      <c r="A26" s="2" t="s">
        <v>45</v>
      </c>
      <c r="B26" s="2" t="s">
        <v>46</v>
      </c>
      <c r="C26" s="7">
        <v>386736.93708</v>
      </c>
      <c r="D26" s="5">
        <v>27025.729930000001</v>
      </c>
      <c r="E26" s="5">
        <v>6.9881429309684702</v>
      </c>
      <c r="F26" s="5">
        <v>14844.352780000001</v>
      </c>
      <c r="G26" s="5">
        <v>0</v>
      </c>
      <c r="H26" s="5">
        <v>6295.1541299999999</v>
      </c>
      <c r="I26" s="5">
        <v>50.234580000000001</v>
      </c>
      <c r="J26" s="5">
        <v>3977.4297000000001</v>
      </c>
      <c r="K26" s="5">
        <v>1858.5587399999999</v>
      </c>
      <c r="L26" s="6">
        <v>0</v>
      </c>
    </row>
    <row r="27" spans="1:12" ht="13.5" customHeight="1" thickBot="1" x14ac:dyDescent="0.4">
      <c r="A27" s="2" t="s">
        <v>47</v>
      </c>
      <c r="B27" s="2" t="s">
        <v>48</v>
      </c>
      <c r="C27" s="7">
        <v>1126679.1707599999</v>
      </c>
      <c r="D27" s="5">
        <v>19982.520489999999</v>
      </c>
      <c r="E27" s="5">
        <v>1.7735768094941187</v>
      </c>
      <c r="F27" s="5">
        <v>1225.3128999999999</v>
      </c>
      <c r="G27" s="5">
        <v>835.53816000000006</v>
      </c>
      <c r="H27" s="5">
        <v>4105.6727599999995</v>
      </c>
      <c r="I27" s="5">
        <v>591.20000000000005</v>
      </c>
      <c r="J27" s="5">
        <v>4000</v>
      </c>
      <c r="K27" s="5">
        <v>9224.7966699999997</v>
      </c>
      <c r="L27" s="6">
        <v>0</v>
      </c>
    </row>
    <row r="28" spans="1:12" ht="13.5" customHeight="1" thickBot="1" x14ac:dyDescent="0.4">
      <c r="A28" s="2" t="s">
        <v>49</v>
      </c>
      <c r="B28" s="2" t="s">
        <v>102</v>
      </c>
      <c r="C28" s="7">
        <v>48323.437770000004</v>
      </c>
      <c r="D28" s="5">
        <v>18955.5347</v>
      </c>
      <c r="E28" s="5">
        <v>39.226378698925913</v>
      </c>
      <c r="F28" s="5">
        <v>0</v>
      </c>
      <c r="G28" s="5">
        <v>0</v>
      </c>
      <c r="H28" s="5">
        <v>0</v>
      </c>
      <c r="I28" s="5">
        <v>0</v>
      </c>
      <c r="J28" s="5">
        <v>18955.5347</v>
      </c>
      <c r="K28" s="5">
        <v>0</v>
      </c>
      <c r="L28" s="6">
        <v>0</v>
      </c>
    </row>
    <row r="29" spans="1:12" ht="13.5" customHeight="1" thickBot="1" x14ac:dyDescent="0.4">
      <c r="A29" s="2" t="s">
        <v>51</v>
      </c>
      <c r="B29" s="2" t="s">
        <v>52</v>
      </c>
      <c r="C29" s="7">
        <v>333161.64226999995</v>
      </c>
      <c r="D29" s="5">
        <v>13390.208270000001</v>
      </c>
      <c r="E29" s="5">
        <v>4.0191326284639768</v>
      </c>
      <c r="F29" s="5">
        <v>418.22447</v>
      </c>
      <c r="G29" s="5">
        <v>3250</v>
      </c>
      <c r="H29" s="5">
        <v>0</v>
      </c>
      <c r="I29" s="5">
        <v>3986.8259399999997</v>
      </c>
      <c r="J29" s="5">
        <v>1677.2</v>
      </c>
      <c r="K29" s="5">
        <v>4057.95786</v>
      </c>
      <c r="L29" s="6">
        <v>0</v>
      </c>
    </row>
    <row r="30" spans="1:12" ht="13.5" customHeight="1" thickBot="1" x14ac:dyDescent="0.4">
      <c r="A30" s="2" t="s">
        <v>53</v>
      </c>
      <c r="B30" s="2" t="s">
        <v>60</v>
      </c>
      <c r="C30" s="7">
        <v>241665.00915999999</v>
      </c>
      <c r="D30" s="5">
        <v>12834.99006</v>
      </c>
      <c r="E30" s="5">
        <v>5.3110667963942992</v>
      </c>
      <c r="F30" s="5">
        <v>2367.5052799999999</v>
      </c>
      <c r="G30" s="5">
        <v>88.411280000000005</v>
      </c>
      <c r="H30" s="5">
        <v>342.84406999999999</v>
      </c>
      <c r="I30" s="5">
        <v>0</v>
      </c>
      <c r="J30" s="5">
        <v>0</v>
      </c>
      <c r="K30" s="5">
        <v>10036.229429999999</v>
      </c>
      <c r="L30" s="6">
        <v>0</v>
      </c>
    </row>
    <row r="31" spans="1:12" ht="13.5" customHeight="1" thickBot="1" x14ac:dyDescent="0.4">
      <c r="A31" s="2" t="s">
        <v>55</v>
      </c>
      <c r="B31" s="2" t="s">
        <v>58</v>
      </c>
      <c r="C31" s="7">
        <v>268232.80145999999</v>
      </c>
      <c r="D31" s="5">
        <v>12559.13867</v>
      </c>
      <c r="E31" s="5">
        <v>4.6821785410435242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233.73867000000001</v>
      </c>
      <c r="L31" s="6">
        <v>12325.4</v>
      </c>
    </row>
    <row r="32" spans="1:12" ht="13.5" customHeight="1" thickBot="1" x14ac:dyDescent="0.4">
      <c r="A32" s="2" t="s">
        <v>57</v>
      </c>
      <c r="B32" s="2" t="s">
        <v>50</v>
      </c>
      <c r="C32" s="7">
        <v>1280710.0935899999</v>
      </c>
      <c r="D32" s="5">
        <v>12256.461010000001</v>
      </c>
      <c r="E32" s="5">
        <v>0.95700510766207203</v>
      </c>
      <c r="F32" s="5">
        <v>508.44612000000001</v>
      </c>
      <c r="G32" s="5">
        <v>666.28526999999997</v>
      </c>
      <c r="H32" s="5">
        <v>1975.0231799999999</v>
      </c>
      <c r="I32" s="5">
        <v>1639.8491299999998</v>
      </c>
      <c r="J32" s="5">
        <v>6151.8719499999997</v>
      </c>
      <c r="K32" s="5">
        <v>1314.9853600000001</v>
      </c>
      <c r="L32" s="6">
        <v>0</v>
      </c>
    </row>
    <row r="33" spans="1:12" ht="13.5" customHeight="1" thickBot="1" x14ac:dyDescent="0.4">
      <c r="A33" s="2" t="s">
        <v>59</v>
      </c>
      <c r="B33" s="2" t="s">
        <v>62</v>
      </c>
      <c r="C33" s="7">
        <v>191050.35518000001</v>
      </c>
      <c r="D33" s="5">
        <v>10681.444800000001</v>
      </c>
      <c r="E33" s="5">
        <v>5.5909054918722187</v>
      </c>
      <c r="F33" s="5">
        <v>10681.444800000001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6">
        <v>0</v>
      </c>
    </row>
    <row r="34" spans="1:12" ht="13.5" customHeight="1" thickBot="1" x14ac:dyDescent="0.4">
      <c r="A34" s="2" t="s">
        <v>61</v>
      </c>
      <c r="B34" s="2" t="s">
        <v>54</v>
      </c>
      <c r="C34" s="7">
        <v>50251.477880000006</v>
      </c>
      <c r="D34" s="5">
        <v>8817.0261799999989</v>
      </c>
      <c r="E34" s="5">
        <v>17.545804724499771</v>
      </c>
      <c r="F34" s="5">
        <v>0</v>
      </c>
      <c r="G34" s="5">
        <v>151.62348</v>
      </c>
      <c r="H34" s="5">
        <v>0</v>
      </c>
      <c r="I34" s="5">
        <v>0</v>
      </c>
      <c r="J34" s="5">
        <v>0</v>
      </c>
      <c r="K34" s="5">
        <v>8665.4026999999987</v>
      </c>
      <c r="L34" s="6">
        <v>0</v>
      </c>
    </row>
    <row r="35" spans="1:12" ht="13.5" customHeight="1" thickBot="1" x14ac:dyDescent="0.4">
      <c r="A35" s="2" t="s">
        <v>63</v>
      </c>
      <c r="B35" s="2" t="s">
        <v>73</v>
      </c>
      <c r="C35" s="7">
        <v>264948.98399000004</v>
      </c>
      <c r="D35" s="5">
        <v>7776.7668599999997</v>
      </c>
      <c r="E35" s="5">
        <v>2.9351940675090562</v>
      </c>
      <c r="F35" s="5">
        <v>0</v>
      </c>
      <c r="G35" s="5">
        <v>0</v>
      </c>
      <c r="H35" s="5">
        <v>1643.4505800000002</v>
      </c>
      <c r="I35" s="5">
        <v>0</v>
      </c>
      <c r="J35" s="5">
        <v>500</v>
      </c>
      <c r="K35" s="5">
        <v>5633.3162799999991</v>
      </c>
      <c r="L35" s="6">
        <v>0</v>
      </c>
    </row>
    <row r="36" spans="1:12" ht="13.5" customHeight="1" thickBot="1" x14ac:dyDescent="0.4">
      <c r="A36" s="2" t="s">
        <v>65</v>
      </c>
      <c r="B36" s="2" t="s">
        <v>68</v>
      </c>
      <c r="C36" s="7">
        <v>61782.303399999997</v>
      </c>
      <c r="D36" s="5">
        <v>5394.4824100000005</v>
      </c>
      <c r="E36" s="5">
        <v>8.7314362092883719</v>
      </c>
      <c r="F36" s="5">
        <v>5394.4824100000005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6">
        <v>0</v>
      </c>
    </row>
    <row r="37" spans="1:12" ht="13.5" customHeight="1" thickBot="1" x14ac:dyDescent="0.4">
      <c r="A37" s="2" t="s">
        <v>67</v>
      </c>
      <c r="B37" s="2" t="s">
        <v>85</v>
      </c>
      <c r="C37" s="7">
        <v>125596.50825</v>
      </c>
      <c r="D37" s="5">
        <v>4176.8397299999997</v>
      </c>
      <c r="E37" s="5">
        <v>3.3256017927552532</v>
      </c>
      <c r="F37" s="5">
        <v>3000</v>
      </c>
      <c r="G37" s="5">
        <v>0</v>
      </c>
      <c r="H37" s="5">
        <v>250</v>
      </c>
      <c r="I37" s="5">
        <v>0</v>
      </c>
      <c r="J37" s="5">
        <v>0</v>
      </c>
      <c r="K37" s="5">
        <v>926.83973000000003</v>
      </c>
      <c r="L37" s="6">
        <v>0</v>
      </c>
    </row>
    <row r="38" spans="1:12" ht="13.5" customHeight="1" thickBot="1" x14ac:dyDescent="0.4">
      <c r="A38" s="2" t="s">
        <v>69</v>
      </c>
      <c r="B38" s="2" t="s">
        <v>77</v>
      </c>
      <c r="C38" s="7">
        <v>41265.431689999998</v>
      </c>
      <c r="D38" s="5">
        <v>4150.4986600000002</v>
      </c>
      <c r="E38" s="5">
        <v>10.058052200156203</v>
      </c>
      <c r="F38" s="5">
        <v>0</v>
      </c>
      <c r="G38" s="5">
        <v>0</v>
      </c>
      <c r="H38" s="5">
        <v>0</v>
      </c>
      <c r="I38" s="5">
        <v>27.090439999999997</v>
      </c>
      <c r="J38" s="5">
        <v>4123.4082200000003</v>
      </c>
      <c r="K38" s="5">
        <v>0</v>
      </c>
      <c r="L38" s="6">
        <v>0</v>
      </c>
    </row>
    <row r="39" spans="1:12" ht="13.5" customHeight="1" thickBot="1" x14ac:dyDescent="0.4">
      <c r="A39" s="2" t="s">
        <v>71</v>
      </c>
      <c r="B39" s="2" t="s">
        <v>66</v>
      </c>
      <c r="C39" s="7">
        <v>357228.33802999998</v>
      </c>
      <c r="D39" s="5">
        <v>4133.6771100000005</v>
      </c>
      <c r="E39" s="5">
        <v>1.1571526303864659</v>
      </c>
      <c r="F39" s="5">
        <v>1284.98605</v>
      </c>
      <c r="G39" s="5">
        <v>0</v>
      </c>
      <c r="H39" s="5">
        <v>2209.6501600000001</v>
      </c>
      <c r="I39" s="5">
        <v>0</v>
      </c>
      <c r="J39" s="5">
        <v>0</v>
      </c>
      <c r="K39" s="5">
        <v>639.04090000000008</v>
      </c>
      <c r="L39" s="6">
        <v>0</v>
      </c>
    </row>
    <row r="40" spans="1:12" ht="13.5" customHeight="1" thickBot="1" x14ac:dyDescent="0.4">
      <c r="A40" s="2" t="s">
        <v>72</v>
      </c>
      <c r="B40" s="2" t="s">
        <v>83</v>
      </c>
      <c r="C40" s="7">
        <v>68376.005109999998</v>
      </c>
      <c r="D40" s="5">
        <v>3397.2794399999998</v>
      </c>
      <c r="E40" s="5">
        <v>4.968525778209214</v>
      </c>
      <c r="F40" s="5">
        <v>2689.1666700000001</v>
      </c>
      <c r="G40" s="5">
        <v>0</v>
      </c>
      <c r="H40" s="5">
        <v>499.67584000000005</v>
      </c>
      <c r="I40" s="5">
        <v>13.9925</v>
      </c>
      <c r="J40" s="5">
        <v>2.5000000000000001E-2</v>
      </c>
      <c r="K40" s="5">
        <v>194.41943000000001</v>
      </c>
      <c r="L40" s="6">
        <v>0</v>
      </c>
    </row>
    <row r="41" spans="1:12" ht="13.5" customHeight="1" thickBot="1" x14ac:dyDescent="0.4">
      <c r="A41" s="2" t="s">
        <v>74</v>
      </c>
      <c r="B41" s="2" t="s">
        <v>108</v>
      </c>
      <c r="C41" s="7">
        <v>212728.85374000002</v>
      </c>
      <c r="D41" s="5">
        <v>2899.1223399999999</v>
      </c>
      <c r="E41" s="5">
        <v>1.3628251593661784</v>
      </c>
      <c r="F41" s="5">
        <v>400</v>
      </c>
      <c r="G41" s="5">
        <v>64.400000000000006</v>
      </c>
      <c r="H41" s="5">
        <v>482.86714000000001</v>
      </c>
      <c r="I41" s="5">
        <v>1951.8552</v>
      </c>
      <c r="J41" s="5">
        <v>0</v>
      </c>
      <c r="K41" s="5">
        <v>0</v>
      </c>
      <c r="L41" s="6">
        <v>0</v>
      </c>
    </row>
    <row r="42" spans="1:12" ht="13.5" customHeight="1" thickBot="1" x14ac:dyDescent="0.4">
      <c r="A42" s="2" t="s">
        <v>76</v>
      </c>
      <c r="B42" s="2" t="s">
        <v>70</v>
      </c>
      <c r="C42" s="7">
        <v>91307.81865999999</v>
      </c>
      <c r="D42" s="5">
        <v>2733.5309299999999</v>
      </c>
      <c r="E42" s="5">
        <v>2.9937534048193197</v>
      </c>
      <c r="F42" s="5">
        <v>621.16578000000004</v>
      </c>
      <c r="G42" s="5">
        <v>900</v>
      </c>
      <c r="H42" s="5">
        <v>87.699860000000001</v>
      </c>
      <c r="I42" s="5">
        <v>367.97116999999997</v>
      </c>
      <c r="J42" s="5">
        <v>716.46285999999998</v>
      </c>
      <c r="K42" s="5">
        <v>40.231259999999999</v>
      </c>
      <c r="L42" s="6">
        <v>0</v>
      </c>
    </row>
    <row r="43" spans="1:12" ht="13.5" customHeight="1" thickBot="1" x14ac:dyDescent="0.4">
      <c r="A43" s="2" t="s">
        <v>78</v>
      </c>
      <c r="B43" s="2" t="s">
        <v>79</v>
      </c>
      <c r="C43" s="7">
        <v>21293.091929999999</v>
      </c>
      <c r="D43" s="5">
        <v>2050.5495000000001</v>
      </c>
      <c r="E43" s="5">
        <v>9.6301162214538003</v>
      </c>
      <c r="F43" s="5">
        <v>800</v>
      </c>
      <c r="G43" s="5">
        <v>0</v>
      </c>
      <c r="H43" s="5">
        <v>0</v>
      </c>
      <c r="I43" s="5">
        <v>0</v>
      </c>
      <c r="J43" s="5">
        <v>0</v>
      </c>
      <c r="K43" s="5">
        <v>1250.5495000000001</v>
      </c>
      <c r="L43" s="6">
        <v>0</v>
      </c>
    </row>
    <row r="44" spans="1:12" ht="13.5" customHeight="1" thickBot="1" x14ac:dyDescent="0.4">
      <c r="A44" s="2" t="s">
        <v>80</v>
      </c>
      <c r="B44" s="2" t="s">
        <v>75</v>
      </c>
      <c r="C44" s="7">
        <v>181547.88801</v>
      </c>
      <c r="D44" s="5">
        <v>1989.3927900000001</v>
      </c>
      <c r="E44" s="5">
        <v>1.0957950609100011</v>
      </c>
      <c r="F44" s="5">
        <v>748.36194999999998</v>
      </c>
      <c r="G44" s="5">
        <v>262.22628000000003</v>
      </c>
      <c r="H44" s="5">
        <v>0</v>
      </c>
      <c r="I44" s="5">
        <v>0</v>
      </c>
      <c r="J44" s="5">
        <v>0</v>
      </c>
      <c r="K44" s="5">
        <v>978.80456000000004</v>
      </c>
      <c r="L44" s="6">
        <v>0</v>
      </c>
    </row>
    <row r="45" spans="1:12" ht="13.5" customHeight="1" thickBot="1" x14ac:dyDescent="0.4">
      <c r="A45" s="2" t="s">
        <v>82</v>
      </c>
      <c r="B45" s="2" t="s">
        <v>56</v>
      </c>
      <c r="C45" s="7">
        <v>411353.60651999997</v>
      </c>
      <c r="D45" s="5">
        <v>1420.8461199999999</v>
      </c>
      <c r="E45" s="5">
        <v>0.34540747850011094</v>
      </c>
      <c r="F45" s="5">
        <v>689.06022999999993</v>
      </c>
      <c r="G45" s="5">
        <v>256.96919000000003</v>
      </c>
      <c r="H45" s="5">
        <v>214</v>
      </c>
      <c r="I45" s="5">
        <v>1.6517500000000001</v>
      </c>
      <c r="J45" s="5">
        <v>0</v>
      </c>
      <c r="K45" s="5">
        <v>259.16495000000003</v>
      </c>
      <c r="L45" s="6">
        <v>0</v>
      </c>
    </row>
    <row r="46" spans="1:12" ht="13.5" customHeight="1" thickBot="1" x14ac:dyDescent="0.4">
      <c r="A46" s="2" t="s">
        <v>84</v>
      </c>
      <c r="B46" s="2" t="s">
        <v>64</v>
      </c>
      <c r="C46" s="7">
        <v>529394.49300999998</v>
      </c>
      <c r="D46" s="5">
        <v>853.13977999999997</v>
      </c>
      <c r="E46" s="5">
        <v>0.16115388264605252</v>
      </c>
      <c r="F46" s="5">
        <v>853.13977999999997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6">
        <v>0</v>
      </c>
    </row>
    <row r="47" spans="1:12" ht="13.5" customHeight="1" thickBot="1" x14ac:dyDescent="0.4">
      <c r="A47" s="2" t="s">
        <v>86</v>
      </c>
      <c r="B47" s="2" t="s">
        <v>103</v>
      </c>
      <c r="C47" s="7">
        <v>23011.547140000002</v>
      </c>
      <c r="D47" s="5">
        <v>734</v>
      </c>
      <c r="E47" s="5">
        <v>3.1897029588424273</v>
      </c>
      <c r="F47" s="5">
        <v>734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6">
        <v>0</v>
      </c>
    </row>
    <row r="48" spans="1:12" ht="13.5" customHeight="1" thickBot="1" x14ac:dyDescent="0.4">
      <c r="A48" s="2" t="s">
        <v>88</v>
      </c>
      <c r="B48" s="2" t="s">
        <v>81</v>
      </c>
      <c r="C48" s="7">
        <v>18893.72998</v>
      </c>
      <c r="D48" s="5">
        <v>541.03175999999996</v>
      </c>
      <c r="E48" s="5">
        <v>2.8635518797649291</v>
      </c>
      <c r="F48" s="5">
        <v>541.03175999999996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6">
        <v>0</v>
      </c>
    </row>
    <row r="49" spans="1:12" ht="13.5" customHeight="1" thickBot="1" x14ac:dyDescent="0.4">
      <c r="A49" s="2" t="s">
        <v>89</v>
      </c>
      <c r="B49" s="2" t="s">
        <v>87</v>
      </c>
      <c r="C49" s="7">
        <v>13587.32735</v>
      </c>
      <c r="D49" s="5">
        <v>304.04720000000003</v>
      </c>
      <c r="E49" s="5">
        <v>2.2377263178251168</v>
      </c>
      <c r="F49" s="5">
        <v>202.89298000000002</v>
      </c>
      <c r="G49" s="5">
        <v>0.51490000000000002</v>
      </c>
      <c r="H49" s="5">
        <v>59.356029999999997</v>
      </c>
      <c r="I49" s="5">
        <v>0</v>
      </c>
      <c r="J49" s="5">
        <v>21.67023</v>
      </c>
      <c r="K49" s="5">
        <v>19.613060000000001</v>
      </c>
      <c r="L49" s="6">
        <v>0</v>
      </c>
    </row>
    <row r="50" spans="1:12" ht="13.5" customHeight="1" thickBot="1" x14ac:dyDescent="0.4">
      <c r="A50" s="2" t="s">
        <v>91</v>
      </c>
      <c r="B50" s="2" t="s">
        <v>90</v>
      </c>
      <c r="C50" s="7">
        <v>8428.4516700000004</v>
      </c>
      <c r="D50" s="5">
        <v>17.808</v>
      </c>
      <c r="E50" s="5">
        <v>0.21128435799644324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17.808</v>
      </c>
      <c r="L50" s="6">
        <v>0</v>
      </c>
    </row>
    <row r="51" spans="1:12" ht="13.5" customHeight="1" thickBot="1" x14ac:dyDescent="0.4">
      <c r="A51" s="2" t="s">
        <v>93</v>
      </c>
      <c r="B51" s="2" t="s">
        <v>94</v>
      </c>
      <c r="C51" s="7">
        <v>107061.77326999999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4">
      <c r="A52" s="2" t="s">
        <v>95</v>
      </c>
      <c r="B52" s="2" t="s">
        <v>96</v>
      </c>
      <c r="C52" s="7">
        <v>25640.453450000001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4">
      <c r="A53" s="2" t="s">
        <v>97</v>
      </c>
      <c r="B53" s="2" t="s">
        <v>98</v>
      </c>
      <c r="C53" s="7">
        <v>202777.99783000001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4">
      <c r="A54" s="2" t="s">
        <v>99</v>
      </c>
      <c r="B54" s="2" t="s">
        <v>92</v>
      </c>
      <c r="C54" s="7">
        <v>3589.3945400000002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4">
      <c r="A55" s="2" t="s">
        <v>101</v>
      </c>
      <c r="B55" s="2" t="s">
        <v>100</v>
      </c>
      <c r="C55" s="7">
        <v>378311.44614999997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4">
      <c r="A56" s="124" t="s">
        <v>104</v>
      </c>
      <c r="B56" s="125"/>
      <c r="C56" s="7">
        <v>49936516.748999998</v>
      </c>
      <c r="D56" s="5">
        <v>2578569.23612</v>
      </c>
      <c r="E56" s="5">
        <v>5.1636946346916295</v>
      </c>
      <c r="F56" s="5">
        <v>428301.76199000003</v>
      </c>
      <c r="G56" s="5">
        <v>74892.146099999998</v>
      </c>
      <c r="H56" s="5">
        <v>177487.08109999998</v>
      </c>
      <c r="I56" s="5">
        <v>72073.906569999992</v>
      </c>
      <c r="J56" s="5">
        <v>1443488.0012000001</v>
      </c>
      <c r="K56" s="5">
        <v>350596.34461999999</v>
      </c>
      <c r="L56" s="6">
        <v>31729.99454</v>
      </c>
    </row>
    <row r="57" spans="1:12" ht="13.5" customHeight="1" x14ac:dyDescent="0.35">
      <c r="A57" s="8" t="s">
        <v>105</v>
      </c>
    </row>
  </sheetData>
  <sortState xmlns:xlrd2="http://schemas.microsoft.com/office/spreadsheetml/2017/richdata2" ref="B9:L55">
    <sortCondition descending="1" ref="D9:D55"/>
  </sortState>
  <mergeCells count="3">
    <mergeCell ref="A2:L6"/>
    <mergeCell ref="A7:L7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N53"/>
  <sheetViews>
    <sheetView workbookViewId="0">
      <selection activeCell="B8" sqref="B8:L49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155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>
        <v>1</v>
      </c>
      <c r="B9" s="31" t="s">
        <v>18</v>
      </c>
      <c r="C9" s="24">
        <v>3127372.8647800004</v>
      </c>
      <c r="D9" s="24">
        <v>716608.02558000002</v>
      </c>
      <c r="E9" s="24">
        <v>22.914057791136166</v>
      </c>
      <c r="F9" s="24">
        <v>41543.178169999999</v>
      </c>
      <c r="G9" s="24">
        <v>50.038849999999996</v>
      </c>
      <c r="H9" s="24">
        <v>744.92591000000004</v>
      </c>
      <c r="I9" s="24">
        <v>0</v>
      </c>
      <c r="J9" s="24">
        <v>667988.97065000003</v>
      </c>
      <c r="K9" s="24">
        <v>5770.9120000000003</v>
      </c>
      <c r="L9" s="24">
        <v>510</v>
      </c>
      <c r="M9" s="12"/>
      <c r="N9" s="13"/>
    </row>
    <row r="10" spans="1:14" ht="13.5" customHeight="1" x14ac:dyDescent="0.35">
      <c r="A10" s="22">
        <v>2</v>
      </c>
      <c r="B10" s="31" t="s">
        <v>16</v>
      </c>
      <c r="C10" s="24">
        <v>10623938.93409</v>
      </c>
      <c r="D10" s="24">
        <v>542232.74190999998</v>
      </c>
      <c r="E10" s="24">
        <v>5.103876681464051</v>
      </c>
      <c r="F10" s="24">
        <v>77906.385720000006</v>
      </c>
      <c r="G10" s="24">
        <v>11167.389370000001</v>
      </c>
      <c r="H10" s="24">
        <v>77276.211779999998</v>
      </c>
      <c r="I10" s="24">
        <v>1368.3819099999998</v>
      </c>
      <c r="J10" s="24">
        <v>265313.14243000001</v>
      </c>
      <c r="K10" s="24">
        <v>107575.3949</v>
      </c>
      <c r="L10" s="24">
        <v>1625.8358000000001</v>
      </c>
      <c r="M10" s="12"/>
      <c r="N10" s="13"/>
    </row>
    <row r="11" spans="1:14" ht="13.5" customHeight="1" x14ac:dyDescent="0.35">
      <c r="A11" s="22">
        <v>3</v>
      </c>
      <c r="B11" s="31" t="s">
        <v>12</v>
      </c>
      <c r="C11" s="24">
        <v>7334634.74285</v>
      </c>
      <c r="D11" s="24">
        <v>374776.62712999998</v>
      </c>
      <c r="E11" s="24">
        <v>5.1096835802947425</v>
      </c>
      <c r="F11" s="24">
        <v>85722.53069</v>
      </c>
      <c r="G11" s="24">
        <v>0</v>
      </c>
      <c r="H11" s="24">
        <v>23244.121149999999</v>
      </c>
      <c r="I11" s="24">
        <v>999.21925999999996</v>
      </c>
      <c r="J11" s="24">
        <v>217668.82466999997</v>
      </c>
      <c r="K11" s="24">
        <v>46141.931360000002</v>
      </c>
      <c r="L11" s="24">
        <v>1000</v>
      </c>
      <c r="M11" s="12"/>
      <c r="N11" s="13"/>
    </row>
    <row r="12" spans="1:14" ht="13.5" customHeight="1" x14ac:dyDescent="0.35">
      <c r="A12" s="22">
        <v>4</v>
      </c>
      <c r="B12" s="31" t="s">
        <v>20</v>
      </c>
      <c r="C12" s="24">
        <v>4630572.2171800006</v>
      </c>
      <c r="D12" s="24">
        <v>296243.44553999999</v>
      </c>
      <c r="E12" s="24">
        <v>6.3975558882528567</v>
      </c>
      <c r="F12" s="24">
        <v>21473.044369999996</v>
      </c>
      <c r="G12" s="24">
        <v>2498.53024</v>
      </c>
      <c r="H12" s="24">
        <v>6624.5719300000001</v>
      </c>
      <c r="I12" s="24">
        <v>5223.6428699999997</v>
      </c>
      <c r="J12" s="24">
        <v>252732.31406999999</v>
      </c>
      <c r="K12" s="24">
        <v>7691.3420599999999</v>
      </c>
      <c r="L12" s="24">
        <v>0</v>
      </c>
      <c r="M12" s="12"/>
      <c r="N12" s="13"/>
    </row>
    <row r="13" spans="1:14" ht="13.5" customHeight="1" x14ac:dyDescent="0.35">
      <c r="A13" s="22">
        <v>5</v>
      </c>
      <c r="B13" s="31" t="s">
        <v>14</v>
      </c>
      <c r="C13" s="24">
        <v>6050040.40381</v>
      </c>
      <c r="D13" s="24">
        <v>259447.26029999999</v>
      </c>
      <c r="E13" s="24">
        <v>4.2883558287745256</v>
      </c>
      <c r="F13" s="24">
        <v>99297.151310000001</v>
      </c>
      <c r="G13" s="24">
        <v>12866.19277</v>
      </c>
      <c r="H13" s="24">
        <v>3787.4791399999999</v>
      </c>
      <c r="I13" s="24">
        <v>5.7210000000000004E-2</v>
      </c>
      <c r="J13" s="24">
        <v>115000.21844</v>
      </c>
      <c r="K13" s="24">
        <v>14162.93074</v>
      </c>
      <c r="L13" s="24">
        <v>14333.230690000002</v>
      </c>
      <c r="M13" s="12"/>
      <c r="N13" s="13"/>
    </row>
    <row r="14" spans="1:14" ht="13.5" customHeight="1" x14ac:dyDescent="0.35">
      <c r="A14" s="22">
        <v>6</v>
      </c>
      <c r="B14" s="31" t="s">
        <v>40</v>
      </c>
      <c r="C14" s="24">
        <v>3748428.8272199999</v>
      </c>
      <c r="D14" s="24">
        <v>209422.56907999999</v>
      </c>
      <c r="E14" s="24">
        <v>5.5869426560598994</v>
      </c>
      <c r="F14" s="24">
        <v>58759.456869999995</v>
      </c>
      <c r="G14" s="24">
        <v>0</v>
      </c>
      <c r="H14" s="24">
        <v>68818.013810000004</v>
      </c>
      <c r="I14" s="24">
        <v>0</v>
      </c>
      <c r="J14" s="24">
        <v>76657.37681999999</v>
      </c>
      <c r="K14" s="24">
        <v>5187.7215800000004</v>
      </c>
      <c r="L14" s="24">
        <v>0</v>
      </c>
      <c r="M14" s="12"/>
      <c r="N14" s="13"/>
    </row>
    <row r="15" spans="1:14" ht="13.5" customHeight="1" x14ac:dyDescent="0.35">
      <c r="A15" s="22">
        <v>7</v>
      </c>
      <c r="B15" s="31" t="s">
        <v>22</v>
      </c>
      <c r="C15" s="24">
        <v>467822.53012000001</v>
      </c>
      <c r="D15" s="24">
        <v>148658.30841</v>
      </c>
      <c r="E15" s="24">
        <v>31.77664580880019</v>
      </c>
      <c r="F15" s="24">
        <v>47371.795170000005</v>
      </c>
      <c r="G15" s="24">
        <v>0</v>
      </c>
      <c r="H15" s="24">
        <v>38503.964639999998</v>
      </c>
      <c r="I15" s="24">
        <v>7000</v>
      </c>
      <c r="J15" s="24">
        <v>52632.548600000002</v>
      </c>
      <c r="K15" s="24">
        <v>3150</v>
      </c>
      <c r="L15" s="24">
        <v>0</v>
      </c>
      <c r="M15" s="12"/>
      <c r="N15" s="13"/>
    </row>
    <row r="16" spans="1:14" ht="15.75" customHeight="1" x14ac:dyDescent="0.35">
      <c r="A16" s="22">
        <v>8</v>
      </c>
      <c r="B16" s="31" t="s">
        <v>38</v>
      </c>
      <c r="C16" s="24">
        <v>215317.86219999997</v>
      </c>
      <c r="D16" s="24">
        <v>139317.24774999998</v>
      </c>
      <c r="E16" s="24">
        <v>64.703061012464389</v>
      </c>
      <c r="F16" s="24">
        <v>53181.182500000003</v>
      </c>
      <c r="G16" s="24">
        <v>0</v>
      </c>
      <c r="H16" s="24">
        <v>6866.3480999999992</v>
      </c>
      <c r="I16" s="24">
        <v>0</v>
      </c>
      <c r="J16" s="24">
        <v>77596.407670000001</v>
      </c>
      <c r="K16" s="24">
        <v>1609.53358</v>
      </c>
      <c r="L16" s="24">
        <v>63.7759</v>
      </c>
      <c r="M16" s="12"/>
      <c r="N16" s="13"/>
    </row>
    <row r="17" spans="1:14" ht="13.5" customHeight="1" x14ac:dyDescent="0.35">
      <c r="A17" s="22">
        <v>9</v>
      </c>
      <c r="B17" s="31" t="s">
        <v>26</v>
      </c>
      <c r="C17" s="24">
        <v>2081972.0820799998</v>
      </c>
      <c r="D17" s="24">
        <v>91314.432220000002</v>
      </c>
      <c r="E17" s="24">
        <v>4.385958534505038</v>
      </c>
      <c r="F17" s="24">
        <v>22213.221759999997</v>
      </c>
      <c r="G17" s="24">
        <v>6521.7666799999997</v>
      </c>
      <c r="H17" s="24">
        <v>26214.383600000001</v>
      </c>
      <c r="I17" s="24">
        <v>204.82864000000001</v>
      </c>
      <c r="J17" s="24">
        <v>16967.49885</v>
      </c>
      <c r="K17" s="24">
        <v>19157.441289999999</v>
      </c>
      <c r="L17" s="24">
        <v>35.291400000000003</v>
      </c>
      <c r="M17" s="12"/>
      <c r="N17" s="13"/>
    </row>
    <row r="18" spans="1:14" ht="13.5" customHeight="1" x14ac:dyDescent="0.35">
      <c r="A18" s="22">
        <v>10</v>
      </c>
      <c r="B18" s="31" t="s">
        <v>24</v>
      </c>
      <c r="C18" s="24">
        <v>3077842.07785</v>
      </c>
      <c r="D18" s="24">
        <v>80018.509869999994</v>
      </c>
      <c r="E18" s="24">
        <v>2.5998250672398449</v>
      </c>
      <c r="F18" s="24">
        <v>7142.1423900000009</v>
      </c>
      <c r="G18" s="24">
        <v>500</v>
      </c>
      <c r="H18" s="24">
        <v>10725.375179999999</v>
      </c>
      <c r="I18" s="24">
        <v>145.19348000000002</v>
      </c>
      <c r="J18" s="24">
        <v>51048.428229999998</v>
      </c>
      <c r="K18" s="24">
        <v>10356.354740000001</v>
      </c>
      <c r="L18" s="24">
        <v>101.01585</v>
      </c>
      <c r="M18" s="12"/>
      <c r="N18" s="13"/>
    </row>
    <row r="19" spans="1:14" ht="13.5" customHeight="1" x14ac:dyDescent="0.35">
      <c r="A19" s="22">
        <v>11</v>
      </c>
      <c r="B19" s="31" t="s">
        <v>138</v>
      </c>
      <c r="C19" s="24">
        <v>2261022.8867800003</v>
      </c>
      <c r="D19" s="24">
        <v>75511.708870000002</v>
      </c>
      <c r="E19" s="24">
        <v>3.3397144854884155</v>
      </c>
      <c r="F19" s="24">
        <v>33310.091110000001</v>
      </c>
      <c r="G19" s="24">
        <v>1000</v>
      </c>
      <c r="H19" s="24">
        <v>1096.00953</v>
      </c>
      <c r="I19" s="24">
        <v>132.64296999999999</v>
      </c>
      <c r="J19" s="24">
        <v>30040.63363</v>
      </c>
      <c r="K19" s="24">
        <v>9911.3691600000002</v>
      </c>
      <c r="L19" s="24">
        <v>20.96247</v>
      </c>
      <c r="M19" s="12"/>
      <c r="N19" s="13"/>
    </row>
    <row r="20" spans="1:14" ht="13.5" customHeight="1" x14ac:dyDescent="0.35">
      <c r="A20" s="22">
        <v>12</v>
      </c>
      <c r="B20" s="31" t="s">
        <v>42</v>
      </c>
      <c r="C20" s="24">
        <v>1006137.47164</v>
      </c>
      <c r="D20" s="24">
        <v>68615.469159999993</v>
      </c>
      <c r="E20" s="24">
        <v>6.819691254332974</v>
      </c>
      <c r="F20" s="24">
        <v>15154.979519999999</v>
      </c>
      <c r="G20" s="24">
        <v>1492.07583</v>
      </c>
      <c r="H20" s="24">
        <v>12069.03933</v>
      </c>
      <c r="I20" s="24">
        <v>2094.8045900000002</v>
      </c>
      <c r="J20" s="24">
        <v>8723.2063600000001</v>
      </c>
      <c r="K20" s="24">
        <v>29071.336449999999</v>
      </c>
      <c r="L20" s="24">
        <v>10.02708</v>
      </c>
      <c r="M20" s="12"/>
      <c r="N20" s="13"/>
    </row>
    <row r="21" spans="1:14" ht="13.5" customHeight="1" x14ac:dyDescent="0.35">
      <c r="A21" s="22">
        <v>13</v>
      </c>
      <c r="B21" s="31" t="s">
        <v>30</v>
      </c>
      <c r="C21" s="24">
        <v>284224.25855999999</v>
      </c>
      <c r="D21" s="24">
        <v>60118.922760000001</v>
      </c>
      <c r="E21" s="24">
        <v>21.15193230324105</v>
      </c>
      <c r="F21" s="24">
        <v>9861.4412300000004</v>
      </c>
      <c r="G21" s="24">
        <v>1400</v>
      </c>
      <c r="H21" s="24">
        <v>8079.3831400000008</v>
      </c>
      <c r="I21" s="24">
        <v>0</v>
      </c>
      <c r="J21" s="24">
        <v>34621.614549999998</v>
      </c>
      <c r="K21" s="24">
        <v>6156.4838399999999</v>
      </c>
      <c r="L21" s="24">
        <v>0</v>
      </c>
      <c r="M21" s="12"/>
      <c r="N21" s="13"/>
    </row>
    <row r="22" spans="1:14" ht="13.5" customHeight="1" x14ac:dyDescent="0.35">
      <c r="A22" s="22">
        <v>14</v>
      </c>
      <c r="B22" s="31" t="s">
        <v>125</v>
      </c>
      <c r="C22" s="24">
        <v>486611.44927999994</v>
      </c>
      <c r="D22" s="24">
        <v>54539.341689999994</v>
      </c>
      <c r="E22" s="24">
        <v>11.207985708247822</v>
      </c>
      <c r="F22" s="24">
        <v>32942.964809999998</v>
      </c>
      <c r="G22" s="24">
        <v>0</v>
      </c>
      <c r="H22" s="24">
        <v>3460</v>
      </c>
      <c r="I22" s="24">
        <v>0</v>
      </c>
      <c r="J22" s="24">
        <v>8000</v>
      </c>
      <c r="K22" s="24">
        <v>9179.6617699999988</v>
      </c>
      <c r="L22" s="24">
        <v>956.71510999999998</v>
      </c>
      <c r="M22" s="12"/>
      <c r="N22" s="13"/>
    </row>
    <row r="23" spans="1:14" ht="13.5" customHeight="1" x14ac:dyDescent="0.35">
      <c r="A23" s="22">
        <v>15</v>
      </c>
      <c r="B23" s="31" t="s">
        <v>32</v>
      </c>
      <c r="C23" s="24">
        <v>531709.37242999999</v>
      </c>
      <c r="D23" s="24">
        <v>50782.848160000001</v>
      </c>
      <c r="E23" s="24">
        <v>9.550865715966971</v>
      </c>
      <c r="F23" s="24">
        <v>7238.8049199999996</v>
      </c>
      <c r="G23" s="24">
        <v>0</v>
      </c>
      <c r="H23" s="24">
        <v>14189.188400000001</v>
      </c>
      <c r="I23" s="24">
        <v>3849.5892999999996</v>
      </c>
      <c r="J23" s="24">
        <v>24700</v>
      </c>
      <c r="K23" s="24">
        <v>804.18739000000005</v>
      </c>
      <c r="L23" s="24">
        <v>1.0781500000000002</v>
      </c>
      <c r="M23" s="12"/>
      <c r="N23" s="13"/>
    </row>
    <row r="24" spans="1:14" ht="13.5" customHeight="1" x14ac:dyDescent="0.35">
      <c r="A24" s="22">
        <v>16</v>
      </c>
      <c r="B24" s="31" t="s">
        <v>44</v>
      </c>
      <c r="C24" s="24">
        <v>738543.8568200001</v>
      </c>
      <c r="D24" s="24">
        <v>44702.384669999999</v>
      </c>
      <c r="E24" s="24">
        <v>6.0527732046243239</v>
      </c>
      <c r="F24" s="24">
        <v>13419.165419999999</v>
      </c>
      <c r="G24" s="24">
        <v>0</v>
      </c>
      <c r="H24" s="24">
        <v>0</v>
      </c>
      <c r="I24" s="24">
        <v>0</v>
      </c>
      <c r="J24" s="24">
        <v>3700</v>
      </c>
      <c r="K24" s="24">
        <v>27583.219249999998</v>
      </c>
      <c r="L24" s="24">
        <v>0</v>
      </c>
      <c r="M24" s="12"/>
      <c r="N24" s="13"/>
    </row>
    <row r="25" spans="1:14" ht="13.5" customHeight="1" x14ac:dyDescent="0.35">
      <c r="A25" s="22">
        <v>17</v>
      </c>
      <c r="B25" s="31" t="s">
        <v>60</v>
      </c>
      <c r="C25" s="24">
        <v>372807.13492000004</v>
      </c>
      <c r="D25" s="24">
        <v>38547.721830000002</v>
      </c>
      <c r="E25" s="24">
        <v>10.339856247191161</v>
      </c>
      <c r="F25" s="24">
        <v>13020.01022</v>
      </c>
      <c r="G25" s="24">
        <v>0</v>
      </c>
      <c r="H25" s="24">
        <v>14387.637130000001</v>
      </c>
      <c r="I25" s="24">
        <v>0</v>
      </c>
      <c r="J25" s="24">
        <v>0</v>
      </c>
      <c r="K25" s="24">
        <v>11140.074480000001</v>
      </c>
      <c r="L25" s="24">
        <v>0</v>
      </c>
      <c r="M25" s="12"/>
      <c r="N25" s="13"/>
    </row>
    <row r="26" spans="1:14" ht="13.5" customHeight="1" x14ac:dyDescent="0.35">
      <c r="A26" s="22">
        <v>18</v>
      </c>
      <c r="B26" s="31" t="s">
        <v>46</v>
      </c>
      <c r="C26" s="24">
        <v>488407.65732</v>
      </c>
      <c r="D26" s="24">
        <v>30973.511970000003</v>
      </c>
      <c r="E26" s="24">
        <v>6.3417334895931932</v>
      </c>
      <c r="F26" s="24">
        <v>8565.20327</v>
      </c>
      <c r="G26" s="24">
        <v>0</v>
      </c>
      <c r="H26" s="24">
        <v>14258.857900000001</v>
      </c>
      <c r="I26" s="24">
        <v>0.10413</v>
      </c>
      <c r="J26" s="24">
        <v>6797.4671200000003</v>
      </c>
      <c r="K26" s="24">
        <v>1351.8795500000001</v>
      </c>
      <c r="L26" s="24">
        <v>0</v>
      </c>
      <c r="M26" s="12"/>
      <c r="N26" s="13"/>
    </row>
    <row r="27" spans="1:14" ht="13.5" customHeight="1" x14ac:dyDescent="0.35">
      <c r="A27" s="22">
        <v>19</v>
      </c>
      <c r="B27" s="31" t="s">
        <v>52</v>
      </c>
      <c r="C27" s="24">
        <v>351757.39708999998</v>
      </c>
      <c r="D27" s="24">
        <v>15158.534210000002</v>
      </c>
      <c r="E27" s="24">
        <v>4.3093718384894597</v>
      </c>
      <c r="F27" s="24">
        <v>3198.5672200000004</v>
      </c>
      <c r="G27" s="24">
        <v>0</v>
      </c>
      <c r="H27" s="24">
        <v>6715</v>
      </c>
      <c r="I27" s="24">
        <v>0</v>
      </c>
      <c r="J27" s="24">
        <v>0</v>
      </c>
      <c r="K27" s="24">
        <v>5244.9669899999999</v>
      </c>
      <c r="L27" s="24">
        <v>0</v>
      </c>
      <c r="M27" s="12"/>
      <c r="N27" s="13"/>
    </row>
    <row r="28" spans="1:14" ht="13.5" customHeight="1" x14ac:dyDescent="0.35">
      <c r="A28" s="22">
        <v>20</v>
      </c>
      <c r="B28" s="31" t="s">
        <v>28</v>
      </c>
      <c r="C28" s="24">
        <v>3173710.3700100002</v>
      </c>
      <c r="D28" s="24">
        <v>14966.053879999999</v>
      </c>
      <c r="E28" s="24">
        <v>0.47156331659693451</v>
      </c>
      <c r="F28" s="24">
        <v>0</v>
      </c>
      <c r="G28" s="24">
        <v>0</v>
      </c>
      <c r="H28" s="24">
        <v>0</v>
      </c>
      <c r="I28" s="24">
        <v>2089</v>
      </c>
      <c r="J28" s="24">
        <v>12877.053879999999</v>
      </c>
      <c r="K28" s="24">
        <v>0</v>
      </c>
      <c r="L28" s="24">
        <v>0</v>
      </c>
      <c r="M28" s="12"/>
      <c r="N28" s="13"/>
    </row>
    <row r="29" spans="1:14" ht="13.5" customHeight="1" x14ac:dyDescent="0.35">
      <c r="A29" s="22">
        <v>21</v>
      </c>
      <c r="B29" s="31" t="s">
        <v>85</v>
      </c>
      <c r="C29" s="24">
        <v>158464.90109999999</v>
      </c>
      <c r="D29" s="24">
        <v>12284.259679999999</v>
      </c>
      <c r="E29" s="24">
        <v>7.7520382082893944</v>
      </c>
      <c r="F29" s="24">
        <v>0</v>
      </c>
      <c r="G29" s="24">
        <v>0</v>
      </c>
      <c r="H29" s="24">
        <v>0</v>
      </c>
      <c r="I29" s="24">
        <v>0</v>
      </c>
      <c r="J29" s="24">
        <v>9479.3791999999994</v>
      </c>
      <c r="K29" s="24">
        <v>2804.8804799999998</v>
      </c>
      <c r="L29" s="24">
        <v>0</v>
      </c>
      <c r="M29" s="12"/>
      <c r="N29" s="13"/>
    </row>
    <row r="30" spans="1:14" ht="13.5" customHeight="1" x14ac:dyDescent="0.35">
      <c r="A30" s="22">
        <v>22</v>
      </c>
      <c r="B30" s="31" t="s">
        <v>108</v>
      </c>
      <c r="C30" s="24">
        <v>343711.95062000002</v>
      </c>
      <c r="D30" s="24">
        <v>8629.3397299999997</v>
      </c>
      <c r="E30" s="24">
        <v>2.5106312755300144</v>
      </c>
      <c r="F30" s="24">
        <v>19.207979999999999</v>
      </c>
      <c r="G30" s="24">
        <v>56.488309999999998</v>
      </c>
      <c r="H30" s="24">
        <v>360.84578999999997</v>
      </c>
      <c r="I30" s="24">
        <v>135.35339999999999</v>
      </c>
      <c r="J30" s="24">
        <v>6372.4151600000005</v>
      </c>
      <c r="K30" s="24">
        <v>1685.02909</v>
      </c>
      <c r="L30" s="24">
        <v>0</v>
      </c>
      <c r="M30" s="12"/>
      <c r="N30" s="13"/>
    </row>
    <row r="31" spans="1:14" ht="13.5" customHeight="1" x14ac:dyDescent="0.35">
      <c r="A31" s="22">
        <v>23</v>
      </c>
      <c r="B31" s="31" t="s">
        <v>112</v>
      </c>
      <c r="C31" s="24">
        <v>47594.02996</v>
      </c>
      <c r="D31" s="24">
        <v>8447.358040000001</v>
      </c>
      <c r="E31" s="24">
        <v>17.748776573657477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8447.358040000001</v>
      </c>
      <c r="L31" s="24">
        <v>0</v>
      </c>
      <c r="M31" s="12"/>
      <c r="N31" s="13"/>
    </row>
    <row r="32" spans="1:14" ht="13.5" customHeight="1" x14ac:dyDescent="0.35">
      <c r="A32" s="22">
        <v>24</v>
      </c>
      <c r="B32" s="31" t="s">
        <v>73</v>
      </c>
      <c r="C32" s="24">
        <v>232183.72044</v>
      </c>
      <c r="D32" s="24">
        <v>7688.3096000000005</v>
      </c>
      <c r="E32" s="24">
        <v>3.3113043349595146</v>
      </c>
      <c r="F32" s="24">
        <v>289.56459000000001</v>
      </c>
      <c r="G32" s="24">
        <v>804.4144</v>
      </c>
      <c r="H32" s="24">
        <v>0</v>
      </c>
      <c r="I32" s="24">
        <v>0</v>
      </c>
      <c r="J32" s="24">
        <v>6471.2557300000008</v>
      </c>
      <c r="K32" s="24">
        <v>123.07488000000001</v>
      </c>
      <c r="L32" s="24">
        <v>0</v>
      </c>
      <c r="M32" s="12"/>
      <c r="N32" s="13"/>
    </row>
    <row r="33" spans="1:14" ht="13.5" customHeight="1" x14ac:dyDescent="0.35">
      <c r="A33" s="22">
        <v>25</v>
      </c>
      <c r="B33" s="31" t="s">
        <v>103</v>
      </c>
      <c r="C33" s="24">
        <v>67454.292920000007</v>
      </c>
      <c r="D33" s="24">
        <v>7083.1183499999997</v>
      </c>
      <c r="E33" s="24">
        <v>10.500619076091263</v>
      </c>
      <c r="F33" s="24">
        <v>1600</v>
      </c>
      <c r="G33" s="24">
        <v>0</v>
      </c>
      <c r="H33" s="24">
        <v>0</v>
      </c>
      <c r="I33" s="24">
        <v>0</v>
      </c>
      <c r="J33" s="24">
        <v>5483.1183499999997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22">
        <v>26</v>
      </c>
      <c r="B34" s="31" t="s">
        <v>70</v>
      </c>
      <c r="C34" s="24">
        <v>150537.44761999999</v>
      </c>
      <c r="D34" s="24">
        <v>5620.9764500000001</v>
      </c>
      <c r="E34" s="24">
        <v>3.7339389891802659</v>
      </c>
      <c r="F34" s="24">
        <v>1971.5362500000001</v>
      </c>
      <c r="G34" s="24">
        <v>0</v>
      </c>
      <c r="H34" s="24">
        <v>28.465490000000003</v>
      </c>
      <c r="I34" s="24">
        <v>3601.0946300000001</v>
      </c>
      <c r="J34" s="24">
        <v>19.880080000000003</v>
      </c>
      <c r="K34" s="24">
        <v>0</v>
      </c>
      <c r="L34" s="24">
        <v>0</v>
      </c>
      <c r="M34" s="12"/>
      <c r="N34" s="13"/>
    </row>
    <row r="35" spans="1:14" ht="13.5" customHeight="1" x14ac:dyDescent="0.35">
      <c r="A35" s="22">
        <v>27</v>
      </c>
      <c r="B35" s="31" t="s">
        <v>48</v>
      </c>
      <c r="C35" s="24">
        <v>1254483.63078</v>
      </c>
      <c r="D35" s="24">
        <v>5231.6618500000004</v>
      </c>
      <c r="E35" s="24">
        <v>0.41703707578448923</v>
      </c>
      <c r="F35" s="24">
        <v>1522.8773500000002</v>
      </c>
      <c r="G35" s="24">
        <v>527.74967000000004</v>
      </c>
      <c r="H35" s="24">
        <v>0</v>
      </c>
      <c r="I35" s="24">
        <v>0</v>
      </c>
      <c r="J35" s="24">
        <v>0</v>
      </c>
      <c r="K35" s="24">
        <v>3181.0348300000001</v>
      </c>
      <c r="L35" s="24">
        <v>0</v>
      </c>
      <c r="M35" s="12"/>
      <c r="N35" s="13"/>
    </row>
    <row r="36" spans="1:14" ht="13.5" customHeight="1" x14ac:dyDescent="0.35">
      <c r="A36" s="22">
        <v>28</v>
      </c>
      <c r="B36" s="31" t="s">
        <v>68</v>
      </c>
      <c r="C36" s="24">
        <v>88935.138720000003</v>
      </c>
      <c r="D36" s="24">
        <v>4019.6505699999998</v>
      </c>
      <c r="E36" s="24">
        <v>4.5197552147023847</v>
      </c>
      <c r="F36" s="24">
        <v>4019.6505699999998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12"/>
      <c r="N36" s="13"/>
    </row>
    <row r="37" spans="1:14" ht="13.5" customHeight="1" x14ac:dyDescent="0.35">
      <c r="A37" s="22">
        <v>29</v>
      </c>
      <c r="B37" s="31" t="s">
        <v>77</v>
      </c>
      <c r="C37" s="24">
        <v>66754.716849999997</v>
      </c>
      <c r="D37" s="24">
        <v>2997.5642800000001</v>
      </c>
      <c r="E37" s="24">
        <v>4.4904156911273008</v>
      </c>
      <c r="F37" s="24">
        <v>23.051539999999999</v>
      </c>
      <c r="G37" s="24">
        <v>0</v>
      </c>
      <c r="H37" s="24">
        <v>0</v>
      </c>
      <c r="I37" s="24">
        <v>30.565860000000001</v>
      </c>
      <c r="J37" s="24">
        <v>2941.9266699999998</v>
      </c>
      <c r="K37" s="24">
        <v>2.0202100000000001</v>
      </c>
      <c r="L37" s="24">
        <v>0</v>
      </c>
      <c r="M37" s="12"/>
      <c r="N37" s="13"/>
    </row>
    <row r="38" spans="1:14" ht="13.5" customHeight="1" x14ac:dyDescent="0.35">
      <c r="A38" s="22">
        <v>30</v>
      </c>
      <c r="B38" s="31" t="s">
        <v>75</v>
      </c>
      <c r="C38" s="24">
        <v>178442.54812999998</v>
      </c>
      <c r="D38" s="24">
        <v>2576.3470699999998</v>
      </c>
      <c r="E38" s="24">
        <v>1.4437963910507849</v>
      </c>
      <c r="F38" s="24">
        <v>1032.2205999999999</v>
      </c>
      <c r="G38" s="24">
        <v>442.93246000000005</v>
      </c>
      <c r="H38" s="24">
        <v>0</v>
      </c>
      <c r="I38" s="24">
        <v>0</v>
      </c>
      <c r="J38" s="24">
        <v>0</v>
      </c>
      <c r="K38" s="24">
        <v>1101.1940099999999</v>
      </c>
      <c r="L38" s="24">
        <v>0</v>
      </c>
      <c r="M38" s="12"/>
      <c r="N38" s="13"/>
    </row>
    <row r="39" spans="1:14" ht="13.5" customHeight="1" x14ac:dyDescent="0.35">
      <c r="A39" s="22">
        <v>31</v>
      </c>
      <c r="B39" s="31" t="s">
        <v>79</v>
      </c>
      <c r="C39" s="24">
        <v>4041.8613500000001</v>
      </c>
      <c r="D39" s="24">
        <v>1504.375</v>
      </c>
      <c r="E39" s="24">
        <v>37.219856638575685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4.375</v>
      </c>
      <c r="L39" s="24">
        <v>0</v>
      </c>
      <c r="M39" s="12"/>
      <c r="N39" s="13"/>
    </row>
    <row r="40" spans="1:14" ht="13.5" customHeight="1" x14ac:dyDescent="0.35">
      <c r="A40" s="22">
        <v>32</v>
      </c>
      <c r="B40" s="31" t="s">
        <v>83</v>
      </c>
      <c r="C40" s="24">
        <v>52457.064780000001</v>
      </c>
      <c r="D40" s="24">
        <v>1160.9010000000001</v>
      </c>
      <c r="E40" s="24">
        <v>2.2130498625279738</v>
      </c>
      <c r="F40" s="24">
        <v>750.05366000000004</v>
      </c>
      <c r="G40" s="24">
        <v>0</v>
      </c>
      <c r="H40" s="24">
        <v>16.105149999999998</v>
      </c>
      <c r="I40" s="24">
        <v>154.23071999999999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22">
        <v>33</v>
      </c>
      <c r="B41" s="31" t="s">
        <v>64</v>
      </c>
      <c r="C41" s="24">
        <v>514772.64827999996</v>
      </c>
      <c r="D41" s="24">
        <v>628.81326999999999</v>
      </c>
      <c r="E41" s="24">
        <v>0.12215358995879867</v>
      </c>
      <c r="F41" s="24">
        <v>362.75092999999998</v>
      </c>
      <c r="G41" s="24">
        <v>266.06234000000001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12"/>
      <c r="N41" s="13"/>
    </row>
    <row r="42" spans="1:14" ht="13.5" customHeight="1" x14ac:dyDescent="0.35">
      <c r="A42" s="22">
        <v>34</v>
      </c>
      <c r="B42" s="31" t="s">
        <v>92</v>
      </c>
      <c r="C42" s="24">
        <v>47911.04754</v>
      </c>
      <c r="D42" s="24">
        <v>450.51263999999998</v>
      </c>
      <c r="E42" s="24">
        <v>0.94031056119963929</v>
      </c>
      <c r="F42" s="24">
        <v>190</v>
      </c>
      <c r="G42" s="24">
        <v>223.43746999999999</v>
      </c>
      <c r="H42" s="24">
        <v>0</v>
      </c>
      <c r="I42" s="24">
        <v>0</v>
      </c>
      <c r="J42" s="24">
        <v>0</v>
      </c>
      <c r="K42" s="24">
        <v>37.07517</v>
      </c>
      <c r="L42" s="24">
        <v>0</v>
      </c>
      <c r="M42" s="12"/>
      <c r="N42" s="13"/>
    </row>
    <row r="43" spans="1:14" ht="13.5" customHeight="1" x14ac:dyDescent="0.35">
      <c r="A43" s="22">
        <v>35</v>
      </c>
      <c r="B43" s="31" t="s">
        <v>98</v>
      </c>
      <c r="C43" s="24">
        <v>339838.41600000003</v>
      </c>
      <c r="D43" s="24">
        <v>70.02552</v>
      </c>
      <c r="E43" s="24">
        <v>2.0605533895850077E-2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70.02552</v>
      </c>
      <c r="L43" s="24">
        <v>0</v>
      </c>
      <c r="M43" s="12"/>
      <c r="N43" s="13"/>
    </row>
    <row r="44" spans="1:14" ht="13.5" customHeight="1" x14ac:dyDescent="0.35">
      <c r="A44" s="22">
        <v>36</v>
      </c>
      <c r="B44" s="31" t="s">
        <v>58</v>
      </c>
      <c r="C44" s="24">
        <v>157993.51783000003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22">
        <v>37</v>
      </c>
      <c r="B45" s="31" t="s">
        <v>94</v>
      </c>
      <c r="C45" s="24">
        <v>145057.76521000001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>
        <v>38</v>
      </c>
      <c r="B46" s="31" t="s">
        <v>96</v>
      </c>
      <c r="C46" s="24">
        <v>25795.857330000003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22">
        <v>39</v>
      </c>
      <c r="B47" s="31" t="s">
        <v>100</v>
      </c>
      <c r="C47" s="24">
        <v>525716.76749999996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>
        <v>40</v>
      </c>
      <c r="B48" s="31" t="s">
        <v>102</v>
      </c>
      <c r="C48" s="24">
        <v>308996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>
        <v>41</v>
      </c>
      <c r="B49" s="31" t="s">
        <v>90</v>
      </c>
      <c r="C49" s="24">
        <v>7211.1808499999997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20"/>
      <c r="B50" s="32" t="s">
        <v>156</v>
      </c>
      <c r="C50" s="30">
        <v>55771228.900839999</v>
      </c>
      <c r="D50" s="30">
        <v>3380348.8780400003</v>
      </c>
      <c r="E50" s="30">
        <v>6.0610980691319982</v>
      </c>
      <c r="F50" s="30">
        <v>664602.23014</v>
      </c>
      <c r="G50" s="30">
        <v>39817.078389999995</v>
      </c>
      <c r="H50" s="30">
        <v>337465.92710000003</v>
      </c>
      <c r="I50" s="30">
        <v>27028.70897</v>
      </c>
      <c r="J50" s="30">
        <v>1953833.6811600002</v>
      </c>
      <c r="K50" s="30">
        <v>338943.31982999999</v>
      </c>
      <c r="L50" s="30">
        <v>18657.93245</v>
      </c>
      <c r="M50" s="35"/>
      <c r="N50" s="36"/>
    </row>
    <row r="51" spans="1:14" ht="13.5" customHeight="1" x14ac:dyDescent="0.35">
      <c r="A51" s="8" t="s">
        <v>105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49">
    <sortCondition descending="1" ref="D9:D49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N53"/>
  <sheetViews>
    <sheetView workbookViewId="0">
      <selection activeCell="B8" sqref="B8:L50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157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31" t="s">
        <v>18</v>
      </c>
      <c r="C9" s="24">
        <v>3123396.6325599998</v>
      </c>
      <c r="D9" s="24">
        <v>722843.12972999993</v>
      </c>
      <c r="E9" s="24">
        <v>23.142854231021659</v>
      </c>
      <c r="F9" s="24">
        <v>41467.098960000003</v>
      </c>
      <c r="G9" s="24">
        <v>50.043080000000003</v>
      </c>
      <c r="H9" s="24">
        <v>7125.6345099999999</v>
      </c>
      <c r="I9" s="24">
        <v>0</v>
      </c>
      <c r="J9" s="24">
        <v>668174.34533000004</v>
      </c>
      <c r="K9" s="24">
        <v>5516.0078400000002</v>
      </c>
      <c r="L9" s="24">
        <v>510.00001000000003</v>
      </c>
      <c r="M9" s="12"/>
      <c r="N9" s="13"/>
    </row>
    <row r="10" spans="1:14" ht="13.5" customHeight="1" x14ac:dyDescent="0.35">
      <c r="A10" s="41">
        <v>2</v>
      </c>
      <c r="B10" s="31" t="s">
        <v>16</v>
      </c>
      <c r="C10" s="24">
        <v>10568640.22948</v>
      </c>
      <c r="D10" s="24">
        <v>533884.47696999996</v>
      </c>
      <c r="E10" s="24">
        <v>5.0515909840585822</v>
      </c>
      <c r="F10" s="24">
        <v>81456.394889999996</v>
      </c>
      <c r="G10" s="24">
        <v>11283.656949999999</v>
      </c>
      <c r="H10" s="24">
        <v>77463.927559999996</v>
      </c>
      <c r="I10" s="24">
        <v>1299.04619</v>
      </c>
      <c r="J10" s="24">
        <v>255232.81152000002</v>
      </c>
      <c r="K10" s="24">
        <v>105468.35589000001</v>
      </c>
      <c r="L10" s="24">
        <v>1680.28397</v>
      </c>
      <c r="M10" s="12"/>
      <c r="N10" s="13"/>
    </row>
    <row r="11" spans="1:14" ht="13.5" customHeight="1" x14ac:dyDescent="0.35">
      <c r="A11" s="41">
        <v>3</v>
      </c>
      <c r="B11" s="31" t="s">
        <v>12</v>
      </c>
      <c r="C11" s="24">
        <v>7320811.59418</v>
      </c>
      <c r="D11" s="24">
        <v>379861.94059000001</v>
      </c>
      <c r="E11" s="24">
        <v>5.188795473059133</v>
      </c>
      <c r="F11" s="24">
        <v>88221.157739999995</v>
      </c>
      <c r="G11" s="24">
        <v>0</v>
      </c>
      <c r="H11" s="24">
        <v>23792.489980000002</v>
      </c>
      <c r="I11" s="24">
        <v>3290.9790499999999</v>
      </c>
      <c r="J11" s="24">
        <v>217785.42405</v>
      </c>
      <c r="K11" s="24">
        <v>45771.889770000002</v>
      </c>
      <c r="L11" s="24">
        <v>1000</v>
      </c>
      <c r="M11" s="12"/>
      <c r="N11" s="13"/>
    </row>
    <row r="12" spans="1:14" ht="13.5" customHeight="1" x14ac:dyDescent="0.35">
      <c r="A12" s="41">
        <v>4</v>
      </c>
      <c r="B12" s="31" t="s">
        <v>20</v>
      </c>
      <c r="C12" s="24">
        <v>4621514.2524100002</v>
      </c>
      <c r="D12" s="24">
        <v>298021.85285999998</v>
      </c>
      <c r="E12" s="24">
        <v>6.4485758689284429</v>
      </c>
      <c r="F12" s="24">
        <v>23114.50229</v>
      </c>
      <c r="G12" s="24">
        <v>2467.7420299999999</v>
      </c>
      <c r="H12" s="24">
        <v>6618.3750499999996</v>
      </c>
      <c r="I12" s="24">
        <v>5169.2861199999998</v>
      </c>
      <c r="J12" s="24">
        <v>252812.79524000001</v>
      </c>
      <c r="K12" s="24">
        <v>7839.1521299999995</v>
      </c>
      <c r="L12" s="24">
        <v>0</v>
      </c>
      <c r="M12" s="12"/>
      <c r="N12" s="13"/>
    </row>
    <row r="13" spans="1:14" ht="13.5" customHeight="1" x14ac:dyDescent="0.35">
      <c r="A13" s="41">
        <v>5</v>
      </c>
      <c r="B13" s="31" t="s">
        <v>14</v>
      </c>
      <c r="C13" s="24">
        <v>6023021.9707599999</v>
      </c>
      <c r="D13" s="24">
        <v>264975.35662999999</v>
      </c>
      <c r="E13" s="24">
        <v>4.3993755612444616</v>
      </c>
      <c r="F13" s="24">
        <v>103830.01653000001</v>
      </c>
      <c r="G13" s="24">
        <v>12879.422540000001</v>
      </c>
      <c r="H13" s="24">
        <v>3736.3523399999999</v>
      </c>
      <c r="I13" s="24">
        <v>7.3029999999999998E-2</v>
      </c>
      <c r="J13" s="24">
        <v>115002.16365999999</v>
      </c>
      <c r="K13" s="24">
        <v>15527.416930000001</v>
      </c>
      <c r="L13" s="24">
        <v>13999.911599999999</v>
      </c>
      <c r="M13" s="12"/>
      <c r="N13" s="13"/>
    </row>
    <row r="14" spans="1:14" ht="13.5" customHeight="1" x14ac:dyDescent="0.35">
      <c r="A14" s="41">
        <v>6</v>
      </c>
      <c r="B14" s="31" t="s">
        <v>40</v>
      </c>
      <c r="C14" s="24">
        <v>3730793.60458</v>
      </c>
      <c r="D14" s="24">
        <v>236866.69902</v>
      </c>
      <c r="E14" s="24">
        <v>6.3489628246713377</v>
      </c>
      <c r="F14" s="24">
        <v>55121.840240000005</v>
      </c>
      <c r="G14" s="24">
        <v>8.5319999999999993E-2</v>
      </c>
      <c r="H14" s="24">
        <v>69029.934549999991</v>
      </c>
      <c r="I14" s="24">
        <v>0</v>
      </c>
      <c r="J14" s="24">
        <v>107501.0861</v>
      </c>
      <c r="K14" s="24">
        <v>5213.7528100000018</v>
      </c>
      <c r="L14" s="24">
        <v>0</v>
      </c>
      <c r="M14" s="12"/>
      <c r="N14" s="13"/>
    </row>
    <row r="15" spans="1:14" ht="13.5" customHeight="1" x14ac:dyDescent="0.35">
      <c r="A15" s="41">
        <v>7</v>
      </c>
      <c r="B15" s="31" t="s">
        <v>22</v>
      </c>
      <c r="C15" s="24">
        <v>460761.52622</v>
      </c>
      <c r="D15" s="24">
        <v>133324.97458000001</v>
      </c>
      <c r="E15" s="24">
        <v>28.935787168206677</v>
      </c>
      <c r="F15" s="24">
        <v>47577.905169999998</v>
      </c>
      <c r="G15" s="24">
        <v>0</v>
      </c>
      <c r="H15" s="24">
        <v>20364.520809999998</v>
      </c>
      <c r="I15" s="24">
        <v>0</v>
      </c>
      <c r="J15" s="24">
        <v>62632.548600000002</v>
      </c>
      <c r="K15" s="24">
        <v>2750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31" t="s">
        <v>38</v>
      </c>
      <c r="C16" s="24">
        <v>186344.85954</v>
      </c>
      <c r="D16" s="24">
        <v>115530.95947999998</v>
      </c>
      <c r="E16" s="24">
        <v>61.998468734363229</v>
      </c>
      <c r="F16" s="24">
        <v>44883.279619999994</v>
      </c>
      <c r="G16" s="24">
        <v>0</v>
      </c>
      <c r="H16" s="24">
        <v>3915.7669599999999</v>
      </c>
      <c r="I16" s="24">
        <v>0</v>
      </c>
      <c r="J16" s="24">
        <v>65034.893409999997</v>
      </c>
      <c r="K16" s="24">
        <v>1444.9025800000002</v>
      </c>
      <c r="L16" s="24">
        <v>252.11690999999999</v>
      </c>
      <c r="M16" s="12"/>
      <c r="N16" s="13"/>
    </row>
    <row r="17" spans="1:14" ht="13.5" customHeight="1" x14ac:dyDescent="0.35">
      <c r="A17" s="41">
        <v>9</v>
      </c>
      <c r="B17" s="31" t="s">
        <v>26</v>
      </c>
      <c r="C17" s="24">
        <v>2085869.8038599999</v>
      </c>
      <c r="D17" s="24">
        <v>94405.326730000001</v>
      </c>
      <c r="E17" s="24">
        <v>4.5259453181257294</v>
      </c>
      <c r="F17" s="24">
        <v>26593.984680000001</v>
      </c>
      <c r="G17" s="24">
        <v>6356.0277500000002</v>
      </c>
      <c r="H17" s="24">
        <v>26221.403039999997</v>
      </c>
      <c r="I17" s="24">
        <v>207.68332000000001</v>
      </c>
      <c r="J17" s="24">
        <v>16967.49756</v>
      </c>
      <c r="K17" s="24">
        <v>18023.583740000002</v>
      </c>
      <c r="L17" s="24">
        <v>35.146639999999998</v>
      </c>
      <c r="M17" s="12"/>
      <c r="N17" s="13"/>
    </row>
    <row r="18" spans="1:14" ht="13.5" customHeight="1" x14ac:dyDescent="0.35">
      <c r="A18" s="41">
        <v>10</v>
      </c>
      <c r="B18" s="31" t="s">
        <v>138</v>
      </c>
      <c r="C18" s="24">
        <v>2257862.2981400001</v>
      </c>
      <c r="D18" s="24">
        <v>75356.690619999994</v>
      </c>
      <c r="E18" s="24">
        <v>3.3375237578517494</v>
      </c>
      <c r="F18" s="24">
        <v>33252.487970000002</v>
      </c>
      <c r="G18" s="24">
        <v>1003.6155600000001</v>
      </c>
      <c r="H18" s="24">
        <v>1005.19993</v>
      </c>
      <c r="I18" s="24">
        <v>132.61600000000001</v>
      </c>
      <c r="J18" s="24">
        <v>30035.763129999999</v>
      </c>
      <c r="K18" s="24">
        <v>9905.8899199999996</v>
      </c>
      <c r="L18" s="24">
        <v>21.118110000000001</v>
      </c>
      <c r="M18" s="12"/>
      <c r="N18" s="13"/>
    </row>
    <row r="19" spans="1:14" ht="13.5" customHeight="1" x14ac:dyDescent="0.35">
      <c r="A19" s="41">
        <v>11</v>
      </c>
      <c r="B19" s="31" t="s">
        <v>42</v>
      </c>
      <c r="C19" s="24">
        <v>1008586.6418</v>
      </c>
      <c r="D19" s="24">
        <v>68326.206210000004</v>
      </c>
      <c r="E19" s="24">
        <v>6.7744508382601518</v>
      </c>
      <c r="F19" s="24">
        <v>15064.289080000002</v>
      </c>
      <c r="G19" s="24">
        <v>1482.7696899999999</v>
      </c>
      <c r="H19" s="24">
        <v>11843.722089999999</v>
      </c>
      <c r="I19" s="24">
        <v>2056.9656399999999</v>
      </c>
      <c r="J19" s="24">
        <v>8723.5997299999999</v>
      </c>
      <c r="K19" s="24">
        <v>29144.668699999998</v>
      </c>
      <c r="L19" s="24">
        <v>10.191280000000001</v>
      </c>
      <c r="M19" s="12"/>
      <c r="N19" s="13"/>
    </row>
    <row r="20" spans="1:14" ht="13.5" customHeight="1" x14ac:dyDescent="0.35">
      <c r="A20" s="41">
        <v>12</v>
      </c>
      <c r="B20" s="31" t="s">
        <v>30</v>
      </c>
      <c r="C20" s="24">
        <v>281875.06323999999</v>
      </c>
      <c r="D20" s="24">
        <v>59157.63768</v>
      </c>
      <c r="E20" s="24">
        <v>20.987183825349874</v>
      </c>
      <c r="F20" s="24">
        <v>8846.5339800000002</v>
      </c>
      <c r="G20" s="24">
        <v>1400</v>
      </c>
      <c r="H20" s="24">
        <v>8079.3831400000008</v>
      </c>
      <c r="I20" s="24">
        <v>0</v>
      </c>
      <c r="J20" s="24">
        <v>34675.307700000005</v>
      </c>
      <c r="K20" s="24">
        <v>6156.4128600000004</v>
      </c>
      <c r="L20" s="24">
        <v>0</v>
      </c>
      <c r="M20" s="12"/>
      <c r="N20" s="13"/>
    </row>
    <row r="21" spans="1:14" ht="13.5" customHeight="1" x14ac:dyDescent="0.35">
      <c r="A21" s="41">
        <v>13</v>
      </c>
      <c r="B21" s="31" t="s">
        <v>125</v>
      </c>
      <c r="C21" s="24">
        <v>491130.4314</v>
      </c>
      <c r="D21" s="24">
        <v>56353.677199999998</v>
      </c>
      <c r="E21" s="24">
        <v>11.474279253957057</v>
      </c>
      <c r="F21" s="24">
        <v>32640.2549</v>
      </c>
      <c r="G21" s="24">
        <v>0</v>
      </c>
      <c r="H21" s="24">
        <v>3280</v>
      </c>
      <c r="I21" s="24">
        <v>0</v>
      </c>
      <c r="J21" s="24">
        <v>10000</v>
      </c>
      <c r="K21" s="24">
        <v>9479.6617699999988</v>
      </c>
      <c r="L21" s="24">
        <v>953.76053000000002</v>
      </c>
      <c r="M21" s="12"/>
      <c r="N21" s="13"/>
    </row>
    <row r="22" spans="1:14" ht="13.5" customHeight="1" x14ac:dyDescent="0.35">
      <c r="A22" s="41">
        <v>14</v>
      </c>
      <c r="B22" s="31" t="s">
        <v>32</v>
      </c>
      <c r="C22" s="24">
        <v>528853.37487000006</v>
      </c>
      <c r="D22" s="24">
        <v>49411.272959999995</v>
      </c>
      <c r="E22" s="24">
        <v>9.3430949499274742</v>
      </c>
      <c r="F22" s="24">
        <v>7210.1746700000003</v>
      </c>
      <c r="G22" s="24">
        <v>0</v>
      </c>
      <c r="H22" s="24">
        <v>15859.176640000001</v>
      </c>
      <c r="I22" s="24">
        <v>850.19561999999996</v>
      </c>
      <c r="J22" s="24">
        <v>24700</v>
      </c>
      <c r="K22" s="24">
        <v>790.23024999999996</v>
      </c>
      <c r="L22" s="24">
        <v>1.4957799999999999</v>
      </c>
      <c r="M22" s="12"/>
      <c r="N22" s="13"/>
    </row>
    <row r="23" spans="1:14" ht="13.5" customHeight="1" x14ac:dyDescent="0.35">
      <c r="A23" s="41">
        <v>15</v>
      </c>
      <c r="B23" s="31" t="s">
        <v>44</v>
      </c>
      <c r="C23" s="24">
        <v>742635.93494000006</v>
      </c>
      <c r="D23" s="24">
        <v>45017.776059999997</v>
      </c>
      <c r="E23" s="24">
        <v>6.0618903478778101</v>
      </c>
      <c r="F23" s="24">
        <v>13415.33923</v>
      </c>
      <c r="G23" s="24">
        <v>0</v>
      </c>
      <c r="H23" s="24">
        <v>0</v>
      </c>
      <c r="I23" s="24">
        <v>0</v>
      </c>
      <c r="J23" s="24">
        <v>3700</v>
      </c>
      <c r="K23" s="24">
        <v>27902.436829999999</v>
      </c>
      <c r="L23" s="24">
        <v>0</v>
      </c>
      <c r="M23" s="12"/>
      <c r="N23" s="13"/>
    </row>
    <row r="24" spans="1:14" ht="13.5" customHeight="1" x14ac:dyDescent="0.35">
      <c r="A24" s="41">
        <v>16</v>
      </c>
      <c r="B24" s="31" t="s">
        <v>24</v>
      </c>
      <c r="C24" s="24">
        <v>3014123.2962199999</v>
      </c>
      <c r="D24" s="24">
        <v>43828.738969999999</v>
      </c>
      <c r="E24" s="24">
        <v>1.4541123458673852</v>
      </c>
      <c r="F24" s="24">
        <v>5778.1418200000007</v>
      </c>
      <c r="G24" s="24">
        <v>500</v>
      </c>
      <c r="H24" s="24">
        <v>10562.44247</v>
      </c>
      <c r="I24" s="24">
        <v>145.61426</v>
      </c>
      <c r="J24" s="24">
        <v>16174.24055</v>
      </c>
      <c r="K24" s="24">
        <v>10567.2215</v>
      </c>
      <c r="L24" s="24">
        <v>101.07836999999999</v>
      </c>
      <c r="M24" s="12"/>
      <c r="N24" s="13"/>
    </row>
    <row r="25" spans="1:14" ht="13.5" customHeight="1" x14ac:dyDescent="0.35">
      <c r="A25" s="41">
        <v>17</v>
      </c>
      <c r="B25" s="31" t="s">
        <v>60</v>
      </c>
      <c r="C25" s="24">
        <v>364882.56449000002</v>
      </c>
      <c r="D25" s="24">
        <v>37180.14847</v>
      </c>
      <c r="E25" s="24">
        <v>10.189620466510112</v>
      </c>
      <c r="F25" s="24">
        <v>12621.96723</v>
      </c>
      <c r="G25" s="24">
        <v>10.407530000000001</v>
      </c>
      <c r="H25" s="24">
        <v>14387.637130000001</v>
      </c>
      <c r="I25" s="24">
        <v>0</v>
      </c>
      <c r="J25" s="24">
        <v>0</v>
      </c>
      <c r="K25" s="24">
        <v>10160.13658</v>
      </c>
      <c r="L25" s="24">
        <v>0</v>
      </c>
      <c r="M25" s="12"/>
      <c r="N25" s="13"/>
    </row>
    <row r="26" spans="1:14" ht="13.5" customHeight="1" x14ac:dyDescent="0.35">
      <c r="A26" s="41">
        <v>18</v>
      </c>
      <c r="B26" s="31" t="s">
        <v>46</v>
      </c>
      <c r="C26" s="24">
        <v>490600.18943999999</v>
      </c>
      <c r="D26" s="24">
        <v>31047.494790000001</v>
      </c>
      <c r="E26" s="24">
        <v>6.3284718306854799</v>
      </c>
      <c r="F26" s="24">
        <v>8565.5220300000001</v>
      </c>
      <c r="G26" s="24">
        <v>0</v>
      </c>
      <c r="H26" s="24">
        <v>14293.08952</v>
      </c>
      <c r="I26" s="24">
        <v>4.4950000000000004E-2</v>
      </c>
      <c r="J26" s="24">
        <v>6833.2625599999992</v>
      </c>
      <c r="K26" s="24">
        <v>1355.57573</v>
      </c>
      <c r="L26" s="24">
        <v>0</v>
      </c>
      <c r="M26" s="12"/>
      <c r="N26" s="13"/>
    </row>
    <row r="27" spans="1:14" ht="13.5" customHeight="1" x14ac:dyDescent="0.35">
      <c r="A27" s="41">
        <v>19</v>
      </c>
      <c r="B27" s="31" t="s">
        <v>28</v>
      </c>
      <c r="C27" s="24">
        <v>3164575.4566899999</v>
      </c>
      <c r="D27" s="24">
        <v>14956.726869999999</v>
      </c>
      <c r="E27" s="24">
        <v>0.47262980689498385</v>
      </c>
      <c r="F27" s="24">
        <v>0</v>
      </c>
      <c r="G27" s="24">
        <v>0</v>
      </c>
      <c r="H27" s="24">
        <v>0</v>
      </c>
      <c r="I27" s="24">
        <v>2079.67299</v>
      </c>
      <c r="J27" s="24">
        <v>12877.053879999999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31" t="s">
        <v>52</v>
      </c>
      <c r="C28" s="24">
        <v>347121.11311000003</v>
      </c>
      <c r="D28" s="24">
        <v>14839.417079999999</v>
      </c>
      <c r="E28" s="24">
        <v>4.2749969735483946</v>
      </c>
      <c r="F28" s="24">
        <v>5590.16957</v>
      </c>
      <c r="G28" s="24">
        <v>0</v>
      </c>
      <c r="H28" s="24">
        <v>6715</v>
      </c>
      <c r="I28" s="24">
        <v>0</v>
      </c>
      <c r="J28" s="24">
        <v>0</v>
      </c>
      <c r="K28" s="24">
        <v>2534.2475099999997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31" t="s">
        <v>85</v>
      </c>
      <c r="C29" s="24">
        <v>159424.45366999999</v>
      </c>
      <c r="D29" s="24">
        <v>12318.596009999999</v>
      </c>
      <c r="E29" s="24">
        <v>7.7269175000585726</v>
      </c>
      <c r="F29" s="24">
        <v>0</v>
      </c>
      <c r="G29" s="24">
        <v>0</v>
      </c>
      <c r="H29" s="24">
        <v>0</v>
      </c>
      <c r="I29" s="24">
        <v>0</v>
      </c>
      <c r="J29" s="24">
        <v>9513.7155299999995</v>
      </c>
      <c r="K29" s="24">
        <v>2804.8804799999998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31" t="s">
        <v>112</v>
      </c>
      <c r="C30" s="24">
        <v>49718.884290000002</v>
      </c>
      <c r="D30" s="24">
        <v>11542.234759999999</v>
      </c>
      <c r="E30" s="24">
        <v>23.214991496342765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11542.234759999999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31" t="s">
        <v>108</v>
      </c>
      <c r="C31" s="24">
        <v>316165.74638999999</v>
      </c>
      <c r="D31" s="24">
        <v>8610.6180399999994</v>
      </c>
      <c r="E31" s="24">
        <v>2.7234506388869031</v>
      </c>
      <c r="F31" s="24">
        <v>19.28612</v>
      </c>
      <c r="G31" s="24">
        <v>56.488309999999998</v>
      </c>
      <c r="H31" s="24">
        <v>361.07853</v>
      </c>
      <c r="I31" s="24">
        <v>135.45525000000001</v>
      </c>
      <c r="J31" s="24">
        <v>6353.2503899999992</v>
      </c>
      <c r="K31" s="24">
        <v>1685.05944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31" t="s">
        <v>73</v>
      </c>
      <c r="C32" s="24">
        <v>232785.23181</v>
      </c>
      <c r="D32" s="24">
        <v>7618.4541500000005</v>
      </c>
      <c r="E32" s="24">
        <v>3.2727394649408881</v>
      </c>
      <c r="F32" s="24">
        <v>198.83045000000001</v>
      </c>
      <c r="G32" s="24">
        <v>808.27170999999998</v>
      </c>
      <c r="H32" s="24">
        <v>0</v>
      </c>
      <c r="I32" s="24">
        <v>0</v>
      </c>
      <c r="J32" s="24">
        <v>6611.3519900000001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31" t="s">
        <v>103</v>
      </c>
      <c r="C33" s="24">
        <v>67347.793359999996</v>
      </c>
      <c r="D33" s="24">
        <v>7153.2628700000005</v>
      </c>
      <c r="E33" s="24">
        <v>10.621376756567278</v>
      </c>
      <c r="F33" s="24">
        <v>1600</v>
      </c>
      <c r="G33" s="24">
        <v>0</v>
      </c>
      <c r="H33" s="24">
        <v>0</v>
      </c>
      <c r="I33" s="24">
        <v>0</v>
      </c>
      <c r="J33" s="24">
        <v>5553.2628700000005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31" t="s">
        <v>70</v>
      </c>
      <c r="C34" s="24">
        <v>152441.78643000001</v>
      </c>
      <c r="D34" s="24">
        <v>6623.4815099999996</v>
      </c>
      <c r="E34" s="24">
        <v>4.344925144944721</v>
      </c>
      <c r="F34" s="24">
        <v>2971.5423900000001</v>
      </c>
      <c r="G34" s="24">
        <v>0</v>
      </c>
      <c r="H34" s="24">
        <v>29.045150000000003</v>
      </c>
      <c r="I34" s="24">
        <v>3600.2700099999997</v>
      </c>
      <c r="J34" s="24">
        <v>22.62396</v>
      </c>
      <c r="K34" s="24">
        <v>0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31" t="s">
        <v>48</v>
      </c>
      <c r="C35" s="24">
        <v>1254375.16453</v>
      </c>
      <c r="D35" s="24">
        <v>5313.9916400000002</v>
      </c>
      <c r="E35" s="24">
        <v>0.42363654752293289</v>
      </c>
      <c r="F35" s="24">
        <v>1517.67192</v>
      </c>
      <c r="G35" s="24">
        <v>515.28489000000002</v>
      </c>
      <c r="H35" s="24">
        <v>0</v>
      </c>
      <c r="I35" s="24">
        <v>0</v>
      </c>
      <c r="J35" s="24">
        <v>0</v>
      </c>
      <c r="K35" s="24">
        <v>3281.0348300000001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31" t="s">
        <v>68</v>
      </c>
      <c r="C36" s="24">
        <v>88871.854160000003</v>
      </c>
      <c r="D36" s="24">
        <v>3952.4671699999999</v>
      </c>
      <c r="E36" s="24">
        <v>4.4473778648571853</v>
      </c>
      <c r="F36" s="24">
        <v>3952.4671699999999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31" t="s">
        <v>75</v>
      </c>
      <c r="C37" s="24">
        <v>180029.59752000001</v>
      </c>
      <c r="D37" s="24">
        <v>2539.6844799999999</v>
      </c>
      <c r="E37" s="24">
        <v>1.4107038592461769</v>
      </c>
      <c r="F37" s="24">
        <v>1032.6982399999999</v>
      </c>
      <c r="G37" s="24">
        <v>444.38094999999998</v>
      </c>
      <c r="H37" s="24">
        <v>0</v>
      </c>
      <c r="I37" s="24">
        <v>0</v>
      </c>
      <c r="J37" s="24">
        <v>0</v>
      </c>
      <c r="K37" s="24">
        <v>1062.60529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31" t="s">
        <v>77</v>
      </c>
      <c r="C38" s="24">
        <v>67089.598989999999</v>
      </c>
      <c r="D38" s="24">
        <v>1734.8556300000002</v>
      </c>
      <c r="E38" s="24">
        <v>2.5858786698942531</v>
      </c>
      <c r="F38" s="24">
        <v>25.77711</v>
      </c>
      <c r="G38" s="24">
        <v>0</v>
      </c>
      <c r="H38" s="24">
        <v>0</v>
      </c>
      <c r="I38" s="24">
        <v>30.73546</v>
      </c>
      <c r="J38" s="24">
        <v>1678.2037700000001</v>
      </c>
      <c r="K38" s="24">
        <v>0.13929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31" t="s">
        <v>79</v>
      </c>
      <c r="C39" s="24">
        <v>4039.9328500000001</v>
      </c>
      <c r="D39" s="24">
        <v>1503.5</v>
      </c>
      <c r="E39" s="24">
        <v>37.215965111895358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3.5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31" t="s">
        <v>83</v>
      </c>
      <c r="C40" s="24">
        <v>50638.714700000004</v>
      </c>
      <c r="D40" s="24">
        <v>1160.9380699999999</v>
      </c>
      <c r="E40" s="24">
        <v>2.2925899223109623</v>
      </c>
      <c r="F40" s="24">
        <v>750.07691</v>
      </c>
      <c r="G40" s="24">
        <v>0</v>
      </c>
      <c r="H40" s="24">
        <v>16.11835</v>
      </c>
      <c r="I40" s="24">
        <v>154.23133999999999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31" t="s">
        <v>64</v>
      </c>
      <c r="C41" s="24">
        <v>515322.54700999998</v>
      </c>
      <c r="D41" s="24">
        <v>544.74059999999997</v>
      </c>
      <c r="E41" s="24">
        <v>0.10570866793248018</v>
      </c>
      <c r="F41" s="24">
        <v>289.11846999999995</v>
      </c>
      <c r="G41" s="24">
        <v>255.62213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31" t="s">
        <v>92</v>
      </c>
      <c r="C42" s="24">
        <v>46354.45192</v>
      </c>
      <c r="D42" s="24">
        <v>448.45289999999994</v>
      </c>
      <c r="E42" s="24">
        <v>0.96744299937782541</v>
      </c>
      <c r="F42" s="24">
        <v>190</v>
      </c>
      <c r="G42" s="24">
        <v>223.43746999999999</v>
      </c>
      <c r="H42" s="24">
        <v>0</v>
      </c>
      <c r="I42" s="24">
        <v>0</v>
      </c>
      <c r="J42" s="24">
        <v>0</v>
      </c>
      <c r="K42" s="24">
        <v>35.015430000000002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31" t="s">
        <v>98</v>
      </c>
      <c r="C43" s="24">
        <v>337595.50193999999</v>
      </c>
      <c r="D43" s="24">
        <v>70.036270000000002</v>
      </c>
      <c r="E43" s="24">
        <v>2.0745617046890444E-2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70.036270000000002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31" t="s">
        <v>58</v>
      </c>
      <c r="C44" s="24">
        <v>156688.31044999999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31" t="s">
        <v>94</v>
      </c>
      <c r="C45" s="24">
        <v>146541.96040000001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31" t="s">
        <v>96</v>
      </c>
      <c r="C46" s="24">
        <v>25356.817050000001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31" t="s">
        <v>100</v>
      </c>
      <c r="C47" s="24">
        <v>524794.48574000003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31" t="s">
        <v>81</v>
      </c>
      <c r="C48" s="24">
        <v>376.37667999999996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31" t="s">
        <v>102</v>
      </c>
      <c r="C49" s="24">
        <v>308996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31" t="s">
        <v>90</v>
      </c>
      <c r="C50" s="24">
        <v>10701.343629999999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32" t="s">
        <v>119</v>
      </c>
      <c r="C51" s="43">
        <v>55509057.391449995</v>
      </c>
      <c r="D51" s="43">
        <v>3346325.8175999997</v>
      </c>
      <c r="E51" s="43">
        <v>6.0284320701065104</v>
      </c>
      <c r="F51" s="43">
        <v>669298.52937999996</v>
      </c>
      <c r="G51" s="43">
        <v>39737.25591</v>
      </c>
      <c r="H51" s="43">
        <v>324700.29775000003</v>
      </c>
      <c r="I51" s="43">
        <v>19152.86923</v>
      </c>
      <c r="J51" s="43">
        <v>1938595.20153</v>
      </c>
      <c r="K51" s="43">
        <v>336276.56060000003</v>
      </c>
      <c r="L51" s="43">
        <v>18565.103199999998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N53"/>
  <sheetViews>
    <sheetView workbookViewId="0">
      <selection activeCell="B8" sqref="B8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158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 t="s">
        <v>160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31" t="s">
        <v>18</v>
      </c>
      <c r="C9" s="24">
        <v>3089664.87696</v>
      </c>
      <c r="D9" s="24">
        <v>719434.52895999991</v>
      </c>
      <c r="E9" s="24">
        <v>23.285196214156077</v>
      </c>
      <c r="F9" s="24">
        <v>41359.500110000001</v>
      </c>
      <c r="G9" s="24">
        <v>50.043080000000003</v>
      </c>
      <c r="H9" s="24">
        <v>6778.19913</v>
      </c>
      <c r="I9" s="24">
        <v>0</v>
      </c>
      <c r="J9" s="24">
        <v>665315.68296000001</v>
      </c>
      <c r="K9" s="24">
        <v>5421.1036799999993</v>
      </c>
      <c r="L9" s="24">
        <v>510</v>
      </c>
      <c r="M9" s="12"/>
      <c r="N9" s="13"/>
    </row>
    <row r="10" spans="1:14" ht="13.5" customHeight="1" x14ac:dyDescent="0.35">
      <c r="A10" s="41">
        <v>2</v>
      </c>
      <c r="B10" s="31" t="s">
        <v>16</v>
      </c>
      <c r="C10" s="24">
        <v>10523543.67537</v>
      </c>
      <c r="D10" s="24">
        <v>533406.32795000006</v>
      </c>
      <c r="E10" s="24">
        <v>5.0686949605998173</v>
      </c>
      <c r="F10" s="24">
        <v>79948.945480000009</v>
      </c>
      <c r="G10" s="24">
        <v>11411.860959999998</v>
      </c>
      <c r="H10" s="24">
        <v>77199.218900000007</v>
      </c>
      <c r="I10" s="24">
        <v>1260.70577</v>
      </c>
      <c r="J10" s="24">
        <v>256282.06627000001</v>
      </c>
      <c r="K10" s="24">
        <v>105516.76482</v>
      </c>
      <c r="L10" s="24">
        <v>1786.76575</v>
      </c>
      <c r="M10" s="12"/>
      <c r="N10" s="13"/>
    </row>
    <row r="11" spans="1:14" ht="13.5" customHeight="1" x14ac:dyDescent="0.35">
      <c r="A11" s="41">
        <v>3</v>
      </c>
      <c r="B11" s="31" t="s">
        <v>12</v>
      </c>
      <c r="C11" s="24">
        <v>7277691.8750600005</v>
      </c>
      <c r="D11" s="24">
        <v>374194.34956</v>
      </c>
      <c r="E11" s="24">
        <v>5.1416624389159784</v>
      </c>
      <c r="F11" s="24">
        <v>86847.49231999999</v>
      </c>
      <c r="G11" s="24">
        <v>0</v>
      </c>
      <c r="H11" s="24">
        <v>21242.530369999997</v>
      </c>
      <c r="I11" s="24">
        <v>2355.93941</v>
      </c>
      <c r="J11" s="24">
        <v>217336.97349</v>
      </c>
      <c r="K11" s="24">
        <v>45411.413970000001</v>
      </c>
      <c r="L11" s="24">
        <v>1000</v>
      </c>
      <c r="M11" s="12"/>
      <c r="N11" s="13"/>
    </row>
    <row r="12" spans="1:14" ht="13.5" customHeight="1" x14ac:dyDescent="0.35">
      <c r="A12" s="41">
        <v>4</v>
      </c>
      <c r="B12" s="31" t="s">
        <v>20</v>
      </c>
      <c r="C12" s="24">
        <v>4618595.7429900002</v>
      </c>
      <c r="D12" s="24">
        <v>300798.73388000001</v>
      </c>
      <c r="E12" s="24">
        <v>6.5127746747817348</v>
      </c>
      <c r="F12" s="24">
        <v>25614.652020000005</v>
      </c>
      <c r="G12" s="24">
        <v>2455.0741200000002</v>
      </c>
      <c r="H12" s="24">
        <v>6609.6166399999993</v>
      </c>
      <c r="I12" s="24">
        <v>5103.5122899999997</v>
      </c>
      <c r="J12" s="24">
        <v>252811.19336</v>
      </c>
      <c r="K12" s="24">
        <v>8204.6854500000009</v>
      </c>
      <c r="L12" s="24">
        <v>0</v>
      </c>
      <c r="M12" s="12"/>
      <c r="N12" s="13"/>
    </row>
    <row r="13" spans="1:14" ht="13.5" customHeight="1" x14ac:dyDescent="0.35">
      <c r="A13" s="41">
        <v>5</v>
      </c>
      <c r="B13" s="31" t="s">
        <v>14</v>
      </c>
      <c r="C13" s="24">
        <v>6002284.27415</v>
      </c>
      <c r="D13" s="24">
        <v>257199.09686999998</v>
      </c>
      <c r="E13" s="24">
        <v>4.2850202543334666</v>
      </c>
      <c r="F13" s="24">
        <v>102114.19437000001</v>
      </c>
      <c r="G13" s="24">
        <v>12723.829940000001</v>
      </c>
      <c r="H13" s="24">
        <v>4105.4223899999997</v>
      </c>
      <c r="I13" s="24">
        <v>7.4950000000000003E-2</v>
      </c>
      <c r="J13" s="24">
        <v>110224.12226</v>
      </c>
      <c r="K13" s="24">
        <v>13848.66527</v>
      </c>
      <c r="L13" s="24">
        <v>14182.787690000001</v>
      </c>
      <c r="M13" s="12"/>
      <c r="N13" s="13"/>
    </row>
    <row r="14" spans="1:14" ht="13.5" customHeight="1" x14ac:dyDescent="0.35">
      <c r="A14" s="41">
        <v>6</v>
      </c>
      <c r="B14" s="31" t="s">
        <v>40</v>
      </c>
      <c r="C14" s="24">
        <v>3664993.7201900003</v>
      </c>
      <c r="D14" s="24">
        <v>201860.38996</v>
      </c>
      <c r="E14" s="24">
        <v>5.5077963394036917</v>
      </c>
      <c r="F14" s="24">
        <v>56736.243719999999</v>
      </c>
      <c r="G14" s="24">
        <v>0</v>
      </c>
      <c r="H14" s="24">
        <v>68087.596590000001</v>
      </c>
      <c r="I14" s="24">
        <v>0</v>
      </c>
      <c r="J14" s="24">
        <v>73854.102129999999</v>
      </c>
      <c r="K14" s="24">
        <v>3182.4475200000002</v>
      </c>
      <c r="L14" s="24">
        <v>0</v>
      </c>
      <c r="M14" s="12"/>
      <c r="N14" s="13"/>
    </row>
    <row r="15" spans="1:14" ht="13.5" customHeight="1" x14ac:dyDescent="0.35">
      <c r="A15" s="41">
        <v>7</v>
      </c>
      <c r="B15" s="31" t="s">
        <v>22</v>
      </c>
      <c r="C15" s="24">
        <v>487703.94584</v>
      </c>
      <c r="D15" s="24">
        <v>180796.02002</v>
      </c>
      <c r="E15" s="24">
        <v>37.070854472707786</v>
      </c>
      <c r="F15" s="24">
        <v>44497.93477</v>
      </c>
      <c r="G15" s="24">
        <v>0</v>
      </c>
      <c r="H15" s="24">
        <v>35364.520810000002</v>
      </c>
      <c r="I15" s="24">
        <v>5000</v>
      </c>
      <c r="J15" s="24">
        <v>95183.564440000002</v>
      </c>
      <c r="K15" s="24">
        <v>750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31" t="s">
        <v>38</v>
      </c>
      <c r="C16" s="24">
        <v>168596.28618999998</v>
      </c>
      <c r="D16" s="24">
        <v>121785.72660000001</v>
      </c>
      <c r="E16" s="24">
        <v>72.235118193975694</v>
      </c>
      <c r="F16" s="24">
        <v>43933.352770000005</v>
      </c>
      <c r="G16" s="24">
        <v>0</v>
      </c>
      <c r="H16" s="24">
        <v>3163.7949399999998</v>
      </c>
      <c r="I16" s="24">
        <v>0</v>
      </c>
      <c r="J16" s="24">
        <v>73161.580140000005</v>
      </c>
      <c r="K16" s="24">
        <v>1393.4339499999999</v>
      </c>
      <c r="L16" s="24">
        <v>133.56479999999999</v>
      </c>
      <c r="M16" s="12"/>
      <c r="N16" s="13"/>
    </row>
    <row r="17" spans="1:14" ht="13.5" customHeight="1" x14ac:dyDescent="0.35">
      <c r="A17" s="41">
        <v>9</v>
      </c>
      <c r="B17" s="31" t="s">
        <v>26</v>
      </c>
      <c r="C17" s="24">
        <v>2052726.4672100001</v>
      </c>
      <c r="D17" s="24">
        <v>94068.682110000009</v>
      </c>
      <c r="E17" s="24">
        <v>4.5826213873422272</v>
      </c>
      <c r="F17" s="24">
        <v>26301.155750000002</v>
      </c>
      <c r="G17" s="24">
        <v>5647.4520999999995</v>
      </c>
      <c r="H17" s="24">
        <v>26228.91114</v>
      </c>
      <c r="I17" s="24">
        <v>214.66660999999999</v>
      </c>
      <c r="J17" s="24">
        <v>16967.49756</v>
      </c>
      <c r="K17" s="24">
        <v>18673.884590000001</v>
      </c>
      <c r="L17" s="24">
        <v>35.114359999999998</v>
      </c>
      <c r="M17" s="12"/>
      <c r="N17" s="13"/>
    </row>
    <row r="18" spans="1:14" ht="13.5" customHeight="1" x14ac:dyDescent="0.35">
      <c r="A18" s="41">
        <v>10</v>
      </c>
      <c r="B18" s="31" t="s">
        <v>138</v>
      </c>
      <c r="C18" s="24">
        <v>2257738.1994400001</v>
      </c>
      <c r="D18" s="24">
        <v>74637.982629999999</v>
      </c>
      <c r="E18" s="24">
        <v>3.3058741110246039</v>
      </c>
      <c r="F18" s="24">
        <v>32625.342069999999</v>
      </c>
      <c r="G18" s="24">
        <v>1009.34473</v>
      </c>
      <c r="H18" s="24">
        <v>1006.88235</v>
      </c>
      <c r="I18" s="24">
        <v>134.33711</v>
      </c>
      <c r="J18" s="24">
        <v>30039.20145</v>
      </c>
      <c r="K18" s="24">
        <v>9801.6003000000001</v>
      </c>
      <c r="L18" s="24">
        <v>21.274619999999999</v>
      </c>
      <c r="M18" s="12"/>
      <c r="N18" s="13"/>
    </row>
    <row r="19" spans="1:14" ht="13.5" customHeight="1" x14ac:dyDescent="0.35">
      <c r="A19" s="41">
        <v>11</v>
      </c>
      <c r="B19" s="31" t="s">
        <v>42</v>
      </c>
      <c r="C19" s="24">
        <v>1012207.40467</v>
      </c>
      <c r="D19" s="24">
        <v>67466.070350000009</v>
      </c>
      <c r="E19" s="24">
        <v>6.6652417319546586</v>
      </c>
      <c r="F19" s="24">
        <v>14867.72689</v>
      </c>
      <c r="G19" s="24">
        <v>1209.8207</v>
      </c>
      <c r="H19" s="24">
        <v>11886.552440000001</v>
      </c>
      <c r="I19" s="24">
        <v>2054.0356499999998</v>
      </c>
      <c r="J19" s="24">
        <v>8723.8190999999988</v>
      </c>
      <c r="K19" s="24">
        <v>28713.762269999999</v>
      </c>
      <c r="L19" s="24">
        <v>10.353299999999999</v>
      </c>
      <c r="M19" s="12"/>
      <c r="N19" s="13"/>
    </row>
    <row r="20" spans="1:14" ht="13.5" customHeight="1" x14ac:dyDescent="0.35">
      <c r="A20" s="41">
        <v>12</v>
      </c>
      <c r="B20" s="31" t="s">
        <v>30</v>
      </c>
      <c r="C20" s="24">
        <v>283254.32855000003</v>
      </c>
      <c r="D20" s="24">
        <v>58817.942360000001</v>
      </c>
      <c r="E20" s="24">
        <v>20.765063913089492</v>
      </c>
      <c r="F20" s="24">
        <v>8839.5854999999992</v>
      </c>
      <c r="G20" s="24">
        <v>1400</v>
      </c>
      <c r="H20" s="24">
        <v>7779.3281400000005</v>
      </c>
      <c r="I20" s="24">
        <v>0</v>
      </c>
      <c r="J20" s="24">
        <v>34649.336309999999</v>
      </c>
      <c r="K20" s="24">
        <v>6149.6924100000006</v>
      </c>
      <c r="L20" s="24">
        <v>0</v>
      </c>
      <c r="M20" s="12"/>
      <c r="N20" s="13"/>
    </row>
    <row r="21" spans="1:14" ht="13.5" customHeight="1" x14ac:dyDescent="0.35">
      <c r="A21" s="41">
        <v>13</v>
      </c>
      <c r="B21" s="31" t="s">
        <v>125</v>
      </c>
      <c r="C21" s="24">
        <v>495901.24091000005</v>
      </c>
      <c r="D21" s="24">
        <v>54661.67484</v>
      </c>
      <c r="E21" s="24">
        <v>11.022693699998307</v>
      </c>
      <c r="F21" s="24">
        <v>31876.20463</v>
      </c>
      <c r="G21" s="24">
        <v>0</v>
      </c>
      <c r="H21" s="24">
        <v>480</v>
      </c>
      <c r="I21" s="24">
        <v>0</v>
      </c>
      <c r="J21" s="24">
        <v>12000</v>
      </c>
      <c r="K21" s="24">
        <v>9353.5518700000011</v>
      </c>
      <c r="L21" s="24">
        <v>951.91833999999994</v>
      </c>
      <c r="M21" s="12"/>
      <c r="N21" s="13"/>
    </row>
    <row r="22" spans="1:14" ht="13.5" customHeight="1" x14ac:dyDescent="0.35">
      <c r="A22" s="41">
        <v>14</v>
      </c>
      <c r="B22" s="31" t="s">
        <v>44</v>
      </c>
      <c r="C22" s="24">
        <v>742217.70802999998</v>
      </c>
      <c r="D22" s="24">
        <v>45852.293439999994</v>
      </c>
      <c r="E22" s="24">
        <v>6.1777417789857783</v>
      </c>
      <c r="F22" s="24">
        <v>13413.55579</v>
      </c>
      <c r="G22" s="24">
        <v>0</v>
      </c>
      <c r="H22" s="24">
        <v>0</v>
      </c>
      <c r="I22" s="24">
        <v>0</v>
      </c>
      <c r="J22" s="24">
        <v>3700</v>
      </c>
      <c r="K22" s="24">
        <v>28738.737649999999</v>
      </c>
      <c r="L22" s="24">
        <v>0</v>
      </c>
      <c r="M22" s="12"/>
      <c r="N22" s="13"/>
    </row>
    <row r="23" spans="1:14" ht="13.5" customHeight="1" x14ac:dyDescent="0.35">
      <c r="A23" s="41">
        <v>15</v>
      </c>
      <c r="B23" s="31" t="s">
        <v>159</v>
      </c>
      <c r="C23" s="24">
        <v>2993864.7564699999</v>
      </c>
      <c r="D23" s="24">
        <v>44065.431970000012</v>
      </c>
      <c r="E23" s="24">
        <v>1.4718578010169234</v>
      </c>
      <c r="F23" s="24">
        <v>6014.8026100000006</v>
      </c>
      <c r="G23" s="24">
        <v>500</v>
      </c>
      <c r="H23" s="24">
        <v>10574.92023</v>
      </c>
      <c r="I23" s="24">
        <v>146.58323999999999</v>
      </c>
      <c r="J23" s="24">
        <v>16234.499260000001</v>
      </c>
      <c r="K23" s="24">
        <v>10493.48574</v>
      </c>
      <c r="L23" s="24">
        <v>101.14089</v>
      </c>
      <c r="M23" s="12"/>
      <c r="N23" s="13"/>
    </row>
    <row r="24" spans="1:14" ht="13.5" customHeight="1" x14ac:dyDescent="0.35">
      <c r="A24" s="41">
        <v>16</v>
      </c>
      <c r="B24" s="31" t="s">
        <v>60</v>
      </c>
      <c r="C24" s="24">
        <v>361377.61550000001</v>
      </c>
      <c r="D24" s="24">
        <v>35157.725630000001</v>
      </c>
      <c r="E24" s="24">
        <v>9.7288055823147683</v>
      </c>
      <c r="F24" s="24">
        <v>11254.545980000001</v>
      </c>
      <c r="G24" s="24">
        <v>10.34384</v>
      </c>
      <c r="H24" s="24">
        <v>14387.637130000001</v>
      </c>
      <c r="I24" s="24">
        <v>0</v>
      </c>
      <c r="J24" s="24">
        <v>0</v>
      </c>
      <c r="K24" s="24">
        <v>9505.1986799999995</v>
      </c>
      <c r="L24" s="24">
        <v>0</v>
      </c>
      <c r="M24" s="12"/>
      <c r="N24" s="13"/>
    </row>
    <row r="25" spans="1:14" ht="13.5" customHeight="1" x14ac:dyDescent="0.35">
      <c r="A25" s="41">
        <v>17</v>
      </c>
      <c r="B25" s="31" t="s">
        <v>32</v>
      </c>
      <c r="C25" s="24">
        <v>511681.31349999999</v>
      </c>
      <c r="D25" s="24">
        <v>32438.444909999998</v>
      </c>
      <c r="E25" s="24">
        <v>6.3395797450789644</v>
      </c>
      <c r="F25" s="24">
        <v>6477.2600400000001</v>
      </c>
      <c r="G25" s="24">
        <v>0</v>
      </c>
      <c r="H25" s="24">
        <v>14607.780990000001</v>
      </c>
      <c r="I25" s="24">
        <v>863.54843999999991</v>
      </c>
      <c r="J25" s="24">
        <v>9700</v>
      </c>
      <c r="K25" s="24">
        <v>788.25054</v>
      </c>
      <c r="L25" s="24">
        <v>1.6049</v>
      </c>
      <c r="M25" s="12"/>
      <c r="N25" s="13"/>
    </row>
    <row r="26" spans="1:14" ht="13.5" customHeight="1" x14ac:dyDescent="0.35">
      <c r="A26" s="41">
        <v>18</v>
      </c>
      <c r="B26" s="31" t="s">
        <v>46</v>
      </c>
      <c r="C26" s="24">
        <v>491402.29525000002</v>
      </c>
      <c r="D26" s="24">
        <v>30901.459090000008</v>
      </c>
      <c r="E26" s="24">
        <v>6.288423841056531</v>
      </c>
      <c r="F26" s="24">
        <v>8565.6162900000018</v>
      </c>
      <c r="G26" s="24">
        <v>0</v>
      </c>
      <c r="H26" s="24">
        <v>14357.240330000002</v>
      </c>
      <c r="I26" s="24">
        <v>3.2840000000000001E-2</v>
      </c>
      <c r="J26" s="24">
        <v>6654.5589600000003</v>
      </c>
      <c r="K26" s="24">
        <v>1324.0106699999999</v>
      </c>
      <c r="L26" s="24">
        <v>0</v>
      </c>
      <c r="M26" s="12"/>
      <c r="N26" s="13"/>
    </row>
    <row r="27" spans="1:14" ht="13.5" customHeight="1" x14ac:dyDescent="0.35">
      <c r="A27" s="41">
        <v>19</v>
      </c>
      <c r="B27" s="31" t="s">
        <v>52</v>
      </c>
      <c r="C27" s="24">
        <v>340219.32011999999</v>
      </c>
      <c r="D27" s="24">
        <v>13815.108339999999</v>
      </c>
      <c r="E27" s="24">
        <v>4.0606478006972742</v>
      </c>
      <c r="F27" s="24">
        <v>4910.7857899999999</v>
      </c>
      <c r="G27" s="24">
        <v>0</v>
      </c>
      <c r="H27" s="24">
        <v>6715</v>
      </c>
      <c r="I27" s="24">
        <v>0</v>
      </c>
      <c r="J27" s="24">
        <v>0</v>
      </c>
      <c r="K27" s="24">
        <v>2189.3225499999999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31" t="s">
        <v>85</v>
      </c>
      <c r="C28" s="24">
        <v>157203.77887000001</v>
      </c>
      <c r="D28" s="24">
        <v>12353.716609999999</v>
      </c>
      <c r="E28" s="24">
        <v>7.8584094471519874</v>
      </c>
      <c r="F28" s="24">
        <v>0</v>
      </c>
      <c r="G28" s="24">
        <v>0</v>
      </c>
      <c r="H28" s="24">
        <v>0</v>
      </c>
      <c r="I28" s="24">
        <v>0</v>
      </c>
      <c r="J28" s="24">
        <v>9548.8361299999997</v>
      </c>
      <c r="K28" s="24">
        <v>2804.8804799999998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31" t="s">
        <v>112</v>
      </c>
      <c r="C29" s="24">
        <v>49119.930289999997</v>
      </c>
      <c r="D29" s="24">
        <v>11542.234759999999</v>
      </c>
      <c r="E29" s="24">
        <v>23.498068282783795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11542.234759999999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31" t="s">
        <v>73</v>
      </c>
      <c r="C30" s="24">
        <v>239306.67143000002</v>
      </c>
      <c r="D30" s="24">
        <v>10659.57302</v>
      </c>
      <c r="E30" s="24">
        <v>4.4543568118275587</v>
      </c>
      <c r="F30" s="24">
        <v>1569.19029</v>
      </c>
      <c r="G30" s="24">
        <v>802.29776000000004</v>
      </c>
      <c r="H30" s="24">
        <v>0</v>
      </c>
      <c r="I30" s="24">
        <v>0</v>
      </c>
      <c r="J30" s="24">
        <v>6732.5886799999998</v>
      </c>
      <c r="K30" s="24">
        <v>1555.49629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31" t="s">
        <v>108</v>
      </c>
      <c r="C31" s="24">
        <v>307172.29514</v>
      </c>
      <c r="D31" s="24">
        <v>8630.5965400000005</v>
      </c>
      <c r="E31" s="24">
        <v>2.8096923702270842</v>
      </c>
      <c r="F31" s="24">
        <v>19.22871</v>
      </c>
      <c r="G31" s="24">
        <v>56.488309999999998</v>
      </c>
      <c r="H31" s="24">
        <v>361.22871000000004</v>
      </c>
      <c r="I31" s="24">
        <v>136.03645</v>
      </c>
      <c r="J31" s="24">
        <v>6372.5245700000005</v>
      </c>
      <c r="K31" s="24">
        <v>1685.08979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31" t="s">
        <v>103</v>
      </c>
      <c r="C32" s="24">
        <v>67338.128319999989</v>
      </c>
      <c r="D32" s="24">
        <v>7229.9343100000015</v>
      </c>
      <c r="E32" s="24">
        <v>10.736761609473856</v>
      </c>
      <c r="F32" s="24">
        <v>1600</v>
      </c>
      <c r="G32" s="24">
        <v>0</v>
      </c>
      <c r="H32" s="24">
        <v>0</v>
      </c>
      <c r="I32" s="24">
        <v>0</v>
      </c>
      <c r="J32" s="24">
        <v>5629.9343100000015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31" t="s">
        <v>70</v>
      </c>
      <c r="C33" s="24">
        <v>152982.66819999999</v>
      </c>
      <c r="D33" s="24">
        <v>6616.9979399999993</v>
      </c>
      <c r="E33" s="24">
        <v>4.3253252266128275</v>
      </c>
      <c r="F33" s="24">
        <v>2971.5420099999997</v>
      </c>
      <c r="G33" s="24">
        <v>0</v>
      </c>
      <c r="H33" s="24">
        <v>28.334700000000002</v>
      </c>
      <c r="I33" s="24">
        <v>3600.42742</v>
      </c>
      <c r="J33" s="24">
        <v>16.693810000000003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31" t="s">
        <v>48</v>
      </c>
      <c r="C34" s="24">
        <v>1257301.2575399999</v>
      </c>
      <c r="D34" s="24">
        <v>5440.36607</v>
      </c>
      <c r="E34" s="24">
        <v>0.43270187135933252</v>
      </c>
      <c r="F34" s="24">
        <v>1513.94192</v>
      </c>
      <c r="G34" s="24">
        <v>502.82473999999996</v>
      </c>
      <c r="H34" s="24">
        <v>0</v>
      </c>
      <c r="I34" s="24">
        <v>0</v>
      </c>
      <c r="J34" s="24">
        <v>0</v>
      </c>
      <c r="K34" s="24">
        <v>3423.5994100000003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31" t="s">
        <v>28</v>
      </c>
      <c r="C35" s="24">
        <v>3153926.1597800003</v>
      </c>
      <c r="D35" s="24">
        <v>5003.67299</v>
      </c>
      <c r="E35" s="24">
        <v>0.15864902145803653</v>
      </c>
      <c r="F35" s="24">
        <v>0</v>
      </c>
      <c r="G35" s="24">
        <v>0</v>
      </c>
      <c r="H35" s="24">
        <v>0</v>
      </c>
      <c r="I35" s="24">
        <v>2079.67299</v>
      </c>
      <c r="J35" s="24">
        <v>2924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31" t="s">
        <v>68</v>
      </c>
      <c r="C36" s="24">
        <v>88653.023969999995</v>
      </c>
      <c r="D36" s="24">
        <v>3885.1157700000008</v>
      </c>
      <c r="E36" s="24">
        <v>4.382383810522601</v>
      </c>
      <c r="F36" s="24">
        <v>3885.1157700000008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31" t="s">
        <v>75</v>
      </c>
      <c r="C37" s="24">
        <v>179523.54338999998</v>
      </c>
      <c r="D37" s="24">
        <v>2523.1271000000002</v>
      </c>
      <c r="E37" s="24">
        <v>1.4054574973036913</v>
      </c>
      <c r="F37" s="24">
        <v>1031.9445000000001</v>
      </c>
      <c r="G37" s="24">
        <v>443.44579999999996</v>
      </c>
      <c r="H37" s="24">
        <v>0</v>
      </c>
      <c r="I37" s="24">
        <v>0</v>
      </c>
      <c r="J37" s="24">
        <v>0</v>
      </c>
      <c r="K37" s="24">
        <v>1047.7368000000001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31" t="s">
        <v>77</v>
      </c>
      <c r="C38" s="24">
        <v>68161.542760000011</v>
      </c>
      <c r="D38" s="24">
        <v>1727.65995</v>
      </c>
      <c r="E38" s="24">
        <v>2.5346549975888482</v>
      </c>
      <c r="F38" s="24">
        <v>3.3603499999999999</v>
      </c>
      <c r="G38" s="24">
        <v>0</v>
      </c>
      <c r="H38" s="24">
        <v>0</v>
      </c>
      <c r="I38" s="24">
        <v>30.902509999999999</v>
      </c>
      <c r="J38" s="24">
        <v>1689.54845</v>
      </c>
      <c r="K38" s="24">
        <v>3.8486400000000001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31" t="s">
        <v>79</v>
      </c>
      <c r="C39" s="24">
        <v>4035.99863</v>
      </c>
      <c r="D39" s="24">
        <v>1502.625</v>
      </c>
      <c r="E39" s="24">
        <v>37.23056268728218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2.625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31" t="s">
        <v>83</v>
      </c>
      <c r="C40" s="24">
        <v>50601.619909999994</v>
      </c>
      <c r="D40" s="24">
        <v>1160.9751099999999</v>
      </c>
      <c r="E40" s="24">
        <v>2.2943437622449823</v>
      </c>
      <c r="F40" s="24">
        <v>750.09970999999996</v>
      </c>
      <c r="G40" s="24">
        <v>0</v>
      </c>
      <c r="H40" s="24">
        <v>16.131989999999998</v>
      </c>
      <c r="I40" s="24">
        <v>154.23194000000001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31" t="s">
        <v>92</v>
      </c>
      <c r="C41" s="24">
        <v>44404.085530000004</v>
      </c>
      <c r="D41" s="24">
        <v>446.42302999999998</v>
      </c>
      <c r="E41" s="24">
        <v>1.0053647646867776</v>
      </c>
      <c r="F41" s="24">
        <v>190</v>
      </c>
      <c r="G41" s="24">
        <v>223.43746999999999</v>
      </c>
      <c r="H41" s="24">
        <v>0</v>
      </c>
      <c r="I41" s="24">
        <v>0</v>
      </c>
      <c r="J41" s="24">
        <v>0</v>
      </c>
      <c r="K41" s="24">
        <v>32.98556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31" t="s">
        <v>64</v>
      </c>
      <c r="C42" s="24">
        <v>516644.76335000002</v>
      </c>
      <c r="D42" s="24">
        <v>365.43547000000001</v>
      </c>
      <c r="E42" s="24">
        <v>7.0732444403474273E-2</v>
      </c>
      <c r="F42" s="24">
        <v>94.206670000000003</v>
      </c>
      <c r="G42" s="24">
        <v>271.22879999999998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31" t="s">
        <v>98</v>
      </c>
      <c r="C43" s="24">
        <v>335870.15918000002</v>
      </c>
      <c r="D43" s="24">
        <v>70.228030000000004</v>
      </c>
      <c r="E43" s="24">
        <v>2.0909279398758165E-2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70.228030000000004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31" t="s">
        <v>58</v>
      </c>
      <c r="C44" s="24">
        <v>155924.92534000002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31" t="s">
        <v>94</v>
      </c>
      <c r="C45" s="24">
        <v>139877.84112999999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31" t="s">
        <v>96</v>
      </c>
      <c r="C46" s="24">
        <v>25016.581039999997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31" t="s">
        <v>100</v>
      </c>
      <c r="C47" s="24">
        <v>524167.36935000005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31" t="s">
        <v>81</v>
      </c>
      <c r="C48" s="24">
        <v>372.553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31" t="s">
        <v>102</v>
      </c>
      <c r="C49" s="24">
        <v>308996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31" t="s">
        <v>90</v>
      </c>
      <c r="C50" s="24">
        <v>10698.399519999999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32" t="s">
        <v>137</v>
      </c>
      <c r="C51" s="43">
        <v>55212964.342069998</v>
      </c>
      <c r="D51" s="43">
        <v>3320516.67117</v>
      </c>
      <c r="E51" s="43">
        <v>6.0140162926189848</v>
      </c>
      <c r="F51" s="43">
        <v>661327.52682999999</v>
      </c>
      <c r="G51" s="43">
        <v>38717.49235</v>
      </c>
      <c r="H51" s="43">
        <v>330980.84792000003</v>
      </c>
      <c r="I51" s="43">
        <v>23134.707619999994</v>
      </c>
      <c r="J51" s="43">
        <v>1915752.3236400001</v>
      </c>
      <c r="K51" s="43">
        <v>331869.24816000002</v>
      </c>
      <c r="L51" s="43">
        <v>18734.524649999999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N53"/>
  <sheetViews>
    <sheetView workbookViewId="0">
      <selection activeCell="B13" sqref="B13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161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 t="s">
        <v>160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44" t="s">
        <v>18</v>
      </c>
      <c r="C9" s="24">
        <v>3108538.1205899999</v>
      </c>
      <c r="D9" s="24">
        <v>718410.00209000008</v>
      </c>
      <c r="E9" s="24">
        <v>23.110863506272395</v>
      </c>
      <c r="F9" s="24">
        <v>40986.335700000003</v>
      </c>
      <c r="G9" s="24">
        <v>50.043080000000003</v>
      </c>
      <c r="H9" s="24">
        <v>6319.4057599999996</v>
      </c>
      <c r="I9" s="24">
        <v>0</v>
      </c>
      <c r="J9" s="24">
        <v>665329.04899000004</v>
      </c>
      <c r="K9" s="24">
        <v>5300.1685600000019</v>
      </c>
      <c r="L9" s="24">
        <v>425</v>
      </c>
      <c r="M9" s="12"/>
      <c r="N9" s="13"/>
    </row>
    <row r="10" spans="1:14" ht="13.5" customHeight="1" x14ac:dyDescent="0.35">
      <c r="A10" s="41">
        <v>2</v>
      </c>
      <c r="B10" s="44" t="s">
        <v>16</v>
      </c>
      <c r="C10" s="24">
        <v>10474414.894790001</v>
      </c>
      <c r="D10" s="24">
        <v>512806.73418999993</v>
      </c>
      <c r="E10" s="24">
        <v>4.8958031483464648</v>
      </c>
      <c r="F10" s="24">
        <v>79543.707269999999</v>
      </c>
      <c r="G10" s="24">
        <v>11332.42827</v>
      </c>
      <c r="H10" s="24">
        <v>72290.387560000003</v>
      </c>
      <c r="I10" s="24">
        <v>1338.4053100000001</v>
      </c>
      <c r="J10" s="24">
        <v>242504.44847999999</v>
      </c>
      <c r="K10" s="24">
        <v>104003.01437</v>
      </c>
      <c r="L10" s="24">
        <v>1794.34293</v>
      </c>
      <c r="M10" s="12"/>
      <c r="N10" s="13"/>
    </row>
    <row r="11" spans="1:14" ht="13.5" customHeight="1" x14ac:dyDescent="0.35">
      <c r="A11" s="41">
        <v>3</v>
      </c>
      <c r="B11" s="44" t="s">
        <v>12</v>
      </c>
      <c r="C11" s="24">
        <v>7293138.3939100001</v>
      </c>
      <c r="D11" s="24">
        <v>376428.64547000005</v>
      </c>
      <c r="E11" s="24">
        <v>5.161408232487811</v>
      </c>
      <c r="F11" s="24">
        <v>86526.423469999994</v>
      </c>
      <c r="G11" s="24">
        <v>0</v>
      </c>
      <c r="H11" s="24">
        <v>24083.46932</v>
      </c>
      <c r="I11" s="24">
        <v>3282.7532900000001</v>
      </c>
      <c r="J11" s="24">
        <v>217272.47108000002</v>
      </c>
      <c r="K11" s="24">
        <v>44263.528310000002</v>
      </c>
      <c r="L11" s="24">
        <v>1000</v>
      </c>
      <c r="M11" s="12"/>
      <c r="N11" s="13"/>
    </row>
    <row r="12" spans="1:14" ht="13.5" customHeight="1" x14ac:dyDescent="0.35">
      <c r="A12" s="41">
        <v>4</v>
      </c>
      <c r="B12" s="44" t="s">
        <v>20</v>
      </c>
      <c r="C12" s="24">
        <v>4613161.5710000005</v>
      </c>
      <c r="D12" s="24">
        <v>296981.03482</v>
      </c>
      <c r="E12" s="24">
        <v>6.4376898629982975</v>
      </c>
      <c r="F12" s="24">
        <v>24976.792370000003</v>
      </c>
      <c r="G12" s="24">
        <v>2441.9078199999999</v>
      </c>
      <c r="H12" s="24">
        <v>6605.1427999999996</v>
      </c>
      <c r="I12" s="24">
        <v>5094.5321399999993</v>
      </c>
      <c r="J12" s="24">
        <v>249238.44549000001</v>
      </c>
      <c r="K12" s="24">
        <v>8624.2141999999985</v>
      </c>
      <c r="L12" s="24">
        <v>0</v>
      </c>
      <c r="M12" s="12"/>
      <c r="N12" s="13"/>
    </row>
    <row r="13" spans="1:14" ht="13.5" customHeight="1" x14ac:dyDescent="0.35">
      <c r="A13" s="41">
        <v>5</v>
      </c>
      <c r="B13" s="44" t="s">
        <v>14</v>
      </c>
      <c r="C13" s="24">
        <v>5965091.0003000004</v>
      </c>
      <c r="D13" s="24">
        <v>253190.54641000001</v>
      </c>
      <c r="E13" s="24">
        <v>4.2445378686974999</v>
      </c>
      <c r="F13" s="24">
        <v>101679.99887000001</v>
      </c>
      <c r="G13" s="24">
        <v>12594.14208</v>
      </c>
      <c r="H13" s="24">
        <v>3942.24415</v>
      </c>
      <c r="I13" s="24">
        <v>5.722E-2</v>
      </c>
      <c r="J13" s="24">
        <v>106879.85643000001</v>
      </c>
      <c r="K13" s="24">
        <v>13896.315399999999</v>
      </c>
      <c r="L13" s="24">
        <v>14197.93226</v>
      </c>
      <c r="M13" s="12"/>
      <c r="N13" s="13"/>
    </row>
    <row r="14" spans="1:14" ht="13.5" customHeight="1" x14ac:dyDescent="0.35">
      <c r="A14" s="41">
        <v>6</v>
      </c>
      <c r="B14" s="44" t="s">
        <v>40</v>
      </c>
      <c r="C14" s="24">
        <v>3702860.8158100001</v>
      </c>
      <c r="D14" s="24">
        <v>231057.0324</v>
      </c>
      <c r="E14" s="24">
        <v>6.2399599632117502</v>
      </c>
      <c r="F14" s="24">
        <v>57354.240749999997</v>
      </c>
      <c r="G14" s="24">
        <v>0.15531999999999999</v>
      </c>
      <c r="H14" s="24">
        <v>68137.350999999995</v>
      </c>
      <c r="I14" s="24">
        <v>3.517E-2</v>
      </c>
      <c r="J14" s="24">
        <v>102388.12027</v>
      </c>
      <c r="K14" s="24">
        <v>3177.1298900000002</v>
      </c>
      <c r="L14" s="24">
        <v>0</v>
      </c>
      <c r="M14" s="12"/>
      <c r="N14" s="13"/>
    </row>
    <row r="15" spans="1:14" ht="13.5" customHeight="1" x14ac:dyDescent="0.35">
      <c r="A15" s="41">
        <v>7</v>
      </c>
      <c r="B15" s="44" t="s">
        <v>22</v>
      </c>
      <c r="C15" s="24">
        <v>519327.24257999996</v>
      </c>
      <c r="D15" s="24">
        <v>204871.10076</v>
      </c>
      <c r="E15" s="24">
        <v>39.449326737069939</v>
      </c>
      <c r="F15" s="24">
        <v>54562.653829999996</v>
      </c>
      <c r="G15" s="24">
        <v>0</v>
      </c>
      <c r="H15" s="24">
        <v>33865.180289999997</v>
      </c>
      <c r="I15" s="24">
        <v>5000</v>
      </c>
      <c r="J15" s="24">
        <v>110693.26664</v>
      </c>
      <c r="K15" s="24">
        <v>750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44" t="s">
        <v>38</v>
      </c>
      <c r="C16" s="24">
        <v>205225.45602000001</v>
      </c>
      <c r="D16" s="24">
        <v>124610.40792000001</v>
      </c>
      <c r="E16" s="24">
        <v>60.71878719950621</v>
      </c>
      <c r="F16" s="24">
        <v>51351.150280000002</v>
      </c>
      <c r="G16" s="24">
        <v>0</v>
      </c>
      <c r="H16" s="24">
        <v>5037.5672700000014</v>
      </c>
      <c r="I16" s="24">
        <v>0</v>
      </c>
      <c r="J16" s="24">
        <v>66565.477559999999</v>
      </c>
      <c r="K16" s="24">
        <v>1620.1128100000001</v>
      </c>
      <c r="L16" s="24">
        <v>36.1</v>
      </c>
      <c r="M16" s="12"/>
      <c r="N16" s="13"/>
    </row>
    <row r="17" spans="1:14" ht="13.5" customHeight="1" x14ac:dyDescent="0.35">
      <c r="A17" s="41">
        <v>9</v>
      </c>
      <c r="B17" s="44" t="s">
        <v>26</v>
      </c>
      <c r="C17" s="24">
        <v>2066415.59855</v>
      </c>
      <c r="D17" s="24">
        <v>94517.635810000007</v>
      </c>
      <c r="E17" s="24">
        <v>4.5739896599852834</v>
      </c>
      <c r="F17" s="24">
        <v>26598.200699999998</v>
      </c>
      <c r="G17" s="24">
        <v>5901.6981500000002</v>
      </c>
      <c r="H17" s="24">
        <v>26235.38017</v>
      </c>
      <c r="I17" s="24">
        <v>208.32576</v>
      </c>
      <c r="J17" s="24">
        <v>17017.49756</v>
      </c>
      <c r="K17" s="24">
        <v>18521.444100000001</v>
      </c>
      <c r="L17" s="24">
        <v>35.089370000000002</v>
      </c>
      <c r="M17" s="12"/>
      <c r="N17" s="13"/>
    </row>
    <row r="18" spans="1:14" ht="13.5" customHeight="1" x14ac:dyDescent="0.35">
      <c r="A18" s="41">
        <v>10</v>
      </c>
      <c r="B18" s="44" t="s">
        <v>138</v>
      </c>
      <c r="C18" s="24">
        <v>2257265.0689400001</v>
      </c>
      <c r="D18" s="24">
        <v>76260.660809999987</v>
      </c>
      <c r="E18" s="24">
        <v>3.3784539467405832</v>
      </c>
      <c r="F18" s="24">
        <v>34623.277829999999</v>
      </c>
      <c r="G18" s="24">
        <v>1009.41097</v>
      </c>
      <c r="H18" s="24">
        <v>1008.83563</v>
      </c>
      <c r="I18" s="24">
        <v>34.136949999999999</v>
      </c>
      <c r="J18" s="24">
        <v>30045.749540000001</v>
      </c>
      <c r="K18" s="24">
        <v>9517.9578700000002</v>
      </c>
      <c r="L18" s="24">
        <v>21.292020000000001</v>
      </c>
      <c r="M18" s="12"/>
      <c r="N18" s="13"/>
    </row>
    <row r="19" spans="1:14" ht="13.5" customHeight="1" x14ac:dyDescent="0.35">
      <c r="A19" s="41">
        <v>11</v>
      </c>
      <c r="B19" s="44" t="s">
        <v>42</v>
      </c>
      <c r="C19" s="24">
        <v>1004738.35147</v>
      </c>
      <c r="D19" s="24">
        <v>68145.518179999999</v>
      </c>
      <c r="E19" s="24">
        <v>6.7824143549709737</v>
      </c>
      <c r="F19" s="24">
        <v>14333.323219999998</v>
      </c>
      <c r="G19" s="24">
        <v>1243.74605</v>
      </c>
      <c r="H19" s="24">
        <v>11880.540570000001</v>
      </c>
      <c r="I19" s="24">
        <v>2826.5739900000003</v>
      </c>
      <c r="J19" s="24">
        <v>8952.8668099999995</v>
      </c>
      <c r="K19" s="24">
        <v>28897.870179999998</v>
      </c>
      <c r="L19" s="24">
        <v>10.59736</v>
      </c>
      <c r="M19" s="12"/>
      <c r="N19" s="13"/>
    </row>
    <row r="20" spans="1:14" ht="13.5" customHeight="1" x14ac:dyDescent="0.35">
      <c r="A20" s="41">
        <v>12</v>
      </c>
      <c r="B20" s="44" t="s">
        <v>30</v>
      </c>
      <c r="C20" s="24">
        <v>277084.06114000001</v>
      </c>
      <c r="D20" s="24">
        <v>57733.315299999995</v>
      </c>
      <c r="E20" s="24">
        <v>20.836028987906868</v>
      </c>
      <c r="F20" s="24">
        <v>8832.6370200000001</v>
      </c>
      <c r="G20" s="24">
        <v>1400</v>
      </c>
      <c r="H20" s="24">
        <v>7686.7809200000002</v>
      </c>
      <c r="I20" s="24">
        <v>0</v>
      </c>
      <c r="J20" s="24">
        <v>34427.879829999998</v>
      </c>
      <c r="K20" s="24">
        <v>5386.0175299999992</v>
      </c>
      <c r="L20" s="24">
        <v>0</v>
      </c>
      <c r="M20" s="12"/>
      <c r="N20" s="13"/>
    </row>
    <row r="21" spans="1:14" ht="13.5" customHeight="1" x14ac:dyDescent="0.35">
      <c r="A21" s="41">
        <v>13</v>
      </c>
      <c r="B21" s="44" t="s">
        <v>125</v>
      </c>
      <c r="C21" s="24">
        <v>493525.82660000003</v>
      </c>
      <c r="D21" s="24">
        <v>51598.062789999996</v>
      </c>
      <c r="E21" s="24">
        <v>10.454987360128559</v>
      </c>
      <c r="F21" s="24">
        <v>31570.908440000003</v>
      </c>
      <c r="G21" s="24">
        <v>0</v>
      </c>
      <c r="H21" s="24">
        <v>60</v>
      </c>
      <c r="I21" s="24">
        <v>0</v>
      </c>
      <c r="J21" s="24">
        <v>10000</v>
      </c>
      <c r="K21" s="24">
        <v>9017.894940000002</v>
      </c>
      <c r="L21" s="24">
        <v>949.25941</v>
      </c>
      <c r="M21" s="12"/>
      <c r="N21" s="13"/>
    </row>
    <row r="22" spans="1:14" ht="13.5" customHeight="1" x14ac:dyDescent="0.35">
      <c r="A22" s="41">
        <v>14</v>
      </c>
      <c r="B22" s="44" t="s">
        <v>44</v>
      </c>
      <c r="C22" s="24">
        <v>740274.23914999992</v>
      </c>
      <c r="D22" s="24">
        <v>45516.36937</v>
      </c>
      <c r="E22" s="24">
        <v>6.1485821014470199</v>
      </c>
      <c r="F22" s="24">
        <v>13411.772349999999</v>
      </c>
      <c r="G22" s="24">
        <v>0</v>
      </c>
      <c r="H22" s="24">
        <v>105.89684</v>
      </c>
      <c r="I22" s="24">
        <v>0.82055</v>
      </c>
      <c r="J22" s="24">
        <v>3700</v>
      </c>
      <c r="K22" s="24">
        <v>28297.879629999999</v>
      </c>
      <c r="L22" s="24">
        <v>0</v>
      </c>
      <c r="M22" s="12"/>
      <c r="N22" s="13"/>
    </row>
    <row r="23" spans="1:14" ht="13.5" customHeight="1" x14ac:dyDescent="0.35">
      <c r="A23" s="41">
        <v>15</v>
      </c>
      <c r="B23" s="44" t="s">
        <v>159</v>
      </c>
      <c r="C23" s="24">
        <v>2986453.0877199997</v>
      </c>
      <c r="D23" s="24">
        <v>42922.19685</v>
      </c>
      <c r="E23" s="24">
        <v>1.4372299041458858</v>
      </c>
      <c r="F23" s="24">
        <v>6412.4569099999999</v>
      </c>
      <c r="G23" s="24">
        <v>500</v>
      </c>
      <c r="H23" s="24">
        <v>10569.733839999999</v>
      </c>
      <c r="I23" s="24">
        <v>146.76652999999999</v>
      </c>
      <c r="J23" s="24">
        <v>15371.565480000001</v>
      </c>
      <c r="K23" s="24">
        <v>9870.5295299999998</v>
      </c>
      <c r="L23" s="24">
        <v>51.144559999999998</v>
      </c>
      <c r="M23" s="12"/>
      <c r="N23" s="13"/>
    </row>
    <row r="24" spans="1:14" ht="13.5" customHeight="1" x14ac:dyDescent="0.35">
      <c r="A24" s="41">
        <v>16</v>
      </c>
      <c r="B24" s="44" t="s">
        <v>60</v>
      </c>
      <c r="C24" s="24">
        <v>361128.19601000001</v>
      </c>
      <c r="D24" s="24">
        <v>33155.413050000003</v>
      </c>
      <c r="E24" s="24">
        <v>9.1810646236778197</v>
      </c>
      <c r="F24" s="24">
        <v>10322.175519999999</v>
      </c>
      <c r="G24" s="24">
        <v>13.54792</v>
      </c>
      <c r="H24" s="24">
        <v>14387.637130000001</v>
      </c>
      <c r="I24" s="24">
        <v>0</v>
      </c>
      <c r="J24" s="24">
        <v>0</v>
      </c>
      <c r="K24" s="24">
        <v>8432.0524800000003</v>
      </c>
      <c r="L24" s="24">
        <v>0</v>
      </c>
      <c r="M24" s="12"/>
      <c r="N24" s="13"/>
    </row>
    <row r="25" spans="1:14" ht="13.5" customHeight="1" x14ac:dyDescent="0.35">
      <c r="A25" s="41">
        <v>17</v>
      </c>
      <c r="B25" s="44" t="s">
        <v>46</v>
      </c>
      <c r="C25" s="24">
        <v>496600.03918999998</v>
      </c>
      <c r="D25" s="24">
        <v>31252.959459999998</v>
      </c>
      <c r="E25" s="24">
        <v>6.2933864264240551</v>
      </c>
      <c r="F25" s="24">
        <v>8565.9153499999993</v>
      </c>
      <c r="G25" s="24">
        <v>0</v>
      </c>
      <c r="H25" s="24">
        <v>14451.761669999998</v>
      </c>
      <c r="I25" s="24">
        <v>4.6899999999999997E-2</v>
      </c>
      <c r="J25" s="24">
        <v>6904.4892900000013</v>
      </c>
      <c r="K25" s="24">
        <v>1330.7462499999999</v>
      </c>
      <c r="L25" s="24">
        <v>0</v>
      </c>
      <c r="M25" s="12"/>
      <c r="N25" s="13"/>
    </row>
    <row r="26" spans="1:14" ht="13.5" customHeight="1" x14ac:dyDescent="0.35">
      <c r="A26" s="41">
        <v>18</v>
      </c>
      <c r="B26" s="44" t="s">
        <v>32</v>
      </c>
      <c r="C26" s="24">
        <v>498863.39214000001</v>
      </c>
      <c r="D26" s="24">
        <v>30137.125319999999</v>
      </c>
      <c r="E26" s="24">
        <v>6.0411579191488114</v>
      </c>
      <c r="F26" s="24">
        <v>6313.2955700000002</v>
      </c>
      <c r="G26" s="24">
        <v>0</v>
      </c>
      <c r="H26" s="24">
        <v>12480.83691</v>
      </c>
      <c r="I26" s="24">
        <v>865.50579000000005</v>
      </c>
      <c r="J26" s="24">
        <v>9700</v>
      </c>
      <c r="K26" s="24">
        <v>775.35590999999999</v>
      </c>
      <c r="L26" s="24">
        <v>2.1311399999999998</v>
      </c>
      <c r="M26" s="12"/>
      <c r="N26" s="13"/>
    </row>
    <row r="27" spans="1:14" ht="13.5" customHeight="1" x14ac:dyDescent="0.35">
      <c r="A27" s="41">
        <v>19</v>
      </c>
      <c r="B27" s="44" t="s">
        <v>73</v>
      </c>
      <c r="C27" s="24">
        <v>240287.68500999999</v>
      </c>
      <c r="D27" s="24">
        <v>15284.119630000001</v>
      </c>
      <c r="E27" s="24">
        <v>6.3607586170568524</v>
      </c>
      <c r="F27" s="24">
        <v>5151.6280999999999</v>
      </c>
      <c r="G27" s="24">
        <v>806.12225999999998</v>
      </c>
      <c r="H27" s="24">
        <v>0</v>
      </c>
      <c r="I27" s="24">
        <v>0</v>
      </c>
      <c r="J27" s="24">
        <v>9178.3954900000008</v>
      </c>
      <c r="K27" s="24">
        <v>147.97378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44" t="s">
        <v>52</v>
      </c>
      <c r="C28" s="24">
        <v>340998.27938000002</v>
      </c>
      <c r="D28" s="24">
        <v>13735.67554</v>
      </c>
      <c r="E28" s="24">
        <v>4.0280776680087893</v>
      </c>
      <c r="F28" s="24">
        <v>4893.1361200000001</v>
      </c>
      <c r="G28" s="24">
        <v>0</v>
      </c>
      <c r="H28" s="24">
        <v>6715</v>
      </c>
      <c r="I28" s="24">
        <v>0</v>
      </c>
      <c r="J28" s="24">
        <v>0</v>
      </c>
      <c r="K28" s="24">
        <v>2127.5394200000001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44" t="s">
        <v>85</v>
      </c>
      <c r="C29" s="24">
        <v>156363.17696000001</v>
      </c>
      <c r="D29" s="24">
        <v>13270.11598</v>
      </c>
      <c r="E29" s="24">
        <v>8.4867270146312581</v>
      </c>
      <c r="F29" s="24">
        <v>0</v>
      </c>
      <c r="G29" s="24">
        <v>0</v>
      </c>
      <c r="H29" s="24">
        <v>0</v>
      </c>
      <c r="I29" s="24">
        <v>0</v>
      </c>
      <c r="J29" s="24">
        <v>10465.235500000001</v>
      </c>
      <c r="K29" s="24">
        <v>2804.8804799999998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44" t="s">
        <v>112</v>
      </c>
      <c r="C30" s="24">
        <v>48402.852399999996</v>
      </c>
      <c r="D30" s="24">
        <v>11408.421890000001</v>
      </c>
      <c r="E30" s="24">
        <v>23.569730551664765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11408.421890000001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44" t="s">
        <v>108</v>
      </c>
      <c r="C31" s="24">
        <v>310432.71369</v>
      </c>
      <c r="D31" s="24">
        <v>8800.2468499999995</v>
      </c>
      <c r="E31" s="24">
        <v>2.8348323040425369</v>
      </c>
      <c r="F31" s="24">
        <v>19.233360000000001</v>
      </c>
      <c r="G31" s="24">
        <v>56.488309999999998</v>
      </c>
      <c r="H31" s="24">
        <v>361.19349999999997</v>
      </c>
      <c r="I31" s="24">
        <v>136.59092000000001</v>
      </c>
      <c r="J31" s="24">
        <v>6541.6206199999997</v>
      </c>
      <c r="K31" s="24">
        <v>1685.12014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44" t="s">
        <v>103</v>
      </c>
      <c r="C32" s="24">
        <v>67592.95279000001</v>
      </c>
      <c r="D32" s="24">
        <v>7651.7732599999999</v>
      </c>
      <c r="E32" s="24">
        <v>11.320371346659138</v>
      </c>
      <c r="F32" s="24">
        <v>1600</v>
      </c>
      <c r="G32" s="24">
        <v>0</v>
      </c>
      <c r="H32" s="24">
        <v>0</v>
      </c>
      <c r="I32" s="24">
        <v>0</v>
      </c>
      <c r="J32" s="24">
        <v>6051.7732599999999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44" t="s">
        <v>70</v>
      </c>
      <c r="C33" s="24">
        <v>152257.81034</v>
      </c>
      <c r="D33" s="24">
        <v>7316.3623200000002</v>
      </c>
      <c r="E33" s="24">
        <v>4.8052459861744783</v>
      </c>
      <c r="F33" s="24">
        <v>3673.1366899999998</v>
      </c>
      <c r="G33" s="24">
        <v>0</v>
      </c>
      <c r="H33" s="24">
        <v>28.20627</v>
      </c>
      <c r="I33" s="24">
        <v>3600.03845</v>
      </c>
      <c r="J33" s="24">
        <v>14.98091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44" t="s">
        <v>48</v>
      </c>
      <c r="C34" s="24">
        <v>1245123.0801300001</v>
      </c>
      <c r="D34" s="24">
        <v>5418.5029300000006</v>
      </c>
      <c r="E34" s="24">
        <v>0.43517809736803431</v>
      </c>
      <c r="F34" s="24">
        <v>1507.1834099999999</v>
      </c>
      <c r="G34" s="24">
        <v>490.21456000000001</v>
      </c>
      <c r="H34" s="24">
        <v>0</v>
      </c>
      <c r="I34" s="24">
        <v>0</v>
      </c>
      <c r="J34" s="24">
        <v>0</v>
      </c>
      <c r="K34" s="24">
        <v>3421.1049600000001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44" t="s">
        <v>28</v>
      </c>
      <c r="C35" s="24">
        <v>3162077.1579999998</v>
      </c>
      <c r="D35" s="24">
        <v>5003.67299</v>
      </c>
      <c r="E35" s="24">
        <v>0.15824006625963555</v>
      </c>
      <c r="F35" s="24">
        <v>0</v>
      </c>
      <c r="G35" s="24">
        <v>0</v>
      </c>
      <c r="H35" s="24">
        <v>0</v>
      </c>
      <c r="I35" s="24">
        <v>2079.67299</v>
      </c>
      <c r="J35" s="24">
        <v>2924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44" t="s">
        <v>68</v>
      </c>
      <c r="C36" s="24">
        <v>87505.06869</v>
      </c>
      <c r="D36" s="24">
        <v>3817.0115900000001</v>
      </c>
      <c r="E36" s="24">
        <v>4.362046275881851</v>
      </c>
      <c r="F36" s="24">
        <v>3817.0115900000001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44" t="s">
        <v>75</v>
      </c>
      <c r="C37" s="24">
        <v>179761.97732000001</v>
      </c>
      <c r="D37" s="24">
        <v>2562.6580300000001</v>
      </c>
      <c r="E37" s="24">
        <v>1.4255840240553936</v>
      </c>
      <c r="F37" s="24">
        <v>1052.9740200000001</v>
      </c>
      <c r="G37" s="24">
        <v>451.96453000000002</v>
      </c>
      <c r="H37" s="24">
        <v>0</v>
      </c>
      <c r="I37" s="24">
        <v>0</v>
      </c>
      <c r="J37" s="24">
        <v>0</v>
      </c>
      <c r="K37" s="24">
        <v>1057.71948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44" t="s">
        <v>77</v>
      </c>
      <c r="C38" s="24">
        <v>66962.390189999991</v>
      </c>
      <c r="D38" s="24">
        <v>1700.8401299999998</v>
      </c>
      <c r="E38" s="24">
        <v>2.5399931591061984</v>
      </c>
      <c r="F38" s="24">
        <v>12.05043</v>
      </c>
      <c r="G38" s="24">
        <v>2.392E-2</v>
      </c>
      <c r="H38" s="24">
        <v>0</v>
      </c>
      <c r="I38" s="24">
        <v>31.07555</v>
      </c>
      <c r="J38" s="24">
        <v>1648.2903799999999</v>
      </c>
      <c r="K38" s="24">
        <v>9.3998500000000007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44" t="s">
        <v>79</v>
      </c>
      <c r="C39" s="24">
        <v>4032.0556800000004</v>
      </c>
      <c r="D39" s="24">
        <v>1501.75</v>
      </c>
      <c r="E39" s="24">
        <v>37.245269390724282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1.75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44" t="s">
        <v>83</v>
      </c>
      <c r="C40" s="24">
        <v>50007.767810000005</v>
      </c>
      <c r="D40" s="24">
        <v>1161.0131099999999</v>
      </c>
      <c r="E40" s="24">
        <v>2.3216655348648318</v>
      </c>
      <c r="F40" s="24">
        <v>750.12388999999996</v>
      </c>
      <c r="G40" s="24">
        <v>0</v>
      </c>
      <c r="H40" s="24">
        <v>16.145189999999999</v>
      </c>
      <c r="I40" s="24">
        <v>154.23256000000001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44" t="s">
        <v>92</v>
      </c>
      <c r="C41" s="24">
        <v>36713.929210000002</v>
      </c>
      <c r="D41" s="24">
        <v>442.27367999999996</v>
      </c>
      <c r="E41" s="24">
        <v>1.2046481799053399</v>
      </c>
      <c r="F41" s="24">
        <v>190</v>
      </c>
      <c r="G41" s="24">
        <v>223.43746999999999</v>
      </c>
      <c r="H41" s="24">
        <v>0</v>
      </c>
      <c r="I41" s="24">
        <v>0</v>
      </c>
      <c r="J41" s="24">
        <v>0</v>
      </c>
      <c r="K41" s="24">
        <v>28.836209999999998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44" t="s">
        <v>98</v>
      </c>
      <c r="C42" s="24">
        <v>333773.33154000004</v>
      </c>
      <c r="D42" s="24">
        <v>70.461389999999994</v>
      </c>
      <c r="E42" s="24">
        <v>2.1110551186009231E-2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70.461389999999994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44" t="s">
        <v>64</v>
      </c>
      <c r="C43" s="24">
        <v>513477.5711</v>
      </c>
      <c r="D43" s="24">
        <v>49.76341</v>
      </c>
      <c r="E43" s="24">
        <v>9.6914476504580474E-3</v>
      </c>
      <c r="F43" s="24">
        <v>49.76341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44" t="s">
        <v>58</v>
      </c>
      <c r="C44" s="24">
        <v>155767.14736999999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44" t="s">
        <v>94</v>
      </c>
      <c r="C45" s="24">
        <v>139740.91280000002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44" t="s">
        <v>96</v>
      </c>
      <c r="C46" s="24">
        <v>24614.866839999999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44" t="s">
        <v>100</v>
      </c>
      <c r="C47" s="24">
        <v>523992.42843999999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44" t="s">
        <v>81</v>
      </c>
      <c r="C48" s="24">
        <v>368.72821999999996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44" t="s">
        <v>102</v>
      </c>
      <c r="C49" s="24">
        <v>308996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44" t="s">
        <v>90</v>
      </c>
      <c r="C50" s="24">
        <v>13999.52801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45" t="s">
        <v>119</v>
      </c>
      <c r="C51" s="43">
        <v>55227354.767829999</v>
      </c>
      <c r="D51" s="43">
        <v>3348789.4237299995</v>
      </c>
      <c r="E51" s="43">
        <v>6.06364262385544</v>
      </c>
      <c r="F51" s="43">
        <v>682181.50647000002</v>
      </c>
      <c r="G51" s="43">
        <v>38515.330710000002</v>
      </c>
      <c r="H51" s="43">
        <v>326268.69679000002</v>
      </c>
      <c r="I51" s="43">
        <v>24799.570070000002</v>
      </c>
      <c r="J51" s="43">
        <v>1933815.4796099998</v>
      </c>
      <c r="K51" s="43">
        <v>324685.95103</v>
      </c>
      <c r="L51" s="43">
        <v>18522.889050000002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N53"/>
  <sheetViews>
    <sheetView workbookViewId="0">
      <selection activeCell="B8" sqref="B8:L50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162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 t="s">
        <v>160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44" t="s">
        <v>18</v>
      </c>
      <c r="C9" s="24">
        <v>2882090.4609099999</v>
      </c>
      <c r="D9" s="24">
        <v>496894.12119000003</v>
      </c>
      <c r="E9" s="24">
        <v>17.24075381843182</v>
      </c>
      <c r="F9" s="24">
        <v>36297.603320000002</v>
      </c>
      <c r="G9" s="24">
        <v>0</v>
      </c>
      <c r="H9" s="24">
        <v>5572.4507599999997</v>
      </c>
      <c r="I9" s="24">
        <v>0</v>
      </c>
      <c r="J9" s="24">
        <v>449329.80012000003</v>
      </c>
      <c r="K9" s="24">
        <v>5269.2669900000001</v>
      </c>
      <c r="L9" s="24">
        <v>425</v>
      </c>
      <c r="M9" s="12"/>
      <c r="N9" s="13"/>
    </row>
    <row r="10" spans="1:14" ht="13.5" customHeight="1" x14ac:dyDescent="0.35">
      <c r="A10" s="41">
        <v>2</v>
      </c>
      <c r="B10" s="44" t="s">
        <v>16</v>
      </c>
      <c r="C10" s="24">
        <v>10371303.08492</v>
      </c>
      <c r="D10" s="24">
        <v>429007.87263</v>
      </c>
      <c r="E10" s="24">
        <v>4.1364895916867246</v>
      </c>
      <c r="F10" s="24">
        <v>79354.250339999999</v>
      </c>
      <c r="G10" s="24">
        <v>11569.987690000002</v>
      </c>
      <c r="H10" s="24">
        <v>68271.843299999993</v>
      </c>
      <c r="I10" s="24">
        <v>1364.59358</v>
      </c>
      <c r="J10" s="24">
        <v>160385.8726</v>
      </c>
      <c r="K10" s="24">
        <v>106190.79114</v>
      </c>
      <c r="L10" s="24">
        <v>1870.5339799999999</v>
      </c>
      <c r="M10" s="12"/>
      <c r="N10" s="13"/>
    </row>
    <row r="11" spans="1:14" ht="13.5" customHeight="1" x14ac:dyDescent="0.35">
      <c r="A11" s="41">
        <v>3</v>
      </c>
      <c r="B11" s="44" t="s">
        <v>12</v>
      </c>
      <c r="C11" s="24">
        <v>7106983.4958699998</v>
      </c>
      <c r="D11" s="24">
        <v>272758.92054999998</v>
      </c>
      <c r="E11" s="24">
        <v>3.8379000135360561</v>
      </c>
      <c r="F11" s="24">
        <v>85258.502560000008</v>
      </c>
      <c r="G11" s="24">
        <v>0</v>
      </c>
      <c r="H11" s="24">
        <v>23212.847229999999</v>
      </c>
      <c r="I11" s="24">
        <v>1727.0714599999999</v>
      </c>
      <c r="J11" s="24">
        <v>116099.92651999999</v>
      </c>
      <c r="K11" s="24">
        <v>45460.572780000002</v>
      </c>
      <c r="L11" s="24">
        <v>1000</v>
      </c>
      <c r="M11" s="12"/>
      <c r="N11" s="13"/>
    </row>
    <row r="12" spans="1:14" ht="13.5" customHeight="1" x14ac:dyDescent="0.35">
      <c r="A12" s="41">
        <v>4</v>
      </c>
      <c r="B12" s="44" t="s">
        <v>20</v>
      </c>
      <c r="C12" s="24">
        <v>4573434.5626899991</v>
      </c>
      <c r="D12" s="24">
        <v>256847.31489000001</v>
      </c>
      <c r="E12" s="24">
        <v>5.6160706219644201</v>
      </c>
      <c r="F12" s="24">
        <v>24823.178200000002</v>
      </c>
      <c r="G12" s="24">
        <v>2429.4268700000002</v>
      </c>
      <c r="H12" s="24">
        <v>6600.61445</v>
      </c>
      <c r="I12" s="24">
        <v>5087.9910799999998</v>
      </c>
      <c r="J12" s="24">
        <v>209238.44549000001</v>
      </c>
      <c r="K12" s="24">
        <v>8667.6588000000011</v>
      </c>
      <c r="L12" s="24">
        <v>0</v>
      </c>
      <c r="M12" s="12"/>
      <c r="N12" s="13"/>
    </row>
    <row r="13" spans="1:14" ht="13.5" customHeight="1" x14ac:dyDescent="0.35">
      <c r="A13" s="41">
        <v>5</v>
      </c>
      <c r="B13" s="44" t="s">
        <v>14</v>
      </c>
      <c r="C13" s="24">
        <v>5940492.5852799993</v>
      </c>
      <c r="D13" s="24">
        <v>252098.85839000001</v>
      </c>
      <c r="E13" s="24">
        <v>4.2437366055245667</v>
      </c>
      <c r="F13" s="24">
        <v>99420.17459000001</v>
      </c>
      <c r="G13" s="24">
        <v>11657.87149</v>
      </c>
      <c r="H13" s="24">
        <v>7441.9663900000005</v>
      </c>
      <c r="I13" s="24">
        <v>0</v>
      </c>
      <c r="J13" s="24">
        <v>105562.59720999999</v>
      </c>
      <c r="K13" s="24">
        <v>13882.659059999998</v>
      </c>
      <c r="L13" s="24">
        <v>14133.58965</v>
      </c>
      <c r="M13" s="12"/>
      <c r="N13" s="13"/>
    </row>
    <row r="14" spans="1:14" ht="13.5" customHeight="1" x14ac:dyDescent="0.35">
      <c r="A14" s="41">
        <v>6</v>
      </c>
      <c r="B14" s="44" t="s">
        <v>40</v>
      </c>
      <c r="C14" s="24">
        <v>3678793.8062199997</v>
      </c>
      <c r="D14" s="24">
        <v>184544.6949</v>
      </c>
      <c r="E14" s="24">
        <v>5.0164457325109417</v>
      </c>
      <c r="F14" s="24">
        <v>50712.408159999999</v>
      </c>
      <c r="G14" s="24">
        <v>0</v>
      </c>
      <c r="H14" s="24">
        <v>59533.142930000002</v>
      </c>
      <c r="I14" s="24">
        <v>0</v>
      </c>
      <c r="J14" s="24">
        <v>70128.520640000002</v>
      </c>
      <c r="K14" s="24">
        <v>4170.6231699999998</v>
      </c>
      <c r="L14" s="24">
        <v>0</v>
      </c>
      <c r="M14" s="12"/>
      <c r="N14" s="13"/>
    </row>
    <row r="15" spans="1:14" ht="13.5" customHeight="1" x14ac:dyDescent="0.35">
      <c r="A15" s="41">
        <v>7</v>
      </c>
      <c r="B15" s="44" t="s">
        <v>22</v>
      </c>
      <c r="C15" s="24">
        <v>471446.29264</v>
      </c>
      <c r="D15" s="24">
        <v>163136.71273</v>
      </c>
      <c r="E15" s="24">
        <v>34.603456486309128</v>
      </c>
      <c r="F15" s="24">
        <v>54562.653829999996</v>
      </c>
      <c r="G15" s="24">
        <v>0</v>
      </c>
      <c r="H15" s="24">
        <v>12130.79226</v>
      </c>
      <c r="I15" s="24">
        <v>5000</v>
      </c>
      <c r="J15" s="24">
        <v>90693.266640000002</v>
      </c>
      <c r="K15" s="24">
        <v>750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44" t="s">
        <v>26</v>
      </c>
      <c r="C16" s="24">
        <v>2066636.66377</v>
      </c>
      <c r="D16" s="24">
        <v>84487.577690000006</v>
      </c>
      <c r="E16" s="24">
        <v>4.0881679480066939</v>
      </c>
      <c r="F16" s="24">
        <v>26532.944379999997</v>
      </c>
      <c r="G16" s="24">
        <v>5971.9982499999996</v>
      </c>
      <c r="H16" s="24">
        <v>16242.537759999999</v>
      </c>
      <c r="I16" s="24">
        <v>216.11240000000001</v>
      </c>
      <c r="J16" s="24">
        <v>17432.497880000003</v>
      </c>
      <c r="K16" s="24">
        <v>18056.223119999999</v>
      </c>
      <c r="L16" s="24">
        <v>35.2639</v>
      </c>
      <c r="M16" s="12"/>
      <c r="N16" s="13"/>
    </row>
    <row r="17" spans="1:14" ht="13.5" customHeight="1" x14ac:dyDescent="0.35">
      <c r="A17" s="41">
        <v>9</v>
      </c>
      <c r="B17" s="44" t="s">
        <v>42</v>
      </c>
      <c r="C17" s="24">
        <v>1000944.03198</v>
      </c>
      <c r="D17" s="24">
        <v>68626.957939999993</v>
      </c>
      <c r="E17" s="24">
        <v>6.8562232999428314</v>
      </c>
      <c r="F17" s="24">
        <v>14436.286400000001</v>
      </c>
      <c r="G17" s="24">
        <v>1211.3834199999999</v>
      </c>
      <c r="H17" s="24">
        <v>11868.644400000001</v>
      </c>
      <c r="I17" s="24">
        <v>3304.7690200000002</v>
      </c>
      <c r="J17" s="24">
        <v>9695.7266099999997</v>
      </c>
      <c r="K17" s="24">
        <v>28099.17698</v>
      </c>
      <c r="L17" s="24">
        <v>10.971110000000001</v>
      </c>
      <c r="M17" s="12"/>
      <c r="N17" s="13"/>
    </row>
    <row r="18" spans="1:14" ht="13.5" customHeight="1" x14ac:dyDescent="0.35">
      <c r="A18" s="41">
        <v>10</v>
      </c>
      <c r="B18" s="44" t="s">
        <v>38</v>
      </c>
      <c r="C18" s="24">
        <v>118624.17366</v>
      </c>
      <c r="D18" s="24">
        <v>61249.946079999987</v>
      </c>
      <c r="E18" s="24">
        <v>51.633612433460883</v>
      </c>
      <c r="F18" s="24">
        <v>52782.091409999994</v>
      </c>
      <c r="G18" s="24">
        <v>0</v>
      </c>
      <c r="H18" s="24">
        <v>6400.8768</v>
      </c>
      <c r="I18" s="24">
        <v>0</v>
      </c>
      <c r="J18" s="24">
        <v>172.49381</v>
      </c>
      <c r="K18" s="24">
        <v>1827.1261999999999</v>
      </c>
      <c r="L18" s="24">
        <v>67.357860000000002</v>
      </c>
      <c r="M18" s="12"/>
      <c r="N18" s="13"/>
    </row>
    <row r="19" spans="1:14" ht="13.5" customHeight="1" x14ac:dyDescent="0.35">
      <c r="A19" s="41">
        <v>11</v>
      </c>
      <c r="B19" s="44" t="s">
        <v>30</v>
      </c>
      <c r="C19" s="24">
        <v>289799.92151000001</v>
      </c>
      <c r="D19" s="24">
        <v>59060.855370000005</v>
      </c>
      <c r="E19" s="24">
        <v>20.379872797157404</v>
      </c>
      <c r="F19" s="24">
        <v>10825.688540000001</v>
      </c>
      <c r="G19" s="24">
        <v>1400</v>
      </c>
      <c r="H19" s="24">
        <v>7046.826140000001</v>
      </c>
      <c r="I19" s="24">
        <v>0</v>
      </c>
      <c r="J19" s="24">
        <v>33869.215730000004</v>
      </c>
      <c r="K19" s="24">
        <v>5919.1249600000001</v>
      </c>
      <c r="L19" s="24">
        <v>0</v>
      </c>
      <c r="M19" s="12"/>
      <c r="N19" s="13"/>
    </row>
    <row r="20" spans="1:14" ht="13.5" customHeight="1" x14ac:dyDescent="0.35">
      <c r="A20" s="41">
        <v>12</v>
      </c>
      <c r="B20" s="44" t="s">
        <v>138</v>
      </c>
      <c r="C20" s="24">
        <v>2233215.5405900003</v>
      </c>
      <c r="D20" s="24">
        <v>55286.891439999999</v>
      </c>
      <c r="E20" s="24">
        <v>2.4756630264803539</v>
      </c>
      <c r="F20" s="24">
        <v>34064.679710000004</v>
      </c>
      <c r="G20" s="24">
        <v>1003.8194</v>
      </c>
      <c r="H20" s="24">
        <v>1011.44556</v>
      </c>
      <c r="I20" s="24">
        <v>32.800350000000002</v>
      </c>
      <c r="J20" s="24">
        <v>10029.3099</v>
      </c>
      <c r="K20" s="24">
        <v>9123.2494400000014</v>
      </c>
      <c r="L20" s="24">
        <v>21.58708</v>
      </c>
      <c r="M20" s="12"/>
      <c r="N20" s="13"/>
    </row>
    <row r="21" spans="1:14" ht="13.5" customHeight="1" x14ac:dyDescent="0.35">
      <c r="A21" s="41">
        <v>13</v>
      </c>
      <c r="B21" s="44" t="s">
        <v>125</v>
      </c>
      <c r="C21" s="24">
        <v>497891.9069</v>
      </c>
      <c r="D21" s="24">
        <v>53056.760589999998</v>
      </c>
      <c r="E21" s="24">
        <v>10.6562809828231</v>
      </c>
      <c r="F21" s="24">
        <v>33331.799899999998</v>
      </c>
      <c r="G21" s="24">
        <v>0</v>
      </c>
      <c r="H21" s="24">
        <v>60</v>
      </c>
      <c r="I21" s="24">
        <v>0</v>
      </c>
      <c r="J21" s="24">
        <v>10000</v>
      </c>
      <c r="K21" s="24">
        <v>8717.894940000002</v>
      </c>
      <c r="L21" s="24">
        <v>947.06574999999998</v>
      </c>
      <c r="M21" s="12"/>
      <c r="N21" s="13"/>
    </row>
    <row r="22" spans="1:14" ht="13.5" customHeight="1" x14ac:dyDescent="0.35">
      <c r="A22" s="41">
        <v>14</v>
      </c>
      <c r="B22" s="44" t="s">
        <v>44</v>
      </c>
      <c r="C22" s="24">
        <v>743449.20358000009</v>
      </c>
      <c r="D22" s="24">
        <v>45357.268330000006</v>
      </c>
      <c r="E22" s="24">
        <v>6.10092365579073</v>
      </c>
      <c r="F22" s="24">
        <v>13408.170599999999</v>
      </c>
      <c r="G22" s="24">
        <v>0</v>
      </c>
      <c r="H22" s="24">
        <v>197.42824999999999</v>
      </c>
      <c r="I22" s="24">
        <v>0</v>
      </c>
      <c r="J22" s="24">
        <v>3700</v>
      </c>
      <c r="K22" s="24">
        <v>28051.66948</v>
      </c>
      <c r="L22" s="24">
        <v>0</v>
      </c>
      <c r="M22" s="12"/>
      <c r="N22" s="13"/>
    </row>
    <row r="23" spans="1:14" ht="13.5" customHeight="1" x14ac:dyDescent="0.35">
      <c r="A23" s="41">
        <v>15</v>
      </c>
      <c r="B23" s="44" t="s">
        <v>163</v>
      </c>
      <c r="C23" s="24">
        <v>2978294.44875</v>
      </c>
      <c r="D23" s="24">
        <v>43236.825190000003</v>
      </c>
      <c r="E23" s="24">
        <v>1.4517310472155176</v>
      </c>
      <c r="F23" s="24">
        <v>6709.0844000000006</v>
      </c>
      <c r="G23" s="24">
        <v>500</v>
      </c>
      <c r="H23" s="24">
        <v>10570.579589999999</v>
      </c>
      <c r="I23" s="24">
        <v>149.47380999999999</v>
      </c>
      <c r="J23" s="24">
        <v>15388.531209999999</v>
      </c>
      <c r="K23" s="24">
        <v>9867.1360999999997</v>
      </c>
      <c r="L23" s="24">
        <v>52.02008</v>
      </c>
      <c r="M23" s="12"/>
      <c r="N23" s="13"/>
    </row>
    <row r="24" spans="1:14" ht="13.5" customHeight="1" x14ac:dyDescent="0.35">
      <c r="A24" s="41">
        <v>16</v>
      </c>
      <c r="B24" s="44" t="s">
        <v>60</v>
      </c>
      <c r="C24" s="24">
        <v>358467.11430000002</v>
      </c>
      <c r="D24" s="24">
        <v>30083.760900000001</v>
      </c>
      <c r="E24" s="24">
        <v>8.3923349450747651</v>
      </c>
      <c r="F24" s="24">
        <v>9506.002050000001</v>
      </c>
      <c r="G24" s="24">
        <v>5.9619999999999999E-2</v>
      </c>
      <c r="H24" s="24">
        <v>14387.637130000001</v>
      </c>
      <c r="I24" s="24">
        <v>0</v>
      </c>
      <c r="J24" s="24">
        <v>0</v>
      </c>
      <c r="K24" s="24">
        <v>6190.0620999999992</v>
      </c>
      <c r="L24" s="24">
        <v>0</v>
      </c>
      <c r="M24" s="12"/>
      <c r="N24" s="13"/>
    </row>
    <row r="25" spans="1:14" ht="13.5" customHeight="1" x14ac:dyDescent="0.35">
      <c r="A25" s="41">
        <v>17</v>
      </c>
      <c r="B25" s="44" t="s">
        <v>46</v>
      </c>
      <c r="C25" s="24">
        <v>494637.06276999996</v>
      </c>
      <c r="D25" s="24">
        <v>28725.053400000004</v>
      </c>
      <c r="E25" s="24">
        <v>5.8072990404596503</v>
      </c>
      <c r="F25" s="24">
        <v>8565.8941900000009</v>
      </c>
      <c r="G25" s="24">
        <v>0</v>
      </c>
      <c r="H25" s="24">
        <v>11893.131190000002</v>
      </c>
      <c r="I25" s="24">
        <v>0</v>
      </c>
      <c r="J25" s="24">
        <v>6938.01368</v>
      </c>
      <c r="K25" s="24">
        <v>1328.0143400000002</v>
      </c>
      <c r="L25" s="24">
        <v>0</v>
      </c>
      <c r="M25" s="12"/>
      <c r="N25" s="13"/>
    </row>
    <row r="26" spans="1:14" ht="13.5" customHeight="1" x14ac:dyDescent="0.35">
      <c r="A26" s="41">
        <v>18</v>
      </c>
      <c r="B26" s="44" t="s">
        <v>32</v>
      </c>
      <c r="C26" s="24">
        <v>493454.08529000002</v>
      </c>
      <c r="D26" s="24">
        <v>27913.493680000003</v>
      </c>
      <c r="E26" s="24">
        <v>5.6567560208961298</v>
      </c>
      <c r="F26" s="24">
        <v>4299.8795200000013</v>
      </c>
      <c r="G26" s="24">
        <v>0</v>
      </c>
      <c r="H26" s="24">
        <v>12212.450059999999</v>
      </c>
      <c r="I26" s="24">
        <v>885.97718000000009</v>
      </c>
      <c r="J26" s="24">
        <v>9700</v>
      </c>
      <c r="K26" s="24">
        <v>812.91978000000006</v>
      </c>
      <c r="L26" s="24">
        <v>2.2671399999999999</v>
      </c>
      <c r="M26" s="12"/>
      <c r="N26" s="13"/>
    </row>
    <row r="27" spans="1:14" ht="13.5" customHeight="1" x14ac:dyDescent="0.35">
      <c r="A27" s="41">
        <v>19</v>
      </c>
      <c r="B27" s="44" t="s">
        <v>73</v>
      </c>
      <c r="C27" s="24">
        <v>239362.35546000002</v>
      </c>
      <c r="D27" s="24">
        <v>17408.633130000002</v>
      </c>
      <c r="E27" s="24">
        <v>7.2729202119291347</v>
      </c>
      <c r="F27" s="24">
        <v>5529.64149</v>
      </c>
      <c r="G27" s="24">
        <v>810.00603999999998</v>
      </c>
      <c r="H27" s="24">
        <v>0</v>
      </c>
      <c r="I27" s="24">
        <v>0</v>
      </c>
      <c r="J27" s="24">
        <v>9309.9544900000001</v>
      </c>
      <c r="K27" s="24">
        <v>1759.0311100000001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44" t="s">
        <v>52</v>
      </c>
      <c r="C28" s="24">
        <v>338269.44439999998</v>
      </c>
      <c r="D28" s="24">
        <v>13911.231419999998</v>
      </c>
      <c r="E28" s="24">
        <v>4.1124705912101582</v>
      </c>
      <c r="F28" s="24">
        <v>4881.4860799999997</v>
      </c>
      <c r="G28" s="24">
        <v>0</v>
      </c>
      <c r="H28" s="24">
        <v>6715</v>
      </c>
      <c r="I28" s="24">
        <v>0</v>
      </c>
      <c r="J28" s="24">
        <v>0</v>
      </c>
      <c r="K28" s="24">
        <v>2314.7453399999999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44" t="s">
        <v>85</v>
      </c>
      <c r="C29" s="24">
        <v>154708.26463999998</v>
      </c>
      <c r="D29" s="24">
        <v>13307.35232</v>
      </c>
      <c r="E29" s="24">
        <v>8.6015781709953796</v>
      </c>
      <c r="F29" s="24">
        <v>0</v>
      </c>
      <c r="G29" s="24">
        <v>0</v>
      </c>
      <c r="H29" s="24">
        <v>0</v>
      </c>
      <c r="I29" s="24">
        <v>0</v>
      </c>
      <c r="J29" s="24">
        <v>10502.47184</v>
      </c>
      <c r="K29" s="24">
        <v>2804.8804799999998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44" t="s">
        <v>112</v>
      </c>
      <c r="C30" s="24">
        <v>47816.999779999998</v>
      </c>
      <c r="D30" s="24">
        <v>10756.18217</v>
      </c>
      <c r="E30" s="24">
        <v>22.49447313609771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10756.18217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44" t="s">
        <v>108</v>
      </c>
      <c r="C31" s="24">
        <v>300280.60298000003</v>
      </c>
      <c r="D31" s="24">
        <v>8766.0512400000007</v>
      </c>
      <c r="E31" s="24">
        <v>2.9192865449866758</v>
      </c>
      <c r="F31" s="24">
        <v>19.207979999999999</v>
      </c>
      <c r="G31" s="24">
        <v>56.488309999999998</v>
      </c>
      <c r="H31" s="24">
        <v>336.99432000000002</v>
      </c>
      <c r="I31" s="24">
        <v>138.10539</v>
      </c>
      <c r="J31" s="24">
        <v>6530.1047500000004</v>
      </c>
      <c r="K31" s="24">
        <v>1685.15049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44" t="s">
        <v>103</v>
      </c>
      <c r="C32" s="24">
        <v>64661.077969999998</v>
      </c>
      <c r="D32" s="24">
        <v>7730.3280500000001</v>
      </c>
      <c r="E32" s="24">
        <v>11.955148742782397</v>
      </c>
      <c r="F32" s="24">
        <v>1600</v>
      </c>
      <c r="G32" s="24">
        <v>0</v>
      </c>
      <c r="H32" s="24">
        <v>0</v>
      </c>
      <c r="I32" s="24">
        <v>0</v>
      </c>
      <c r="J32" s="24">
        <v>6130.3280500000001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44" t="s">
        <v>70</v>
      </c>
      <c r="C33" s="24">
        <v>147032.78497000001</v>
      </c>
      <c r="D33" s="24">
        <v>7383.7362899999998</v>
      </c>
      <c r="E33" s="24">
        <v>5.0218298534619663</v>
      </c>
      <c r="F33" s="24">
        <v>3737.8723100000002</v>
      </c>
      <c r="G33" s="24">
        <v>0</v>
      </c>
      <c r="H33" s="24">
        <v>29.644580000000001</v>
      </c>
      <c r="I33" s="24">
        <v>3600.7354799999998</v>
      </c>
      <c r="J33" s="24">
        <v>15.483919999999999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44" t="s">
        <v>48</v>
      </c>
      <c r="C34" s="24">
        <v>1244739.8194000002</v>
      </c>
      <c r="D34" s="24">
        <v>5379.7522599999993</v>
      </c>
      <c r="E34" s="24">
        <v>0.43219893636834023</v>
      </c>
      <c r="F34" s="24">
        <v>1500.58619</v>
      </c>
      <c r="G34" s="24">
        <v>477.60328999999996</v>
      </c>
      <c r="H34" s="24">
        <v>0</v>
      </c>
      <c r="I34" s="24">
        <v>0</v>
      </c>
      <c r="J34" s="24">
        <v>0</v>
      </c>
      <c r="K34" s="24">
        <v>3401.5627799999997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44" t="s">
        <v>28</v>
      </c>
      <c r="C35" s="24">
        <v>3168752.6313899998</v>
      </c>
      <c r="D35" s="24">
        <v>5003.67299</v>
      </c>
      <c r="E35" s="24">
        <v>0.15790670879238361</v>
      </c>
      <c r="F35" s="24">
        <v>0</v>
      </c>
      <c r="G35" s="24">
        <v>0</v>
      </c>
      <c r="H35" s="24">
        <v>0</v>
      </c>
      <c r="I35" s="24">
        <v>2079.67299</v>
      </c>
      <c r="J35" s="24">
        <v>2924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44" t="s">
        <v>68</v>
      </c>
      <c r="C36" s="24">
        <v>86918.166559999998</v>
      </c>
      <c r="D36" s="24">
        <v>3597.74829</v>
      </c>
      <c r="E36" s="24">
        <v>4.1392362867162618</v>
      </c>
      <c r="F36" s="24">
        <v>3597.74829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44" t="s">
        <v>75</v>
      </c>
      <c r="C37" s="24">
        <v>181191.36752</v>
      </c>
      <c r="D37" s="24">
        <v>2640.3401899999999</v>
      </c>
      <c r="E37" s="24">
        <v>1.4572108076332928</v>
      </c>
      <c r="F37" s="24">
        <v>1083.3554099999999</v>
      </c>
      <c r="G37" s="24">
        <v>464.45438999999999</v>
      </c>
      <c r="H37" s="24">
        <v>0</v>
      </c>
      <c r="I37" s="24">
        <v>0</v>
      </c>
      <c r="J37" s="24">
        <v>0</v>
      </c>
      <c r="K37" s="24">
        <v>1092.5303899999999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44" t="s">
        <v>77</v>
      </c>
      <c r="C38" s="24">
        <v>70575.092680000002</v>
      </c>
      <c r="D38" s="24">
        <v>1658.5206900000001</v>
      </c>
      <c r="E38" s="24">
        <v>2.3500085186143891</v>
      </c>
      <c r="F38" s="24">
        <v>15.333959999999999</v>
      </c>
      <c r="G38" s="24">
        <v>0</v>
      </c>
      <c r="H38" s="24">
        <v>0</v>
      </c>
      <c r="I38" s="24">
        <v>31.249490000000002</v>
      </c>
      <c r="J38" s="24">
        <v>1610.7873</v>
      </c>
      <c r="K38" s="24">
        <v>1.14994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44" t="s">
        <v>113</v>
      </c>
      <c r="C39" s="24">
        <v>4026.91383</v>
      </c>
      <c r="D39" s="24">
        <v>1500.875</v>
      </c>
      <c r="E39" s="24">
        <v>37.271098001121125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0.875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44" t="s">
        <v>83</v>
      </c>
      <c r="C40" s="24">
        <v>49788.414770000003</v>
      </c>
      <c r="D40" s="24">
        <v>1161.0518599999998</v>
      </c>
      <c r="E40" s="24">
        <v>2.3319719363702083</v>
      </c>
      <c r="F40" s="24">
        <v>750.14837999999997</v>
      </c>
      <c r="G40" s="24">
        <v>0</v>
      </c>
      <c r="H40" s="24">
        <v>16.158829999999998</v>
      </c>
      <c r="I40" s="24">
        <v>154.23318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44" t="s">
        <v>92</v>
      </c>
      <c r="C41" s="24">
        <v>32257.147649999999</v>
      </c>
      <c r="D41" s="24">
        <v>440.21393999999998</v>
      </c>
      <c r="E41" s="24">
        <v>1.3647020027203181</v>
      </c>
      <c r="F41" s="24">
        <v>190</v>
      </c>
      <c r="G41" s="24">
        <v>223.43746999999999</v>
      </c>
      <c r="H41" s="24">
        <v>0</v>
      </c>
      <c r="I41" s="24">
        <v>0</v>
      </c>
      <c r="J41" s="24">
        <v>0</v>
      </c>
      <c r="K41" s="24">
        <v>26.77647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44" t="s">
        <v>98</v>
      </c>
      <c r="C42" s="24">
        <v>332275.14966000005</v>
      </c>
      <c r="D42" s="24">
        <v>70</v>
      </c>
      <c r="E42" s="24">
        <v>2.1066877878657905E-2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70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44" t="s">
        <v>58</v>
      </c>
      <c r="C43" s="24">
        <v>155155.95833000002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44" t="s">
        <v>64</v>
      </c>
      <c r="C44" s="24">
        <v>508970.25646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44" t="s">
        <v>94</v>
      </c>
      <c r="C45" s="24">
        <v>137217.33844999998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44" t="s">
        <v>96</v>
      </c>
      <c r="C46" s="24">
        <v>24161.509600000001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44" t="s">
        <v>100</v>
      </c>
      <c r="C47" s="24">
        <v>524614.54342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44" t="s">
        <v>81</v>
      </c>
      <c r="C48" s="24">
        <v>358.01385999999997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44" t="s">
        <v>102</v>
      </c>
      <c r="C49" s="24">
        <v>278996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44" t="s">
        <v>90</v>
      </c>
      <c r="C50" s="24">
        <v>13979.40475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45" t="s">
        <v>137</v>
      </c>
      <c r="C51" s="43">
        <v>54406067.700160004</v>
      </c>
      <c r="D51" s="43">
        <v>2713089.5757300006</v>
      </c>
      <c r="E51" s="43">
        <v>4.9867408000928206</v>
      </c>
      <c r="F51" s="43">
        <v>669296.67219000007</v>
      </c>
      <c r="G51" s="43">
        <v>37776.536239999994</v>
      </c>
      <c r="H51" s="43">
        <v>281753.01192999998</v>
      </c>
      <c r="I51" s="43">
        <v>23772.78541</v>
      </c>
      <c r="J51" s="43">
        <v>1355387.3483900002</v>
      </c>
      <c r="K51" s="43">
        <v>326537.56501999998</v>
      </c>
      <c r="L51" s="43">
        <v>18565.65655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N53"/>
  <sheetViews>
    <sheetView workbookViewId="0">
      <selection activeCell="B11" sqref="B11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164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 t="s">
        <v>160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44" t="s">
        <v>16</v>
      </c>
      <c r="C9" s="24">
        <v>10355851.61234</v>
      </c>
      <c r="D9" s="24">
        <v>466120.24840000004</v>
      </c>
      <c r="E9" s="24">
        <v>4.5010325161918372</v>
      </c>
      <c r="F9" s="24">
        <v>89148.10686</v>
      </c>
      <c r="G9" s="24">
        <v>11672.809959999999</v>
      </c>
      <c r="H9" s="24">
        <v>58752.65683</v>
      </c>
      <c r="I9" s="24">
        <v>1602.7864</v>
      </c>
      <c r="J9" s="24">
        <v>197608.38912000001</v>
      </c>
      <c r="K9" s="24">
        <v>105228.25984</v>
      </c>
      <c r="L9" s="24">
        <v>2107.2393900000002</v>
      </c>
      <c r="M9" s="12"/>
      <c r="N9" s="13"/>
    </row>
    <row r="10" spans="1:14" ht="13.5" customHeight="1" x14ac:dyDescent="0.35">
      <c r="A10" s="41">
        <v>2</v>
      </c>
      <c r="B10" s="44" t="s">
        <v>18</v>
      </c>
      <c r="C10" s="24">
        <v>2850346.3372399998</v>
      </c>
      <c r="D10" s="24">
        <v>455057.80460000003</v>
      </c>
      <c r="E10" s="24">
        <v>15.965000416076949</v>
      </c>
      <c r="F10" s="24">
        <v>908.36585000000002</v>
      </c>
      <c r="G10" s="24">
        <v>0</v>
      </c>
      <c r="H10" s="24">
        <v>5155.9799199999998</v>
      </c>
      <c r="I10" s="24">
        <v>0</v>
      </c>
      <c r="J10" s="24">
        <v>443385.10638000001</v>
      </c>
      <c r="K10" s="24">
        <v>5183.3524500000003</v>
      </c>
      <c r="L10" s="24">
        <v>425</v>
      </c>
      <c r="M10" s="12"/>
      <c r="N10" s="13"/>
    </row>
    <row r="11" spans="1:14" ht="13.5" customHeight="1" x14ac:dyDescent="0.35">
      <c r="A11" s="41">
        <v>3</v>
      </c>
      <c r="B11" s="44" t="s">
        <v>20</v>
      </c>
      <c r="C11" s="24">
        <v>4507157.3365500001</v>
      </c>
      <c r="D11" s="24">
        <v>278561.87722000002</v>
      </c>
      <c r="E11" s="24">
        <v>6.1804338393304237</v>
      </c>
      <c r="F11" s="24">
        <v>24411.862989999998</v>
      </c>
      <c r="G11" s="24">
        <v>2419.3139900000001</v>
      </c>
      <c r="H11" s="24">
        <v>6598.9260400000003</v>
      </c>
      <c r="I11" s="24">
        <v>5065.4072400000005</v>
      </c>
      <c r="J11" s="24">
        <v>231343.42802000002</v>
      </c>
      <c r="K11" s="24">
        <v>8722.9389400000018</v>
      </c>
      <c r="L11" s="24">
        <v>0</v>
      </c>
      <c r="M11" s="12"/>
      <c r="N11" s="13"/>
    </row>
    <row r="12" spans="1:14" ht="13.5" customHeight="1" x14ac:dyDescent="0.35">
      <c r="A12" s="41">
        <v>4</v>
      </c>
      <c r="B12" s="44" t="s">
        <v>12</v>
      </c>
      <c r="C12" s="24">
        <v>7097660.8406699998</v>
      </c>
      <c r="D12" s="24">
        <v>252449.7175</v>
      </c>
      <c r="E12" s="24">
        <v>3.5568016444720603</v>
      </c>
      <c r="F12" s="24">
        <v>64918.617590000002</v>
      </c>
      <c r="G12" s="24">
        <v>0</v>
      </c>
      <c r="H12" s="24">
        <v>22067.78685</v>
      </c>
      <c r="I12" s="24">
        <v>2754.3971699999997</v>
      </c>
      <c r="J12" s="24">
        <v>116076.47521999999</v>
      </c>
      <c r="K12" s="24">
        <v>45632.440670000004</v>
      </c>
      <c r="L12" s="24">
        <v>1000</v>
      </c>
      <c r="M12" s="12"/>
      <c r="N12" s="13"/>
    </row>
    <row r="13" spans="1:14" ht="13.5" customHeight="1" x14ac:dyDescent="0.35">
      <c r="A13" s="41">
        <v>5</v>
      </c>
      <c r="B13" s="44" t="s">
        <v>14</v>
      </c>
      <c r="C13" s="24">
        <v>5922533.8448100006</v>
      </c>
      <c r="D13" s="24">
        <v>248609.70766999997</v>
      </c>
      <c r="E13" s="24">
        <v>4.1976916330813401</v>
      </c>
      <c r="F13" s="24">
        <v>102018.56567</v>
      </c>
      <c r="G13" s="24">
        <v>10602.601440000002</v>
      </c>
      <c r="H13" s="24">
        <v>7872.20856</v>
      </c>
      <c r="I13" s="24">
        <v>0.29825999999999997</v>
      </c>
      <c r="J13" s="24">
        <v>100581.48651999999</v>
      </c>
      <c r="K13" s="24">
        <v>13604.320390000001</v>
      </c>
      <c r="L13" s="24">
        <v>13930.226830000001</v>
      </c>
      <c r="M13" s="12"/>
      <c r="N13" s="13"/>
    </row>
    <row r="14" spans="1:14" ht="13.5" customHeight="1" x14ac:dyDescent="0.35">
      <c r="A14" s="41">
        <v>6</v>
      </c>
      <c r="B14" s="44" t="s">
        <v>40</v>
      </c>
      <c r="C14" s="24">
        <v>3737260.3028899999</v>
      </c>
      <c r="D14" s="24">
        <v>238583.84742000001</v>
      </c>
      <c r="E14" s="24">
        <v>6.3839237324599685</v>
      </c>
      <c r="F14" s="24">
        <v>61917.22971</v>
      </c>
      <c r="G14" s="24">
        <v>0</v>
      </c>
      <c r="H14" s="24">
        <v>60765.529869999998</v>
      </c>
      <c r="I14" s="24">
        <v>0</v>
      </c>
      <c r="J14" s="24">
        <v>85117.721359999996</v>
      </c>
      <c r="K14" s="24">
        <v>7411.2204599999986</v>
      </c>
      <c r="L14" s="24">
        <v>23372.14602</v>
      </c>
      <c r="M14" s="12"/>
      <c r="N14" s="13"/>
    </row>
    <row r="15" spans="1:14" ht="13.5" customHeight="1" x14ac:dyDescent="0.35">
      <c r="A15" s="41">
        <v>7</v>
      </c>
      <c r="B15" s="44" t="s">
        <v>22</v>
      </c>
      <c r="C15" s="24">
        <v>444847.34077999997</v>
      </c>
      <c r="D15" s="24">
        <v>164882.53573999999</v>
      </c>
      <c r="E15" s="24">
        <v>37.064970524695781</v>
      </c>
      <c r="F15" s="24">
        <v>45817.862159999997</v>
      </c>
      <c r="G15" s="24">
        <v>0</v>
      </c>
      <c r="H15" s="24">
        <v>17621.406940000001</v>
      </c>
      <c r="I15" s="24">
        <v>0</v>
      </c>
      <c r="J15" s="24">
        <v>100693.26664</v>
      </c>
      <c r="K15" s="24">
        <v>750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44" t="s">
        <v>26</v>
      </c>
      <c r="C16" s="24">
        <v>2044502.7487000001</v>
      </c>
      <c r="D16" s="24">
        <v>84847.231540000008</v>
      </c>
      <c r="E16" s="24">
        <v>4.1500179735121527</v>
      </c>
      <c r="F16" s="24">
        <v>24004.733469999999</v>
      </c>
      <c r="G16" s="24">
        <v>6544.7296799999995</v>
      </c>
      <c r="H16" s="24">
        <v>16249.46898</v>
      </c>
      <c r="I16" s="24">
        <v>212.85557999999997</v>
      </c>
      <c r="J16" s="24">
        <v>20466.99927</v>
      </c>
      <c r="K16" s="24">
        <v>17333.413880000004</v>
      </c>
      <c r="L16" s="24">
        <v>35.030680000000004</v>
      </c>
      <c r="M16" s="12"/>
      <c r="N16" s="13"/>
    </row>
    <row r="17" spans="1:14" ht="13.5" customHeight="1" x14ac:dyDescent="0.35">
      <c r="A17" s="41">
        <v>9</v>
      </c>
      <c r="B17" s="44" t="s">
        <v>42</v>
      </c>
      <c r="C17" s="24">
        <v>999077.25357000006</v>
      </c>
      <c r="D17" s="24">
        <v>68512.839900000006</v>
      </c>
      <c r="E17" s="24">
        <v>6.8576118268315351</v>
      </c>
      <c r="F17" s="24">
        <v>14369.780209999999</v>
      </c>
      <c r="G17" s="24">
        <v>1315.0490500000001</v>
      </c>
      <c r="H17" s="24">
        <v>11850.21768</v>
      </c>
      <c r="I17" s="24">
        <v>3299.3860800000002</v>
      </c>
      <c r="J17" s="24">
        <v>9695.658690000002</v>
      </c>
      <c r="K17" s="24">
        <v>27971.910550000001</v>
      </c>
      <c r="L17" s="24">
        <v>10.837639999999999</v>
      </c>
      <c r="M17" s="12"/>
      <c r="N17" s="13"/>
    </row>
    <row r="18" spans="1:14" ht="13.5" customHeight="1" x14ac:dyDescent="0.35">
      <c r="A18" s="41">
        <v>10</v>
      </c>
      <c r="B18" s="44" t="s">
        <v>125</v>
      </c>
      <c r="C18" s="24">
        <v>493396.99761999998</v>
      </c>
      <c r="D18" s="24">
        <v>56280.478439999999</v>
      </c>
      <c r="E18" s="24">
        <v>11.406733059074185</v>
      </c>
      <c r="F18" s="24">
        <v>34453.678520000001</v>
      </c>
      <c r="G18" s="24">
        <v>0</v>
      </c>
      <c r="H18" s="24">
        <v>1E-4</v>
      </c>
      <c r="I18" s="24">
        <v>0</v>
      </c>
      <c r="J18" s="24">
        <v>12000</v>
      </c>
      <c r="K18" s="24">
        <v>8881.7674700000007</v>
      </c>
      <c r="L18" s="24">
        <v>945.03234999999995</v>
      </c>
      <c r="M18" s="12"/>
      <c r="N18" s="13"/>
    </row>
    <row r="19" spans="1:14" ht="13.5" customHeight="1" x14ac:dyDescent="0.35">
      <c r="A19" s="41">
        <v>11</v>
      </c>
      <c r="B19" s="44" t="s">
        <v>138</v>
      </c>
      <c r="C19" s="24">
        <v>2238400.1919</v>
      </c>
      <c r="D19" s="24">
        <v>54853.703939999999</v>
      </c>
      <c r="E19" s="24">
        <v>2.4505762704317431</v>
      </c>
      <c r="F19" s="24">
        <v>29509.827259999998</v>
      </c>
      <c r="G19" s="24">
        <v>1006.00216</v>
      </c>
      <c r="H19" s="24">
        <v>1011.99621</v>
      </c>
      <c r="I19" s="24">
        <v>2535.3585099999996</v>
      </c>
      <c r="J19" s="24">
        <v>11726.043629999998</v>
      </c>
      <c r="K19" s="24">
        <v>9042.8709400000007</v>
      </c>
      <c r="L19" s="24">
        <v>21.605229999999999</v>
      </c>
      <c r="M19" s="12"/>
      <c r="N19" s="13"/>
    </row>
    <row r="20" spans="1:14" ht="13.5" customHeight="1" x14ac:dyDescent="0.35">
      <c r="A20" s="41">
        <v>12</v>
      </c>
      <c r="B20" s="44" t="s">
        <v>30</v>
      </c>
      <c r="C20" s="24">
        <v>279969.61371000001</v>
      </c>
      <c r="D20" s="24">
        <v>53182.047139999995</v>
      </c>
      <c r="E20" s="24">
        <v>18.995649719003925</v>
      </c>
      <c r="F20" s="24">
        <v>10320.477190000001</v>
      </c>
      <c r="G20" s="24">
        <v>1400</v>
      </c>
      <c r="H20" s="24">
        <v>5389.1714499999998</v>
      </c>
      <c r="I20" s="24">
        <v>0</v>
      </c>
      <c r="J20" s="24">
        <v>33775.244939999997</v>
      </c>
      <c r="K20" s="24">
        <v>2297.1535600000002</v>
      </c>
      <c r="L20" s="24">
        <v>0</v>
      </c>
      <c r="M20" s="12"/>
      <c r="N20" s="13"/>
    </row>
    <row r="21" spans="1:14" ht="13.5" customHeight="1" x14ac:dyDescent="0.35">
      <c r="A21" s="41">
        <v>13</v>
      </c>
      <c r="B21" s="44" t="s">
        <v>38</v>
      </c>
      <c r="C21" s="24">
        <v>122997.01890000001</v>
      </c>
      <c r="D21" s="24">
        <v>49254.083630000001</v>
      </c>
      <c r="E21" s="24">
        <v>40.044940983524924</v>
      </c>
      <c r="F21" s="24">
        <v>41300.239959999999</v>
      </c>
      <c r="G21" s="24">
        <v>0</v>
      </c>
      <c r="H21" s="24">
        <v>5720.95604</v>
      </c>
      <c r="I21" s="24">
        <v>0.52366999999999997</v>
      </c>
      <c r="J21" s="24">
        <v>108.40902</v>
      </c>
      <c r="K21" s="24">
        <v>2111.2334999999998</v>
      </c>
      <c r="L21" s="24">
        <v>12.721440000000001</v>
      </c>
      <c r="M21" s="12"/>
      <c r="N21" s="13"/>
    </row>
    <row r="22" spans="1:14" ht="13.5" customHeight="1" x14ac:dyDescent="0.35">
      <c r="A22" s="41">
        <v>14</v>
      </c>
      <c r="B22" s="44" t="s">
        <v>44</v>
      </c>
      <c r="C22" s="24">
        <v>751566.43739999994</v>
      </c>
      <c r="D22" s="24">
        <v>45731.133690000002</v>
      </c>
      <c r="E22" s="24">
        <v>6.0847759312143017</v>
      </c>
      <c r="F22" s="24">
        <v>13402.772570000001</v>
      </c>
      <c r="G22" s="24">
        <v>0</v>
      </c>
      <c r="H22" s="24">
        <v>236.73302999999999</v>
      </c>
      <c r="I22" s="24">
        <v>0</v>
      </c>
      <c r="J22" s="24">
        <v>3700</v>
      </c>
      <c r="K22" s="24">
        <v>28391.628089999998</v>
      </c>
      <c r="L22" s="24">
        <v>0</v>
      </c>
      <c r="M22" s="12"/>
      <c r="N22" s="13"/>
    </row>
    <row r="23" spans="1:14" ht="13.5" customHeight="1" x14ac:dyDescent="0.35">
      <c r="A23" s="41">
        <v>15</v>
      </c>
      <c r="B23" s="44" t="s">
        <v>159</v>
      </c>
      <c r="C23" s="24">
        <v>2983947.7102199998</v>
      </c>
      <c r="D23" s="24">
        <v>44052.857450000003</v>
      </c>
      <c r="E23" s="24">
        <v>1.4763280636292411</v>
      </c>
      <c r="F23" s="24">
        <v>7386.7685400000009</v>
      </c>
      <c r="G23" s="24">
        <v>500</v>
      </c>
      <c r="H23" s="24">
        <v>10490.113720000001</v>
      </c>
      <c r="I23" s="24">
        <v>135.2047</v>
      </c>
      <c r="J23" s="24">
        <v>15392.34915</v>
      </c>
      <c r="K23" s="24">
        <v>10097.769279999999</v>
      </c>
      <c r="L23" s="24">
        <v>50.652059999999999</v>
      </c>
      <c r="M23" s="12"/>
      <c r="N23" s="13"/>
    </row>
    <row r="24" spans="1:14" ht="13.5" customHeight="1" x14ac:dyDescent="0.35">
      <c r="A24" s="41">
        <v>16</v>
      </c>
      <c r="B24" s="44" t="s">
        <v>32</v>
      </c>
      <c r="C24" s="24">
        <v>494576.36577999999</v>
      </c>
      <c r="D24" s="24">
        <v>30137.249669999997</v>
      </c>
      <c r="E24" s="24">
        <v>6.0935482880323892</v>
      </c>
      <c r="F24" s="24">
        <v>6100.8816900000002</v>
      </c>
      <c r="G24" s="24">
        <v>0</v>
      </c>
      <c r="H24" s="24">
        <v>12732.343879999999</v>
      </c>
      <c r="I24" s="24">
        <v>795.34021999999993</v>
      </c>
      <c r="J24" s="24">
        <v>9700</v>
      </c>
      <c r="K24" s="24">
        <v>807.00702999999999</v>
      </c>
      <c r="L24" s="24">
        <v>1.67685</v>
      </c>
      <c r="M24" s="12"/>
      <c r="N24" s="13"/>
    </row>
    <row r="25" spans="1:14" ht="13.5" customHeight="1" x14ac:dyDescent="0.35">
      <c r="A25" s="41">
        <v>17</v>
      </c>
      <c r="B25" s="44" t="s">
        <v>46</v>
      </c>
      <c r="C25" s="24">
        <v>464800.98994</v>
      </c>
      <c r="D25" s="24">
        <v>28574.756600000001</v>
      </c>
      <c r="E25" s="24">
        <v>6.1477400475607089</v>
      </c>
      <c r="F25" s="24">
        <v>8566.1979499999998</v>
      </c>
      <c r="G25" s="24">
        <v>0</v>
      </c>
      <c r="H25" s="24">
        <v>12019.59179</v>
      </c>
      <c r="I25" s="24">
        <v>15.51839</v>
      </c>
      <c r="J25" s="24">
        <v>6330.3583499999995</v>
      </c>
      <c r="K25" s="24">
        <v>1643.0901200000001</v>
      </c>
      <c r="L25" s="24">
        <v>0</v>
      </c>
      <c r="M25" s="12"/>
      <c r="N25" s="13"/>
    </row>
    <row r="26" spans="1:14" ht="13.5" customHeight="1" x14ac:dyDescent="0.35">
      <c r="A26" s="41">
        <v>18</v>
      </c>
      <c r="B26" s="44" t="s">
        <v>60</v>
      </c>
      <c r="C26" s="24">
        <v>350902.02265</v>
      </c>
      <c r="D26" s="24">
        <v>27728.71888</v>
      </c>
      <c r="E26" s="24">
        <v>7.9021256904117196</v>
      </c>
      <c r="F26" s="24">
        <v>9420.9405599999991</v>
      </c>
      <c r="G26" s="24">
        <v>8.9620000000000005E-2</v>
      </c>
      <c r="H26" s="24">
        <v>14387.637130000001</v>
      </c>
      <c r="I26" s="24">
        <v>0</v>
      </c>
      <c r="J26" s="24">
        <v>0</v>
      </c>
      <c r="K26" s="24">
        <v>3920.0515699999996</v>
      </c>
      <c r="L26" s="24">
        <v>0</v>
      </c>
      <c r="M26" s="12"/>
      <c r="N26" s="13"/>
    </row>
    <row r="27" spans="1:14" ht="13.5" customHeight="1" x14ac:dyDescent="0.35">
      <c r="A27" s="41">
        <v>19</v>
      </c>
      <c r="B27" s="44" t="s">
        <v>73</v>
      </c>
      <c r="C27" s="24">
        <v>239124.69743999999</v>
      </c>
      <c r="D27" s="24">
        <v>15757.11305</v>
      </c>
      <c r="E27" s="24">
        <v>6.5894962831907806</v>
      </c>
      <c r="F27" s="24">
        <v>5501.4377899999999</v>
      </c>
      <c r="G27" s="24">
        <v>813.80561999999998</v>
      </c>
      <c r="H27" s="24">
        <v>0</v>
      </c>
      <c r="I27" s="24">
        <v>0</v>
      </c>
      <c r="J27" s="24">
        <v>9441.8696400000008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44" t="s">
        <v>52</v>
      </c>
      <c r="C28" s="24">
        <v>338486.21307</v>
      </c>
      <c r="D28" s="24">
        <v>13497.598400000001</v>
      </c>
      <c r="E28" s="24">
        <v>3.987636092347624</v>
      </c>
      <c r="F28" s="24">
        <v>6070.4096799999998</v>
      </c>
      <c r="G28" s="24">
        <v>0</v>
      </c>
      <c r="H28" s="24">
        <v>6715</v>
      </c>
      <c r="I28" s="24">
        <v>0</v>
      </c>
      <c r="J28" s="24">
        <v>0</v>
      </c>
      <c r="K28" s="24">
        <v>712.18871999999999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44" t="s">
        <v>85</v>
      </c>
      <c r="C29" s="24">
        <v>155264.53118000002</v>
      </c>
      <c r="D29" s="24">
        <v>13332.529070000001</v>
      </c>
      <c r="E29" s="24">
        <v>8.5869766705078572</v>
      </c>
      <c r="F29" s="24">
        <v>0</v>
      </c>
      <c r="G29" s="24">
        <v>0</v>
      </c>
      <c r="H29" s="24">
        <v>0</v>
      </c>
      <c r="I29" s="24">
        <v>0</v>
      </c>
      <c r="J29" s="24">
        <v>10527.648590000001</v>
      </c>
      <c r="K29" s="24">
        <v>2804.8804799999998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44" t="s">
        <v>108</v>
      </c>
      <c r="C30" s="24">
        <v>290263.71848000004</v>
      </c>
      <c r="D30" s="24">
        <v>9071.4758199999997</v>
      </c>
      <c r="E30" s="24">
        <v>3.1252530862292556</v>
      </c>
      <c r="F30" s="24">
        <v>272.4237</v>
      </c>
      <c r="G30" s="24">
        <v>56.488309999999998</v>
      </c>
      <c r="H30" s="24">
        <v>331.96151000000003</v>
      </c>
      <c r="I30" s="24">
        <v>47.311550000000004</v>
      </c>
      <c r="J30" s="24">
        <v>6678.1402600000001</v>
      </c>
      <c r="K30" s="24">
        <v>1685.15049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44" t="s">
        <v>112</v>
      </c>
      <c r="C31" s="24">
        <v>41735.963459999999</v>
      </c>
      <c r="D31" s="24">
        <v>8356.18217</v>
      </c>
      <c r="E31" s="24">
        <v>20.021538925317049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8356.18217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44" t="s">
        <v>70</v>
      </c>
      <c r="C32" s="24">
        <v>148649.21193000002</v>
      </c>
      <c r="D32" s="24">
        <v>7754.4759099999992</v>
      </c>
      <c r="E32" s="24">
        <v>5.2166276627498291</v>
      </c>
      <c r="F32" s="24">
        <v>4107.1454599999997</v>
      </c>
      <c r="G32" s="24">
        <v>0</v>
      </c>
      <c r="H32" s="24">
        <v>27.7058</v>
      </c>
      <c r="I32" s="24">
        <v>3602.5635400000001</v>
      </c>
      <c r="J32" s="24">
        <v>17.061109999999999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44" t="s">
        <v>103</v>
      </c>
      <c r="C33" s="24">
        <v>64497.18318</v>
      </c>
      <c r="D33" s="24">
        <v>7738.9701399999994</v>
      </c>
      <c r="E33" s="24">
        <v>11.998927330519118</v>
      </c>
      <c r="F33" s="24">
        <v>1600</v>
      </c>
      <c r="G33" s="24">
        <v>0</v>
      </c>
      <c r="H33" s="24">
        <v>0</v>
      </c>
      <c r="I33" s="24">
        <v>0</v>
      </c>
      <c r="J33" s="24">
        <v>6138.9701399999994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44" t="s">
        <v>28</v>
      </c>
      <c r="C34" s="24">
        <v>3178551.01761</v>
      </c>
      <c r="D34" s="24">
        <v>4927.67299</v>
      </c>
      <c r="E34" s="24">
        <v>0.15502890979881742</v>
      </c>
      <c r="F34" s="24">
        <v>0</v>
      </c>
      <c r="G34" s="24">
        <v>0</v>
      </c>
      <c r="H34" s="24">
        <v>0</v>
      </c>
      <c r="I34" s="24">
        <v>2079.67299</v>
      </c>
      <c r="J34" s="24">
        <v>2848</v>
      </c>
      <c r="K34" s="24">
        <v>0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44" t="s">
        <v>48</v>
      </c>
      <c r="C35" s="24">
        <v>1245859.19031</v>
      </c>
      <c r="D35" s="24">
        <v>4272.98189</v>
      </c>
      <c r="E35" s="24">
        <v>0.34297470558745718</v>
      </c>
      <c r="F35" s="24">
        <v>997.68157999999994</v>
      </c>
      <c r="G35" s="24">
        <v>464.916</v>
      </c>
      <c r="H35" s="24">
        <v>0</v>
      </c>
      <c r="I35" s="24">
        <v>0</v>
      </c>
      <c r="J35" s="24">
        <v>0</v>
      </c>
      <c r="K35" s="24">
        <v>2810.3843099999999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44" t="s">
        <v>68</v>
      </c>
      <c r="C36" s="24">
        <v>85964.374989999997</v>
      </c>
      <c r="D36" s="24">
        <v>3529.3682799999997</v>
      </c>
      <c r="E36" s="24">
        <v>4.1056173332389863</v>
      </c>
      <c r="F36" s="24">
        <v>3529.3682799999997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44" t="s">
        <v>75</v>
      </c>
      <c r="C37" s="24">
        <v>183777.53816999999</v>
      </c>
      <c r="D37" s="24">
        <v>2636.19497</v>
      </c>
      <c r="E37" s="24">
        <v>1.4344489518416756</v>
      </c>
      <c r="F37" s="24">
        <v>1083.37435</v>
      </c>
      <c r="G37" s="24">
        <v>464.52934999999997</v>
      </c>
      <c r="H37" s="24">
        <v>0</v>
      </c>
      <c r="I37" s="24">
        <v>0</v>
      </c>
      <c r="J37" s="24">
        <v>0</v>
      </c>
      <c r="K37" s="24">
        <v>1088.2912699999999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44" t="s">
        <v>77</v>
      </c>
      <c r="C38" s="24">
        <v>73156.634030000001</v>
      </c>
      <c r="D38" s="24">
        <v>1652.7237200000002</v>
      </c>
      <c r="E38" s="24">
        <v>2.2591576853060964</v>
      </c>
      <c r="F38" s="24">
        <v>19.457830000000001</v>
      </c>
      <c r="G38" s="24">
        <v>0</v>
      </c>
      <c r="H38" s="24">
        <v>0</v>
      </c>
      <c r="I38" s="24">
        <v>31.419119999999999</v>
      </c>
      <c r="J38" s="24">
        <v>1601.8467700000001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44" t="s">
        <v>79</v>
      </c>
      <c r="C39" s="24">
        <v>4020.96162</v>
      </c>
      <c r="D39" s="24">
        <v>1500</v>
      </c>
      <c r="E39" s="24">
        <v>37.304509263134925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44" t="s">
        <v>83</v>
      </c>
      <c r="C40" s="24">
        <v>49025.029990000003</v>
      </c>
      <c r="D40" s="24">
        <v>1161.0904</v>
      </c>
      <c r="E40" s="24">
        <v>2.3683624471761386</v>
      </c>
      <c r="F40" s="24">
        <v>750.17268000000001</v>
      </c>
      <c r="G40" s="24">
        <v>0</v>
      </c>
      <c r="H40" s="24">
        <v>16.172470000000001</v>
      </c>
      <c r="I40" s="24">
        <v>154.23378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44" t="s">
        <v>92</v>
      </c>
      <c r="C41" s="24">
        <v>28486.28068</v>
      </c>
      <c r="D41" s="24">
        <v>438.15419999999995</v>
      </c>
      <c r="E41" s="24">
        <v>1.5381235792836396</v>
      </c>
      <c r="F41" s="24">
        <v>190</v>
      </c>
      <c r="G41" s="24">
        <v>223.43746999999999</v>
      </c>
      <c r="H41" s="24">
        <v>0</v>
      </c>
      <c r="I41" s="24">
        <v>0</v>
      </c>
      <c r="J41" s="24">
        <v>0</v>
      </c>
      <c r="K41" s="24">
        <v>24.716729999999998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44" t="s">
        <v>98</v>
      </c>
      <c r="C42" s="24">
        <v>329324.07266000001</v>
      </c>
      <c r="D42" s="24">
        <v>70</v>
      </c>
      <c r="E42" s="24">
        <v>2.125565842624242E-2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70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44" t="s">
        <v>58</v>
      </c>
      <c r="C43" s="24">
        <v>150773.02997999999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44" t="s">
        <v>64</v>
      </c>
      <c r="C44" s="24">
        <v>498752.78720999998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44" t="s">
        <v>94</v>
      </c>
      <c r="C45" s="24">
        <v>131810.20587999999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44" t="s">
        <v>96</v>
      </c>
      <c r="C46" s="24">
        <v>23668.354059999998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44" t="s">
        <v>100</v>
      </c>
      <c r="C47" s="24">
        <v>525395.84486000007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44" t="s">
        <v>81</v>
      </c>
      <c r="C48" s="24">
        <v>354.19018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44" t="s">
        <v>102</v>
      </c>
      <c r="C49" s="24">
        <v>198996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44" t="s">
        <v>90</v>
      </c>
      <c r="C50" s="24">
        <v>15021.7479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45" t="s">
        <v>119</v>
      </c>
      <c r="C51" s="43">
        <v>54140753.744539998</v>
      </c>
      <c r="D51" s="43">
        <v>2743117.3704400002</v>
      </c>
      <c r="E51" s="43">
        <v>5.0666405262535505</v>
      </c>
      <c r="F51" s="43">
        <v>613598.38010000007</v>
      </c>
      <c r="G51" s="43">
        <v>37483.772649999999</v>
      </c>
      <c r="H51" s="43">
        <v>276013.56479999999</v>
      </c>
      <c r="I51" s="43">
        <v>22332.2772</v>
      </c>
      <c r="J51" s="43">
        <v>1434954.47282</v>
      </c>
      <c r="K51" s="43">
        <v>316822.73437999998</v>
      </c>
      <c r="L51" s="43">
        <v>41912.168490000004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N53"/>
  <sheetViews>
    <sheetView workbookViewId="0">
      <selection activeCell="C15" sqref="C15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165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 t="s">
        <v>160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44" t="s">
        <v>18</v>
      </c>
      <c r="C9" s="24">
        <v>2832221.1881500003</v>
      </c>
      <c r="D9" s="24">
        <v>452436.05789999996</v>
      </c>
      <c r="E9" s="24">
        <v>15.974601835230603</v>
      </c>
      <c r="F9" s="24">
        <v>856.05581000000006</v>
      </c>
      <c r="G9" s="24">
        <v>0</v>
      </c>
      <c r="H9" s="24">
        <v>5199.2566799999995</v>
      </c>
      <c r="I9" s="24">
        <v>0</v>
      </c>
      <c r="J9" s="24">
        <v>440773.32912999997</v>
      </c>
      <c r="K9" s="24">
        <v>5267.4162799999995</v>
      </c>
      <c r="L9" s="24">
        <v>340</v>
      </c>
      <c r="M9" s="12"/>
      <c r="N9" s="13"/>
    </row>
    <row r="10" spans="1:14" ht="13.5" customHeight="1" x14ac:dyDescent="0.35">
      <c r="A10" s="41">
        <v>2</v>
      </c>
      <c r="B10" s="44" t="s">
        <v>16</v>
      </c>
      <c r="C10" s="24">
        <v>10294778.6972</v>
      </c>
      <c r="D10" s="24">
        <v>449790.64003999997</v>
      </c>
      <c r="E10" s="24">
        <v>4.3691142206129712</v>
      </c>
      <c r="F10" s="24">
        <v>85846.670689999999</v>
      </c>
      <c r="G10" s="24">
        <v>11567.22992</v>
      </c>
      <c r="H10" s="24">
        <v>54545.259810000003</v>
      </c>
      <c r="I10" s="24">
        <v>1578.1769199999999</v>
      </c>
      <c r="J10" s="24">
        <v>193766.95227000001</v>
      </c>
      <c r="K10" s="24">
        <v>100416.52989000001</v>
      </c>
      <c r="L10" s="24">
        <v>2069.8205400000002</v>
      </c>
      <c r="M10" s="12"/>
      <c r="N10" s="13"/>
    </row>
    <row r="11" spans="1:14" ht="13.5" customHeight="1" x14ac:dyDescent="0.35">
      <c r="A11" s="41">
        <v>3</v>
      </c>
      <c r="B11" s="44" t="s">
        <v>20</v>
      </c>
      <c r="C11" s="24">
        <v>4433469.6134200003</v>
      </c>
      <c r="D11" s="24">
        <v>283456.54373000003</v>
      </c>
      <c r="E11" s="24">
        <v>6.3935600882880586</v>
      </c>
      <c r="F11" s="24">
        <v>23632.622670000001</v>
      </c>
      <c r="G11" s="24">
        <v>2402.4987599999999</v>
      </c>
      <c r="H11" s="24">
        <v>6593.5758800000003</v>
      </c>
      <c r="I11" s="24">
        <v>5056.0390600000019</v>
      </c>
      <c r="J11" s="24">
        <v>237284.57965</v>
      </c>
      <c r="K11" s="24">
        <v>8487.2277099999992</v>
      </c>
      <c r="L11" s="24">
        <v>0</v>
      </c>
      <c r="M11" s="12"/>
      <c r="N11" s="13"/>
    </row>
    <row r="12" spans="1:14" ht="13.5" customHeight="1" x14ac:dyDescent="0.35">
      <c r="A12" s="41">
        <v>4</v>
      </c>
      <c r="B12" s="44" t="s">
        <v>12</v>
      </c>
      <c r="C12" s="24">
        <v>7080530.9362500003</v>
      </c>
      <c r="D12" s="24">
        <v>252620.45152</v>
      </c>
      <c r="E12" s="24">
        <v>3.5678179192278647</v>
      </c>
      <c r="F12" s="24">
        <v>65822.341289999997</v>
      </c>
      <c r="G12" s="24">
        <v>0</v>
      </c>
      <c r="H12" s="24">
        <v>22521.117819999999</v>
      </c>
      <c r="I12" s="24">
        <v>1533.60184</v>
      </c>
      <c r="J12" s="24">
        <v>116412.35579</v>
      </c>
      <c r="K12" s="24">
        <v>45331.034780000002</v>
      </c>
      <c r="L12" s="24">
        <v>1000</v>
      </c>
      <c r="M12" s="12"/>
      <c r="N12" s="13"/>
    </row>
    <row r="13" spans="1:14" ht="13.5" customHeight="1" x14ac:dyDescent="0.35">
      <c r="A13" s="41">
        <v>5</v>
      </c>
      <c r="B13" s="44" t="s">
        <v>14</v>
      </c>
      <c r="C13" s="24">
        <v>5918383.5529499995</v>
      </c>
      <c r="D13" s="24">
        <v>246534.20431</v>
      </c>
      <c r="E13" s="24">
        <v>4.1655665285011105</v>
      </c>
      <c r="F13" s="24">
        <v>103082.47045000001</v>
      </c>
      <c r="G13" s="24">
        <v>10693.86766</v>
      </c>
      <c r="H13" s="24">
        <v>8059.0615099999995</v>
      </c>
      <c r="I13" s="24">
        <v>2.04189</v>
      </c>
      <c r="J13" s="24">
        <v>100449.33840000001</v>
      </c>
      <c r="K13" s="24">
        <v>14449.561099999999</v>
      </c>
      <c r="L13" s="24">
        <v>9797.8633000000009</v>
      </c>
      <c r="M13" s="12"/>
      <c r="N13" s="13"/>
    </row>
    <row r="14" spans="1:14" ht="13.5" customHeight="1" x14ac:dyDescent="0.35">
      <c r="A14" s="41">
        <v>6</v>
      </c>
      <c r="B14" s="44" t="s">
        <v>40</v>
      </c>
      <c r="C14" s="24">
        <v>3760093.5632099998</v>
      </c>
      <c r="D14" s="24">
        <v>239148.79171999998</v>
      </c>
      <c r="E14" s="24">
        <v>6.3601819396174317</v>
      </c>
      <c r="F14" s="24">
        <v>65341.736119999994</v>
      </c>
      <c r="G14" s="24">
        <v>0</v>
      </c>
      <c r="H14" s="24">
        <v>61879.737560000001</v>
      </c>
      <c r="I14" s="24">
        <v>0</v>
      </c>
      <c r="J14" s="24">
        <v>81144.179409999997</v>
      </c>
      <c r="K14" s="24">
        <v>7410.9926099999993</v>
      </c>
      <c r="L14" s="24">
        <v>23372.14602</v>
      </c>
      <c r="M14" s="12"/>
      <c r="N14" s="13"/>
    </row>
    <row r="15" spans="1:14" ht="13.5" customHeight="1" x14ac:dyDescent="0.35">
      <c r="A15" s="41">
        <v>7</v>
      </c>
      <c r="B15" s="44" t="s">
        <v>22</v>
      </c>
      <c r="C15" s="24">
        <v>430717.97845999995</v>
      </c>
      <c r="D15" s="24">
        <v>192666.57110999999</v>
      </c>
      <c r="E15" s="24">
        <v>44.73149038237618</v>
      </c>
      <c r="F15" s="24">
        <v>47652.003400000001</v>
      </c>
      <c r="G15" s="24">
        <v>0</v>
      </c>
      <c r="H15" s="24">
        <v>17621.406940000001</v>
      </c>
      <c r="I15" s="24">
        <v>7495.2893099999992</v>
      </c>
      <c r="J15" s="24">
        <v>119897.87145999999</v>
      </c>
      <c r="K15" s="24">
        <v>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44" t="s">
        <v>26</v>
      </c>
      <c r="C16" s="24">
        <v>2027221.5126199999</v>
      </c>
      <c r="D16" s="24">
        <v>94552.258090000003</v>
      </c>
      <c r="E16" s="24">
        <v>4.6641305600491476</v>
      </c>
      <c r="F16" s="24">
        <v>23630.045539999999</v>
      </c>
      <c r="G16" s="24">
        <v>6558.6631600000001</v>
      </c>
      <c r="H16" s="24">
        <v>26256.6999</v>
      </c>
      <c r="I16" s="24">
        <v>203.86932000000002</v>
      </c>
      <c r="J16" s="24">
        <v>20462.276080000003</v>
      </c>
      <c r="K16" s="24">
        <v>17406.604440000003</v>
      </c>
      <c r="L16" s="24">
        <v>34.099650000000004</v>
      </c>
      <c r="M16" s="12"/>
      <c r="N16" s="13"/>
    </row>
    <row r="17" spans="1:14" ht="13.5" customHeight="1" x14ac:dyDescent="0.35">
      <c r="A17" s="41">
        <v>9</v>
      </c>
      <c r="B17" s="44" t="s">
        <v>138</v>
      </c>
      <c r="C17" s="24">
        <v>2249973.40148</v>
      </c>
      <c r="D17" s="24">
        <v>77187.179029999999</v>
      </c>
      <c r="E17" s="24">
        <v>3.4305818450665853</v>
      </c>
      <c r="F17" s="24">
        <v>31183.896490000003</v>
      </c>
      <c r="G17" s="24">
        <v>1296.2138200000002</v>
      </c>
      <c r="H17" s="24">
        <v>1014.45568</v>
      </c>
      <c r="I17" s="24">
        <v>7537.6570700000002</v>
      </c>
      <c r="J17" s="24">
        <v>27103.72047</v>
      </c>
      <c r="K17" s="24">
        <v>9029.3354899999995</v>
      </c>
      <c r="L17" s="24">
        <v>21.900009999999998</v>
      </c>
      <c r="M17" s="12"/>
      <c r="N17" s="13"/>
    </row>
    <row r="18" spans="1:14" ht="13.5" customHeight="1" x14ac:dyDescent="0.35">
      <c r="A18" s="41">
        <v>10</v>
      </c>
      <c r="B18" s="44" t="s">
        <v>42</v>
      </c>
      <c r="C18" s="24">
        <v>988212.48690999998</v>
      </c>
      <c r="D18" s="24">
        <v>67617.019830000005</v>
      </c>
      <c r="E18" s="24">
        <v>6.8423563480187157</v>
      </c>
      <c r="F18" s="24">
        <v>14518.928780000002</v>
      </c>
      <c r="G18" s="24">
        <v>1257.4145000000001</v>
      </c>
      <c r="H18" s="24">
        <v>11856.543079999999</v>
      </c>
      <c r="I18" s="24">
        <v>3300.2120599999998</v>
      </c>
      <c r="J18" s="24">
        <v>9710.2456900000016</v>
      </c>
      <c r="K18" s="24">
        <v>26963.231449999999</v>
      </c>
      <c r="L18" s="24">
        <v>10.444270000000001</v>
      </c>
      <c r="M18" s="12"/>
      <c r="N18" s="13"/>
    </row>
    <row r="19" spans="1:14" ht="13.5" customHeight="1" x14ac:dyDescent="0.35">
      <c r="A19" s="41">
        <v>11</v>
      </c>
      <c r="B19" s="44" t="s">
        <v>38</v>
      </c>
      <c r="C19" s="24">
        <v>134978.75346000001</v>
      </c>
      <c r="D19" s="24">
        <v>59788.050980000015</v>
      </c>
      <c r="E19" s="24">
        <v>44.294416304353987</v>
      </c>
      <c r="F19" s="24">
        <v>48971.026880000005</v>
      </c>
      <c r="G19" s="24">
        <v>0</v>
      </c>
      <c r="H19" s="24">
        <v>6234.2397099999998</v>
      </c>
      <c r="I19" s="24">
        <v>0.41868</v>
      </c>
      <c r="J19" s="24">
        <v>2280.83554</v>
      </c>
      <c r="K19" s="24">
        <v>2236.2608399999999</v>
      </c>
      <c r="L19" s="24">
        <v>65.269329999999997</v>
      </c>
      <c r="M19" s="12"/>
      <c r="N19" s="13"/>
    </row>
    <row r="20" spans="1:14" ht="13.5" customHeight="1" x14ac:dyDescent="0.35">
      <c r="A20" s="41">
        <v>12</v>
      </c>
      <c r="B20" s="44" t="s">
        <v>125</v>
      </c>
      <c r="C20" s="24">
        <v>500383.79089999996</v>
      </c>
      <c r="D20" s="24">
        <v>56936.713840000004</v>
      </c>
      <c r="E20" s="24">
        <v>11.378608755010335</v>
      </c>
      <c r="F20" s="24">
        <v>34510.914020000004</v>
      </c>
      <c r="G20" s="24">
        <v>0</v>
      </c>
      <c r="H20" s="24">
        <v>0</v>
      </c>
      <c r="I20" s="24">
        <v>0</v>
      </c>
      <c r="J20" s="24">
        <v>12000</v>
      </c>
      <c r="K20" s="24">
        <v>9480.7674700000007</v>
      </c>
      <c r="L20" s="24">
        <v>945.03234999999995</v>
      </c>
      <c r="M20" s="12"/>
      <c r="N20" s="13"/>
    </row>
    <row r="21" spans="1:14" ht="13.5" customHeight="1" x14ac:dyDescent="0.35">
      <c r="A21" s="41">
        <v>13</v>
      </c>
      <c r="B21" s="44" t="s">
        <v>30</v>
      </c>
      <c r="C21" s="24">
        <v>273301.64857999998</v>
      </c>
      <c r="D21" s="24">
        <v>53294.190329999998</v>
      </c>
      <c r="E21" s="24">
        <v>19.500134963291263</v>
      </c>
      <c r="F21" s="24">
        <v>10318.01376</v>
      </c>
      <c r="G21" s="24">
        <v>1400</v>
      </c>
      <c r="H21" s="24">
        <v>5086.6717600000002</v>
      </c>
      <c r="I21" s="24">
        <v>0</v>
      </c>
      <c r="J21" s="24">
        <v>32775.038339999999</v>
      </c>
      <c r="K21" s="24">
        <v>3714.4664700000003</v>
      </c>
      <c r="L21" s="24">
        <v>0</v>
      </c>
      <c r="M21" s="12"/>
      <c r="N21" s="13"/>
    </row>
    <row r="22" spans="1:14" ht="13.5" customHeight="1" x14ac:dyDescent="0.35">
      <c r="A22" s="41">
        <v>14</v>
      </c>
      <c r="B22" s="44" t="s">
        <v>44</v>
      </c>
      <c r="C22" s="24">
        <v>749020.27127999999</v>
      </c>
      <c r="D22" s="24">
        <v>45737.037949999998</v>
      </c>
      <c r="E22" s="24">
        <v>6.1062483491721817</v>
      </c>
      <c r="F22" s="24">
        <v>13377.85917</v>
      </c>
      <c r="G22" s="24">
        <v>0</v>
      </c>
      <c r="H22" s="24">
        <v>236.73302999999999</v>
      </c>
      <c r="I22" s="24">
        <v>0</v>
      </c>
      <c r="J22" s="24">
        <v>3700</v>
      </c>
      <c r="K22" s="24">
        <v>28422.445749999999</v>
      </c>
      <c r="L22" s="24">
        <v>0</v>
      </c>
      <c r="M22" s="12"/>
      <c r="N22" s="13"/>
    </row>
    <row r="23" spans="1:14" ht="13.5" customHeight="1" x14ac:dyDescent="0.35">
      <c r="A23" s="41">
        <v>15</v>
      </c>
      <c r="B23" s="44" t="s">
        <v>159</v>
      </c>
      <c r="C23" s="24">
        <v>3012828.4634400001</v>
      </c>
      <c r="D23" s="24">
        <v>42408.198249999994</v>
      </c>
      <c r="E23" s="24">
        <v>1.407587546540203</v>
      </c>
      <c r="F23" s="24">
        <v>8281.1021599999985</v>
      </c>
      <c r="G23" s="24">
        <v>500</v>
      </c>
      <c r="H23" s="24">
        <v>10478.69454</v>
      </c>
      <c r="I23" s="24">
        <v>143.34235999999999</v>
      </c>
      <c r="J23" s="24">
        <v>13528.291190000002</v>
      </c>
      <c r="K23" s="24">
        <v>9424.7525999999998</v>
      </c>
      <c r="L23" s="24">
        <v>52.0154</v>
      </c>
      <c r="M23" s="12"/>
      <c r="N23" s="13"/>
    </row>
    <row r="24" spans="1:14" ht="13.5" customHeight="1" x14ac:dyDescent="0.35">
      <c r="A24" s="41">
        <v>16</v>
      </c>
      <c r="B24" s="44" t="s">
        <v>60</v>
      </c>
      <c r="C24" s="24">
        <v>350297.39269000001</v>
      </c>
      <c r="D24" s="24">
        <v>29713.509239999999</v>
      </c>
      <c r="E24" s="24">
        <v>8.4823666576060806</v>
      </c>
      <c r="F24" s="24">
        <v>9359.7142299999996</v>
      </c>
      <c r="G24" s="24">
        <v>1E-4</v>
      </c>
      <c r="H24" s="24">
        <v>14343.748440000001</v>
      </c>
      <c r="I24" s="24">
        <v>0</v>
      </c>
      <c r="J24" s="24">
        <v>0</v>
      </c>
      <c r="K24" s="24">
        <v>6010.0464700000002</v>
      </c>
      <c r="L24" s="24">
        <v>0</v>
      </c>
      <c r="M24" s="12"/>
      <c r="N24" s="13"/>
    </row>
    <row r="25" spans="1:14" ht="13.5" customHeight="1" x14ac:dyDescent="0.35">
      <c r="A25" s="41">
        <v>17</v>
      </c>
      <c r="B25" s="44" t="s">
        <v>32</v>
      </c>
      <c r="C25" s="24">
        <v>490917.22593000002</v>
      </c>
      <c r="D25" s="24">
        <v>28960.675150000003</v>
      </c>
      <c r="E25" s="24">
        <v>5.8992990305313731</v>
      </c>
      <c r="F25" s="24">
        <v>7100.89455</v>
      </c>
      <c r="G25" s="24">
        <v>0</v>
      </c>
      <c r="H25" s="24">
        <v>10822.26743</v>
      </c>
      <c r="I25" s="24">
        <v>604.59318999999994</v>
      </c>
      <c r="J25" s="24">
        <v>9700</v>
      </c>
      <c r="K25" s="24">
        <v>730.40853000000004</v>
      </c>
      <c r="L25" s="24">
        <v>2.51145</v>
      </c>
      <c r="M25" s="12"/>
      <c r="N25" s="13"/>
    </row>
    <row r="26" spans="1:14" ht="13.5" customHeight="1" x14ac:dyDescent="0.35">
      <c r="A26" s="41">
        <v>18</v>
      </c>
      <c r="B26" s="44" t="s">
        <v>46</v>
      </c>
      <c r="C26" s="24">
        <v>472021.24562</v>
      </c>
      <c r="D26" s="24">
        <v>25581.632309999997</v>
      </c>
      <c r="E26" s="24">
        <v>5.4195934075803125</v>
      </c>
      <c r="F26" s="24">
        <v>8565.6342699999987</v>
      </c>
      <c r="G26" s="24">
        <v>0</v>
      </c>
      <c r="H26" s="24">
        <v>9485.3510599999991</v>
      </c>
      <c r="I26" s="24">
        <v>15.81216</v>
      </c>
      <c r="J26" s="24">
        <v>6363.0522999999994</v>
      </c>
      <c r="K26" s="24">
        <v>1151.78252</v>
      </c>
      <c r="L26" s="24">
        <v>0</v>
      </c>
      <c r="M26" s="12"/>
      <c r="N26" s="13"/>
    </row>
    <row r="27" spans="1:14" ht="13.5" customHeight="1" x14ac:dyDescent="0.35">
      <c r="A27" s="41">
        <v>19</v>
      </c>
      <c r="B27" s="44" t="s">
        <v>85</v>
      </c>
      <c r="C27" s="24">
        <v>157938.59769999998</v>
      </c>
      <c r="D27" s="24">
        <v>13359.15871</v>
      </c>
      <c r="E27" s="24">
        <v>8.4584508818897799</v>
      </c>
      <c r="F27" s="24">
        <v>0</v>
      </c>
      <c r="G27" s="24">
        <v>0</v>
      </c>
      <c r="H27" s="24">
        <v>0</v>
      </c>
      <c r="I27" s="24">
        <v>0</v>
      </c>
      <c r="J27" s="24">
        <v>10554.27823</v>
      </c>
      <c r="K27" s="24">
        <v>2804.8804799999998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44" t="s">
        <v>73</v>
      </c>
      <c r="C28" s="24">
        <v>227731.27122</v>
      </c>
      <c r="D28" s="24">
        <v>12673.48486</v>
      </c>
      <c r="E28" s="24">
        <v>5.5651052190178882</v>
      </c>
      <c r="F28" s="24">
        <v>5474.2404299999998</v>
      </c>
      <c r="G28" s="24">
        <v>817.78413999999998</v>
      </c>
      <c r="H28" s="24">
        <v>0</v>
      </c>
      <c r="I28" s="24">
        <v>0</v>
      </c>
      <c r="J28" s="24">
        <v>6381.46029</v>
      </c>
      <c r="K28" s="24">
        <v>0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44" t="s">
        <v>52</v>
      </c>
      <c r="C29" s="24">
        <v>339925.33351999999</v>
      </c>
      <c r="D29" s="24">
        <v>11987.613299999999</v>
      </c>
      <c r="E29" s="24">
        <v>3.5265430722287405</v>
      </c>
      <c r="F29" s="24">
        <v>4563.8829999999998</v>
      </c>
      <c r="G29" s="24">
        <v>0</v>
      </c>
      <c r="H29" s="24">
        <v>6715</v>
      </c>
      <c r="I29" s="24">
        <v>0</v>
      </c>
      <c r="J29" s="24">
        <v>0</v>
      </c>
      <c r="K29" s="24">
        <v>708.73030000000006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44" t="s">
        <v>108</v>
      </c>
      <c r="C30" s="24">
        <v>283254.27726999996</v>
      </c>
      <c r="D30" s="24">
        <v>9181.392530000001</v>
      </c>
      <c r="E30" s="24">
        <v>3.2413958999984436</v>
      </c>
      <c r="F30" s="24">
        <v>272.4237</v>
      </c>
      <c r="G30" s="24">
        <v>56.488309999999998</v>
      </c>
      <c r="H30" s="24">
        <v>337.00652000000002</v>
      </c>
      <c r="I30" s="24">
        <v>45.329740000000001</v>
      </c>
      <c r="J30" s="24">
        <v>6784.9937700000019</v>
      </c>
      <c r="K30" s="24">
        <v>1685.15049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44" t="s">
        <v>70</v>
      </c>
      <c r="C31" s="24">
        <v>152988.71935</v>
      </c>
      <c r="D31" s="24">
        <v>8405.1379400000005</v>
      </c>
      <c r="E31" s="24">
        <v>5.4939592773315153</v>
      </c>
      <c r="F31" s="24">
        <v>4035.5526</v>
      </c>
      <c r="G31" s="24">
        <v>0</v>
      </c>
      <c r="H31" s="24">
        <v>27.246099999999998</v>
      </c>
      <c r="I31" s="24">
        <v>3602.7277100000001</v>
      </c>
      <c r="J31" s="24">
        <v>15.83962</v>
      </c>
      <c r="K31" s="24">
        <v>723.77191000000005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44" t="s">
        <v>112</v>
      </c>
      <c r="C32" s="24">
        <v>41306.428829999997</v>
      </c>
      <c r="D32" s="24">
        <v>8356.18217</v>
      </c>
      <c r="E32" s="24">
        <v>20.229737613945169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8356.18217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44" t="s">
        <v>103</v>
      </c>
      <c r="C33" s="24">
        <v>64597.957270000006</v>
      </c>
      <c r="D33" s="24">
        <v>7746.9436299999998</v>
      </c>
      <c r="E33" s="24">
        <v>11.992552020832653</v>
      </c>
      <c r="F33" s="24">
        <v>1600</v>
      </c>
      <c r="G33" s="24">
        <v>0</v>
      </c>
      <c r="H33" s="24">
        <v>0</v>
      </c>
      <c r="I33" s="24">
        <v>0</v>
      </c>
      <c r="J33" s="24">
        <v>6146.9436299999998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44" t="s">
        <v>28</v>
      </c>
      <c r="C34" s="24">
        <v>3199405.9168200004</v>
      </c>
      <c r="D34" s="24">
        <v>5444.7789900000007</v>
      </c>
      <c r="E34" s="24">
        <v>0.1701809376977009</v>
      </c>
      <c r="F34" s="24">
        <v>12.106</v>
      </c>
      <c r="G34" s="24">
        <v>5</v>
      </c>
      <c r="H34" s="24">
        <v>0</v>
      </c>
      <c r="I34" s="24">
        <v>2079.67299</v>
      </c>
      <c r="J34" s="24">
        <v>2848</v>
      </c>
      <c r="K34" s="24">
        <v>500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44" t="s">
        <v>48</v>
      </c>
      <c r="C35" s="24">
        <v>1249026.5578000001</v>
      </c>
      <c r="D35" s="24">
        <v>4345.5288399999999</v>
      </c>
      <c r="E35" s="24">
        <v>0.34791324594843615</v>
      </c>
      <c r="F35" s="24">
        <v>982.96779000000004</v>
      </c>
      <c r="G35" s="24">
        <v>451.36346000000003</v>
      </c>
      <c r="H35" s="24">
        <v>0</v>
      </c>
      <c r="I35" s="24">
        <v>0</v>
      </c>
      <c r="J35" s="24">
        <v>0</v>
      </c>
      <c r="K35" s="24">
        <v>2911.1975899999998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44" t="s">
        <v>68</v>
      </c>
      <c r="C36" s="24">
        <v>90996.973610000001</v>
      </c>
      <c r="D36" s="24">
        <v>3460.15726</v>
      </c>
      <c r="E36" s="24">
        <v>3.8024970751552005</v>
      </c>
      <c r="F36" s="24">
        <v>3460.15726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44" t="s">
        <v>75</v>
      </c>
      <c r="C37" s="24">
        <v>186640.42679</v>
      </c>
      <c r="D37" s="24">
        <v>2710.55456</v>
      </c>
      <c r="E37" s="24">
        <v>1.4522869490915828</v>
      </c>
      <c r="F37" s="24">
        <v>1103.0238899999999</v>
      </c>
      <c r="G37" s="24">
        <v>467.43788000000001</v>
      </c>
      <c r="H37" s="24">
        <v>0</v>
      </c>
      <c r="I37" s="24">
        <v>0</v>
      </c>
      <c r="J37" s="24">
        <v>0</v>
      </c>
      <c r="K37" s="24">
        <v>1140.0927900000002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44" t="s">
        <v>77</v>
      </c>
      <c r="C38" s="24">
        <v>69561.681219999999</v>
      </c>
      <c r="D38" s="24">
        <v>1569.9562700000001</v>
      </c>
      <c r="E38" s="24">
        <v>2.2569268632751429</v>
      </c>
      <c r="F38" s="24">
        <v>23.856240000000003</v>
      </c>
      <c r="G38" s="24">
        <v>0</v>
      </c>
      <c r="H38" s="24">
        <v>0</v>
      </c>
      <c r="I38" s="24">
        <v>31.593959999999999</v>
      </c>
      <c r="J38" s="24">
        <v>1514.5060700000001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44" t="s">
        <v>79</v>
      </c>
      <c r="C39" s="24">
        <v>4019.88022</v>
      </c>
      <c r="D39" s="24">
        <v>1500</v>
      </c>
      <c r="E39" s="24">
        <v>37.314544660736189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44" t="s">
        <v>83</v>
      </c>
      <c r="C40" s="24">
        <v>48662.062579999998</v>
      </c>
      <c r="D40" s="24">
        <v>1161.12995</v>
      </c>
      <c r="E40" s="24">
        <v>2.3861091956205365</v>
      </c>
      <c r="F40" s="24">
        <v>750.19841000000008</v>
      </c>
      <c r="G40" s="24">
        <v>0</v>
      </c>
      <c r="H40" s="24">
        <v>16.185670000000002</v>
      </c>
      <c r="I40" s="24">
        <v>154.23439999999999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44" t="s">
        <v>92</v>
      </c>
      <c r="C41" s="24">
        <v>8767.6160999999993</v>
      </c>
      <c r="D41" s="24">
        <v>246.09446</v>
      </c>
      <c r="E41" s="24">
        <v>2.8068571569870628</v>
      </c>
      <c r="F41" s="24">
        <v>0</v>
      </c>
      <c r="G41" s="24">
        <v>223.43746999999999</v>
      </c>
      <c r="H41" s="24">
        <v>0</v>
      </c>
      <c r="I41" s="24">
        <v>0</v>
      </c>
      <c r="J41" s="24">
        <v>0</v>
      </c>
      <c r="K41" s="24">
        <v>22.65699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44" t="s">
        <v>98</v>
      </c>
      <c r="C42" s="24">
        <v>329623.89833</v>
      </c>
      <c r="D42" s="24">
        <v>70.378529999999998</v>
      </c>
      <c r="E42" s="24">
        <v>2.13511612345356E-2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70.378529999999998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44" t="s">
        <v>58</v>
      </c>
      <c r="C43" s="24">
        <v>150423.59888000001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44" t="s">
        <v>64</v>
      </c>
      <c r="C44" s="24">
        <v>496000.67832999997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44" t="s">
        <v>94</v>
      </c>
      <c r="C45" s="24">
        <v>132825.95204999999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44" t="s">
        <v>96</v>
      </c>
      <c r="C46" s="24">
        <v>23367.590049999995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44" t="s">
        <v>100</v>
      </c>
      <c r="C47" s="24">
        <v>527485.06539999996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44" t="s">
        <v>81</v>
      </c>
      <c r="C48" s="24">
        <v>350.36649999999997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44" t="s">
        <v>102</v>
      </c>
      <c r="C49" s="24">
        <v>198996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44" t="s">
        <v>90</v>
      </c>
      <c r="C50" s="24">
        <v>14912.730169999999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45" t="s">
        <v>119</v>
      </c>
      <c r="C51" s="43">
        <v>53998161.302559994</v>
      </c>
      <c r="D51" s="43">
        <v>2790648.2173299999</v>
      </c>
      <c r="E51" s="43">
        <v>5.1680430407501641</v>
      </c>
      <c r="F51" s="43">
        <v>625830.33960000006</v>
      </c>
      <c r="G51" s="43">
        <v>37697.399180000008</v>
      </c>
      <c r="H51" s="43">
        <v>279330.25912</v>
      </c>
      <c r="I51" s="43">
        <v>33384.612660000006</v>
      </c>
      <c r="J51" s="43">
        <v>1461598.08733</v>
      </c>
      <c r="K51" s="43">
        <v>315096.41712</v>
      </c>
      <c r="L51" s="43">
        <v>37711.102319999998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2:N53"/>
  <sheetViews>
    <sheetView workbookViewId="0">
      <selection activeCell="B9" sqref="B9:B51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166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 t="s">
        <v>160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44" t="s">
        <v>16</v>
      </c>
      <c r="C9" s="24">
        <v>10261180.779370001</v>
      </c>
      <c r="D9" s="24">
        <v>457992.36339000001</v>
      </c>
      <c r="E9" s="24">
        <v>4.4633495231931688</v>
      </c>
      <c r="F9" s="24">
        <v>91397.190989999988</v>
      </c>
      <c r="G9" s="24">
        <v>11333.211309999999</v>
      </c>
      <c r="H9" s="24">
        <v>54003.852129999999</v>
      </c>
      <c r="I9" s="24">
        <v>1816.4132199999999</v>
      </c>
      <c r="J9" s="24">
        <v>193788.23256</v>
      </c>
      <c r="K9" s="24">
        <v>103732.06412000001</v>
      </c>
      <c r="L9" s="24">
        <v>1921.39906</v>
      </c>
      <c r="M9" s="12"/>
      <c r="N9" s="13"/>
    </row>
    <row r="10" spans="1:14" ht="13.5" customHeight="1" x14ac:dyDescent="0.35">
      <c r="A10" s="41">
        <v>2</v>
      </c>
      <c r="B10" s="44" t="s">
        <v>18</v>
      </c>
      <c r="C10" s="24">
        <v>2811168.57492</v>
      </c>
      <c r="D10" s="24">
        <v>453123.40117999999</v>
      </c>
      <c r="E10" s="24">
        <v>16.118684778371748</v>
      </c>
      <c r="F10" s="24">
        <v>853.51277000000005</v>
      </c>
      <c r="G10" s="24">
        <v>0</v>
      </c>
      <c r="H10" s="24">
        <v>5000</v>
      </c>
      <c r="I10" s="24">
        <v>0</v>
      </c>
      <c r="J10" s="24">
        <v>440767.98577999999</v>
      </c>
      <c r="K10" s="24">
        <v>6160.0942500000001</v>
      </c>
      <c r="L10" s="24">
        <v>341.80838</v>
      </c>
      <c r="M10" s="12"/>
      <c r="N10" s="13"/>
    </row>
    <row r="11" spans="1:14" ht="13.5" customHeight="1" x14ac:dyDescent="0.35">
      <c r="A11" s="41">
        <v>3</v>
      </c>
      <c r="B11" s="44" t="s">
        <v>20</v>
      </c>
      <c r="C11" s="24">
        <v>5308130.7675100006</v>
      </c>
      <c r="D11" s="24">
        <v>287567.28512999997</v>
      </c>
      <c r="E11" s="24">
        <v>5.417486827757549</v>
      </c>
      <c r="F11" s="24">
        <v>26561.703000000001</v>
      </c>
      <c r="G11" s="24">
        <v>2220.5462299999999</v>
      </c>
      <c r="H11" s="24">
        <v>6611.9986100000006</v>
      </c>
      <c r="I11" s="24">
        <v>5047.05638</v>
      </c>
      <c r="J11" s="24">
        <v>239195.89056999999</v>
      </c>
      <c r="K11" s="24">
        <v>7930.0903400000007</v>
      </c>
      <c r="L11" s="24">
        <v>0</v>
      </c>
      <c r="M11" s="12"/>
      <c r="N11" s="13"/>
    </row>
    <row r="12" spans="1:14" ht="13.5" customHeight="1" x14ac:dyDescent="0.35">
      <c r="A12" s="41">
        <v>4</v>
      </c>
      <c r="B12" s="44" t="s">
        <v>12</v>
      </c>
      <c r="C12" s="24">
        <v>7075182.6393400002</v>
      </c>
      <c r="D12" s="24">
        <v>248987.05833</v>
      </c>
      <c r="E12" s="24">
        <v>3.5191608615947541</v>
      </c>
      <c r="F12" s="24">
        <v>65429.795259999999</v>
      </c>
      <c r="G12" s="24">
        <v>0</v>
      </c>
      <c r="H12" s="24">
        <v>20548.751029999999</v>
      </c>
      <c r="I12" s="24">
        <v>1081.55854</v>
      </c>
      <c r="J12" s="24">
        <v>115905.3174</v>
      </c>
      <c r="K12" s="24">
        <v>45021.636100000003</v>
      </c>
      <c r="L12" s="24">
        <v>1000</v>
      </c>
      <c r="M12" s="12"/>
      <c r="N12" s="13"/>
    </row>
    <row r="13" spans="1:14" ht="13.5" customHeight="1" x14ac:dyDescent="0.35">
      <c r="A13" s="41">
        <v>5</v>
      </c>
      <c r="B13" s="44" t="s">
        <v>14</v>
      </c>
      <c r="C13" s="24">
        <v>5905340.5754799992</v>
      </c>
      <c r="D13" s="24">
        <v>246870.14314</v>
      </c>
      <c r="E13" s="24">
        <v>4.1804556398499306</v>
      </c>
      <c r="F13" s="24">
        <v>101850.62342</v>
      </c>
      <c r="G13" s="24">
        <v>10404.797709999999</v>
      </c>
      <c r="H13" s="24">
        <v>8180.4883799999998</v>
      </c>
      <c r="I13" s="24">
        <v>0.10920000000000001</v>
      </c>
      <c r="J13" s="24">
        <v>100441.20368000001</v>
      </c>
      <c r="K13" s="24">
        <v>16019.430680000001</v>
      </c>
      <c r="L13" s="24">
        <v>9973.4900699999998</v>
      </c>
      <c r="M13" s="12"/>
      <c r="N13" s="13"/>
    </row>
    <row r="14" spans="1:14" ht="13.5" customHeight="1" x14ac:dyDescent="0.35">
      <c r="A14" s="41">
        <v>6</v>
      </c>
      <c r="B14" s="44" t="s">
        <v>40</v>
      </c>
      <c r="C14" s="24">
        <v>3781236.98893</v>
      </c>
      <c r="D14" s="24">
        <v>238993.98038999998</v>
      </c>
      <c r="E14" s="24">
        <v>6.3205237092962427</v>
      </c>
      <c r="F14" s="24">
        <v>65554.768549999993</v>
      </c>
      <c r="G14" s="24">
        <v>0</v>
      </c>
      <c r="H14" s="24">
        <v>61124.546549999999</v>
      </c>
      <c r="I14" s="24">
        <v>0</v>
      </c>
      <c r="J14" s="24">
        <v>81139.83795999999</v>
      </c>
      <c r="K14" s="24">
        <v>7802.6813099999999</v>
      </c>
      <c r="L14" s="24">
        <v>23372.14602</v>
      </c>
      <c r="M14" s="12"/>
      <c r="N14" s="13"/>
    </row>
    <row r="15" spans="1:14" ht="13.5" customHeight="1" x14ac:dyDescent="0.35">
      <c r="A15" s="41">
        <v>7</v>
      </c>
      <c r="B15" s="44" t="s">
        <v>22</v>
      </c>
      <c r="C15" s="24">
        <v>405583.42602999997</v>
      </c>
      <c r="D15" s="24">
        <v>185014.55959000002</v>
      </c>
      <c r="E15" s="24">
        <v>45.616893520770979</v>
      </c>
      <c r="F15" s="24">
        <v>46902.443169999999</v>
      </c>
      <c r="G15" s="24">
        <v>0</v>
      </c>
      <c r="H15" s="24">
        <v>22793.630590000001</v>
      </c>
      <c r="I15" s="24">
        <v>6943.7130400000005</v>
      </c>
      <c r="J15" s="24">
        <v>108374.77279</v>
      </c>
      <c r="K15" s="24">
        <v>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44" t="s">
        <v>26</v>
      </c>
      <c r="C16" s="24">
        <v>2016251.2111500001</v>
      </c>
      <c r="D16" s="24">
        <v>92479.991809999992</v>
      </c>
      <c r="E16" s="24">
        <v>4.5867296346099948</v>
      </c>
      <c r="F16" s="24">
        <v>23589.822240000001</v>
      </c>
      <c r="G16" s="24">
        <v>6764.4589700000006</v>
      </c>
      <c r="H16" s="24">
        <v>26363.759149999998</v>
      </c>
      <c r="I16" s="24">
        <v>208.66537</v>
      </c>
      <c r="J16" s="24">
        <v>18295.45016</v>
      </c>
      <c r="K16" s="24">
        <v>17224.67583</v>
      </c>
      <c r="L16" s="24">
        <v>33.160089999999997</v>
      </c>
      <c r="M16" s="12"/>
      <c r="N16" s="13"/>
    </row>
    <row r="17" spans="1:14" ht="13.5" customHeight="1" x14ac:dyDescent="0.35">
      <c r="A17" s="41">
        <v>9</v>
      </c>
      <c r="B17" s="44" t="s">
        <v>138</v>
      </c>
      <c r="C17" s="24">
        <v>2249156.6883800002</v>
      </c>
      <c r="D17" s="24">
        <v>80790.973050000001</v>
      </c>
      <c r="E17" s="24">
        <v>3.5920562345610216</v>
      </c>
      <c r="F17" s="24">
        <v>28782.204300000001</v>
      </c>
      <c r="G17" s="24">
        <v>1004.47187</v>
      </c>
      <c r="H17" s="24">
        <v>1014.4489599999999</v>
      </c>
      <c r="I17" s="24">
        <v>7539.9395800000002</v>
      </c>
      <c r="J17" s="24">
        <v>33410.879300000001</v>
      </c>
      <c r="K17" s="24">
        <v>9017.1105500000012</v>
      </c>
      <c r="L17" s="24">
        <v>21.918490000000002</v>
      </c>
      <c r="M17" s="12"/>
      <c r="N17" s="13"/>
    </row>
    <row r="18" spans="1:14" ht="13.5" customHeight="1" x14ac:dyDescent="0.35">
      <c r="A18" s="41">
        <v>10</v>
      </c>
      <c r="B18" s="44" t="s">
        <v>38</v>
      </c>
      <c r="C18" s="24">
        <v>131163.57094000001</v>
      </c>
      <c r="D18" s="24">
        <v>70091.21428</v>
      </c>
      <c r="E18" s="24">
        <v>53.438019243973478</v>
      </c>
      <c r="F18" s="24">
        <v>42848.485220000002</v>
      </c>
      <c r="G18" s="24">
        <v>0</v>
      </c>
      <c r="H18" s="24">
        <v>7909.3960499999994</v>
      </c>
      <c r="I18" s="24">
        <v>1.0503800000000001</v>
      </c>
      <c r="J18" s="24">
        <v>17363.457549999999</v>
      </c>
      <c r="K18" s="24">
        <v>1859.3324299999999</v>
      </c>
      <c r="L18" s="24">
        <v>109.49265</v>
      </c>
      <c r="M18" s="12"/>
      <c r="N18" s="13"/>
    </row>
    <row r="19" spans="1:14" ht="13.5" customHeight="1" x14ac:dyDescent="0.35">
      <c r="A19" s="41">
        <v>11</v>
      </c>
      <c r="B19" s="44" t="s">
        <v>42</v>
      </c>
      <c r="C19" s="24">
        <v>982749.03613999998</v>
      </c>
      <c r="D19" s="24">
        <v>66286.585569999996</v>
      </c>
      <c r="E19" s="24">
        <v>6.7450165945069394</v>
      </c>
      <c r="F19" s="24">
        <v>14773.888369999999</v>
      </c>
      <c r="G19" s="24">
        <v>1225.3947800000001</v>
      </c>
      <c r="H19" s="24">
        <v>11765.50692</v>
      </c>
      <c r="I19" s="24">
        <v>3300.13717</v>
      </c>
      <c r="J19" s="24">
        <v>9794.9916999999987</v>
      </c>
      <c r="K19" s="24">
        <v>25416.125960000001</v>
      </c>
      <c r="L19" s="24">
        <v>10.54067</v>
      </c>
      <c r="M19" s="12"/>
      <c r="N19" s="13"/>
    </row>
    <row r="20" spans="1:14" ht="13.5" customHeight="1" x14ac:dyDescent="0.35">
      <c r="A20" s="41">
        <v>12</v>
      </c>
      <c r="B20" s="44" t="s">
        <v>125</v>
      </c>
      <c r="C20" s="24">
        <v>487794.30319999997</v>
      </c>
      <c r="D20" s="24">
        <v>57733.418460000001</v>
      </c>
      <c r="E20" s="24">
        <v>11.835607361804056</v>
      </c>
      <c r="F20" s="24">
        <v>35866.098969999999</v>
      </c>
      <c r="G20" s="24">
        <v>0</v>
      </c>
      <c r="H20" s="24">
        <v>0</v>
      </c>
      <c r="I20" s="24">
        <v>0</v>
      </c>
      <c r="J20" s="24">
        <v>12000</v>
      </c>
      <c r="K20" s="24">
        <v>8927.042660000001</v>
      </c>
      <c r="L20" s="24">
        <v>940.2768299999999</v>
      </c>
      <c r="M20" s="12"/>
      <c r="N20" s="13"/>
    </row>
    <row r="21" spans="1:14" ht="13.5" customHeight="1" x14ac:dyDescent="0.35">
      <c r="A21" s="41">
        <v>13</v>
      </c>
      <c r="B21" s="44" t="s">
        <v>30</v>
      </c>
      <c r="C21" s="24">
        <v>279695.54123999999</v>
      </c>
      <c r="D21" s="24">
        <v>57443.210919999998</v>
      </c>
      <c r="E21" s="24">
        <v>20.53776426514764</v>
      </c>
      <c r="F21" s="24">
        <v>11318.01376</v>
      </c>
      <c r="G21" s="24">
        <v>1400</v>
      </c>
      <c r="H21" s="24">
        <v>5044.0841799999998</v>
      </c>
      <c r="I21" s="24">
        <v>0</v>
      </c>
      <c r="J21" s="24">
        <v>34802.515220000001</v>
      </c>
      <c r="K21" s="24">
        <v>4878.5977599999997</v>
      </c>
      <c r="L21" s="24">
        <v>0</v>
      </c>
      <c r="M21" s="12"/>
      <c r="N21" s="13"/>
    </row>
    <row r="22" spans="1:14" ht="13.5" customHeight="1" x14ac:dyDescent="0.35">
      <c r="A22" s="41">
        <v>14</v>
      </c>
      <c r="B22" s="44" t="s">
        <v>44</v>
      </c>
      <c r="C22" s="24">
        <v>736694.56337999995</v>
      </c>
      <c r="D22" s="24">
        <v>45643.710380000004</v>
      </c>
      <c r="E22" s="24">
        <v>6.1957441589610562</v>
      </c>
      <c r="F22" s="24">
        <v>13360.31349</v>
      </c>
      <c r="G22" s="24">
        <v>0</v>
      </c>
      <c r="H22" s="24">
        <v>236.73302999999999</v>
      </c>
      <c r="I22" s="24">
        <v>0</v>
      </c>
      <c r="J22" s="24">
        <v>3700</v>
      </c>
      <c r="K22" s="24">
        <v>28346.663860000001</v>
      </c>
      <c r="L22" s="24">
        <v>0</v>
      </c>
      <c r="M22" s="12"/>
      <c r="N22" s="13"/>
    </row>
    <row r="23" spans="1:14" ht="13.5" customHeight="1" x14ac:dyDescent="0.35">
      <c r="A23" s="41">
        <v>15</v>
      </c>
      <c r="B23" s="44" t="s">
        <v>159</v>
      </c>
      <c r="C23" s="24">
        <v>2998944.9733800003</v>
      </c>
      <c r="D23" s="24">
        <v>45580.767509999998</v>
      </c>
      <c r="E23" s="24">
        <v>1.5198934263414507</v>
      </c>
      <c r="F23" s="24">
        <v>8744.2415700000001</v>
      </c>
      <c r="G23" s="24">
        <v>500</v>
      </c>
      <c r="H23" s="24">
        <v>10758.975329999999</v>
      </c>
      <c r="I23" s="24">
        <v>147.88251</v>
      </c>
      <c r="J23" s="24">
        <v>15554.268769999999</v>
      </c>
      <c r="K23" s="24">
        <v>9823.7993299999998</v>
      </c>
      <c r="L23" s="24">
        <v>51.6</v>
      </c>
      <c r="M23" s="12"/>
      <c r="N23" s="13"/>
    </row>
    <row r="24" spans="1:14" ht="13.5" customHeight="1" x14ac:dyDescent="0.35">
      <c r="A24" s="41">
        <v>16</v>
      </c>
      <c r="B24" s="44" t="s">
        <v>60</v>
      </c>
      <c r="C24" s="24">
        <v>348909.49786</v>
      </c>
      <c r="D24" s="24">
        <v>30822.249889999999</v>
      </c>
      <c r="E24" s="24">
        <v>8.8338810147172993</v>
      </c>
      <c r="F24" s="24">
        <v>10397.198120000001</v>
      </c>
      <c r="G24" s="24">
        <v>0</v>
      </c>
      <c r="H24" s="24">
        <v>14305.031319999998</v>
      </c>
      <c r="I24" s="24">
        <v>0</v>
      </c>
      <c r="J24" s="24">
        <v>0</v>
      </c>
      <c r="K24" s="24">
        <v>6120.02045</v>
      </c>
      <c r="L24" s="24">
        <v>0</v>
      </c>
      <c r="M24" s="12"/>
      <c r="N24" s="13"/>
    </row>
    <row r="25" spans="1:14" ht="13.5" customHeight="1" x14ac:dyDescent="0.35">
      <c r="A25" s="41">
        <v>17</v>
      </c>
      <c r="B25" s="44" t="s">
        <v>46</v>
      </c>
      <c r="C25" s="24">
        <v>476111.45249</v>
      </c>
      <c r="D25" s="24">
        <v>27185.850250000003</v>
      </c>
      <c r="E25" s="24">
        <v>5.7099761217298175</v>
      </c>
      <c r="F25" s="24">
        <v>8565.1779700000006</v>
      </c>
      <c r="G25" s="24">
        <v>0</v>
      </c>
      <c r="H25" s="24">
        <v>9750.2688400000006</v>
      </c>
      <c r="I25" s="24">
        <v>15.449350000000001</v>
      </c>
      <c r="J25" s="24">
        <v>7714.7035500000002</v>
      </c>
      <c r="K25" s="24">
        <v>1140.25054</v>
      </c>
      <c r="L25" s="24">
        <v>0</v>
      </c>
      <c r="M25" s="12"/>
      <c r="N25" s="13"/>
    </row>
    <row r="26" spans="1:14" ht="13.5" customHeight="1" x14ac:dyDescent="0.35">
      <c r="A26" s="41">
        <v>18</v>
      </c>
      <c r="B26" s="44" t="s">
        <v>32</v>
      </c>
      <c r="C26" s="24">
        <v>480536.68960000004</v>
      </c>
      <c r="D26" s="24">
        <v>25109.153029999994</v>
      </c>
      <c r="E26" s="24">
        <v>5.225231199495072</v>
      </c>
      <c r="F26" s="24">
        <v>5098.0889200000001</v>
      </c>
      <c r="G26" s="24">
        <v>0</v>
      </c>
      <c r="H26" s="24">
        <v>8935.3087799999994</v>
      </c>
      <c r="I26" s="24">
        <v>570.51470999999992</v>
      </c>
      <c r="J26" s="24">
        <v>9700</v>
      </c>
      <c r="K26" s="24">
        <v>800.01504</v>
      </c>
      <c r="L26" s="24">
        <v>5.2255799999999999</v>
      </c>
      <c r="M26" s="12"/>
      <c r="N26" s="13"/>
    </row>
    <row r="27" spans="1:14" ht="13.5" customHeight="1" x14ac:dyDescent="0.35">
      <c r="A27" s="41">
        <v>19</v>
      </c>
      <c r="B27" s="44" t="s">
        <v>73</v>
      </c>
      <c r="C27" s="24">
        <v>231817.69368999999</v>
      </c>
      <c r="D27" s="24">
        <v>15922.8001</v>
      </c>
      <c r="E27" s="24">
        <v>6.8686733296953975</v>
      </c>
      <c r="F27" s="24">
        <v>5448.6154400000005</v>
      </c>
      <c r="G27" s="24">
        <v>821.71756999999991</v>
      </c>
      <c r="H27" s="24">
        <v>0</v>
      </c>
      <c r="I27" s="24">
        <v>0</v>
      </c>
      <c r="J27" s="24">
        <v>9652.4670900000001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44" t="s">
        <v>85</v>
      </c>
      <c r="C28" s="24">
        <v>162950.62550999998</v>
      </c>
      <c r="D28" s="24">
        <v>14692.735979999999</v>
      </c>
      <c r="E28" s="24">
        <v>9.0166797052879879</v>
      </c>
      <c r="F28" s="24">
        <v>0</v>
      </c>
      <c r="G28" s="24">
        <v>0</v>
      </c>
      <c r="H28" s="24">
        <v>0</v>
      </c>
      <c r="I28" s="24">
        <v>0</v>
      </c>
      <c r="J28" s="24">
        <v>11887.8555</v>
      </c>
      <c r="K28" s="24">
        <v>2804.8804799999998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44" t="s">
        <v>52</v>
      </c>
      <c r="C29" s="24">
        <v>332599.27286000003</v>
      </c>
      <c r="D29" s="24">
        <v>11970.7217</v>
      </c>
      <c r="E29" s="24">
        <v>3.5991424746856855</v>
      </c>
      <c r="F29" s="24">
        <v>4549.5872799999997</v>
      </c>
      <c r="G29" s="24">
        <v>0</v>
      </c>
      <c r="H29" s="24">
        <v>6715</v>
      </c>
      <c r="I29" s="24">
        <v>0</v>
      </c>
      <c r="J29" s="24">
        <v>0</v>
      </c>
      <c r="K29" s="24">
        <v>706.13442000000009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44" t="s">
        <v>108</v>
      </c>
      <c r="C30" s="24">
        <v>286618.28895999998</v>
      </c>
      <c r="D30" s="24">
        <v>9537.5934300000008</v>
      </c>
      <c r="E30" s="24">
        <v>3.3276290444016476</v>
      </c>
      <c r="F30" s="24">
        <v>272.44590999999997</v>
      </c>
      <c r="G30" s="24">
        <v>56.488309999999998</v>
      </c>
      <c r="H30" s="24">
        <v>337.01282000000003</v>
      </c>
      <c r="I30" s="24">
        <v>44.365769999999998</v>
      </c>
      <c r="J30" s="24">
        <v>7142.1301299999996</v>
      </c>
      <c r="K30" s="24">
        <v>1685.15049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44" t="s">
        <v>103</v>
      </c>
      <c r="C31" s="24">
        <v>63307.872779999998</v>
      </c>
      <c r="D31" s="24">
        <v>8678.1872299999995</v>
      </c>
      <c r="E31" s="24">
        <v>13.7079115896966</v>
      </c>
      <c r="F31" s="24">
        <v>1600</v>
      </c>
      <c r="G31" s="24">
        <v>0</v>
      </c>
      <c r="H31" s="24">
        <v>0</v>
      </c>
      <c r="I31" s="24">
        <v>0</v>
      </c>
      <c r="J31" s="24">
        <v>7078.1872300000005</v>
      </c>
      <c r="K31" s="24">
        <v>0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44" t="s">
        <v>70</v>
      </c>
      <c r="C32" s="24">
        <v>150650.83600000001</v>
      </c>
      <c r="D32" s="24">
        <v>8370.5523199999989</v>
      </c>
      <c r="E32" s="24">
        <v>5.5562601192601404</v>
      </c>
      <c r="F32" s="24">
        <v>3998.9376099999999</v>
      </c>
      <c r="G32" s="24">
        <v>0</v>
      </c>
      <c r="H32" s="24">
        <v>26.71733</v>
      </c>
      <c r="I32" s="24">
        <v>3603.3661099999999</v>
      </c>
      <c r="J32" s="24">
        <v>17.759360000000001</v>
      </c>
      <c r="K32" s="24">
        <v>723.77191000000005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44" t="s">
        <v>112</v>
      </c>
      <c r="C33" s="24">
        <v>41447.911549999997</v>
      </c>
      <c r="D33" s="24">
        <v>8335.18217</v>
      </c>
      <c r="E33" s="24">
        <v>20.110017268168004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8335.18217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44" t="s">
        <v>28</v>
      </c>
      <c r="C34" s="24">
        <v>3211702.9810900004</v>
      </c>
      <c r="D34" s="24">
        <v>6933.5053800000005</v>
      </c>
      <c r="E34" s="24">
        <v>0.2158825215414808</v>
      </c>
      <c r="F34" s="24">
        <v>36.932010000000005</v>
      </c>
      <c r="G34" s="24">
        <v>14.900379999999998</v>
      </c>
      <c r="H34" s="24">
        <v>0</v>
      </c>
      <c r="I34" s="24">
        <v>2079.67299</v>
      </c>
      <c r="J34" s="24">
        <v>2848</v>
      </c>
      <c r="K34" s="24">
        <v>1954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44" t="s">
        <v>48</v>
      </c>
      <c r="C35" s="24">
        <v>1243572.8296700001</v>
      </c>
      <c r="D35" s="24">
        <v>4265.3556200000003</v>
      </c>
      <c r="E35" s="24">
        <v>0.34299202412872543</v>
      </c>
      <c r="F35" s="24">
        <v>956.23368000000005</v>
      </c>
      <c r="G35" s="24">
        <v>437.59398999999996</v>
      </c>
      <c r="H35" s="24">
        <v>0</v>
      </c>
      <c r="I35" s="24">
        <v>0</v>
      </c>
      <c r="J35" s="24">
        <v>0</v>
      </c>
      <c r="K35" s="24">
        <v>2871.5279500000001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44" t="s">
        <v>68</v>
      </c>
      <c r="C36" s="24">
        <v>91811.027430000002</v>
      </c>
      <c r="D36" s="24">
        <v>3391.0767999999998</v>
      </c>
      <c r="E36" s="24">
        <v>3.69353975761297</v>
      </c>
      <c r="F36" s="24">
        <v>3391.0767999999998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44" t="s">
        <v>75</v>
      </c>
      <c r="C37" s="24">
        <v>187888.2573</v>
      </c>
      <c r="D37" s="24">
        <v>2743.9501500000001</v>
      </c>
      <c r="E37" s="24">
        <v>1.4604159884344194</v>
      </c>
      <c r="F37" s="24">
        <v>1126.82933</v>
      </c>
      <c r="G37" s="24">
        <v>468.34435999999999</v>
      </c>
      <c r="H37" s="24">
        <v>0</v>
      </c>
      <c r="I37" s="24">
        <v>0</v>
      </c>
      <c r="J37" s="24">
        <v>0</v>
      </c>
      <c r="K37" s="24">
        <v>1148.77646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44" t="s">
        <v>77</v>
      </c>
      <c r="C38" s="24">
        <v>73547.110790000006</v>
      </c>
      <c r="D38" s="24">
        <v>1543.0863499999998</v>
      </c>
      <c r="E38" s="24">
        <v>2.0980924110071348</v>
      </c>
      <c r="F38" s="24">
        <v>10.50432</v>
      </c>
      <c r="G38" s="24">
        <v>0</v>
      </c>
      <c r="H38" s="24">
        <v>0</v>
      </c>
      <c r="I38" s="24">
        <v>31.765310000000003</v>
      </c>
      <c r="J38" s="24">
        <v>1496.4659999999999</v>
      </c>
      <c r="K38" s="24">
        <v>4.3507199999999999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44" t="s">
        <v>79</v>
      </c>
      <c r="C39" s="24">
        <v>4017.3995299999997</v>
      </c>
      <c r="D39" s="24">
        <v>1500</v>
      </c>
      <c r="E39" s="24">
        <v>37.337585888551146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44" t="s">
        <v>83</v>
      </c>
      <c r="C40" s="24">
        <v>48458.562170000005</v>
      </c>
      <c r="D40" s="24">
        <v>1161.16939</v>
      </c>
      <c r="E40" s="24">
        <v>2.3962109852257716</v>
      </c>
      <c r="F40" s="24">
        <v>750.22361000000001</v>
      </c>
      <c r="G40" s="24">
        <v>0</v>
      </c>
      <c r="H40" s="24">
        <v>16.199310000000001</v>
      </c>
      <c r="I40" s="24">
        <v>154.23500000000001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44" t="s">
        <v>98</v>
      </c>
      <c r="C41" s="24">
        <v>328765.41787</v>
      </c>
      <c r="D41" s="24">
        <v>70.272859999999994</v>
      </c>
      <c r="E41" s="24">
        <v>2.1374772460948797E-2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70.272859999999994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44" t="s">
        <v>58</v>
      </c>
      <c r="C42" s="24">
        <v>143363.65958000001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44" t="s">
        <v>64</v>
      </c>
      <c r="C43" s="24">
        <v>490688.32149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44" t="s">
        <v>94</v>
      </c>
      <c r="C44" s="24">
        <v>102235.67689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44" t="s">
        <v>96</v>
      </c>
      <c r="C45" s="24">
        <v>23428.937080000003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44" t="s">
        <v>92</v>
      </c>
      <c r="C46" s="24">
        <v>388.97769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44" t="s">
        <v>100</v>
      </c>
      <c r="C47" s="24">
        <v>529183.58037999994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44" t="s">
        <v>81</v>
      </c>
      <c r="C48" s="24">
        <v>346.54282000000001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44" t="s">
        <v>102</v>
      </c>
      <c r="C49" s="24">
        <v>198996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44" t="s">
        <v>90</v>
      </c>
      <c r="C50" s="24">
        <v>14901.952059999998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45" t="s">
        <v>137</v>
      </c>
      <c r="C51" s="43">
        <v>54698521.014529996</v>
      </c>
      <c r="D51" s="43">
        <v>2816832.1057799999</v>
      </c>
      <c r="E51" s="43">
        <v>5.1497408952460386</v>
      </c>
      <c r="F51" s="43">
        <v>625534.95608000003</v>
      </c>
      <c r="G51" s="43">
        <v>36651.925480000005</v>
      </c>
      <c r="H51" s="43">
        <v>281441.70931000001</v>
      </c>
      <c r="I51" s="43">
        <v>32585.894630000003</v>
      </c>
      <c r="J51" s="43">
        <v>1482072.3722999999</v>
      </c>
      <c r="K51" s="43">
        <v>320764.19013999996</v>
      </c>
      <c r="L51" s="43">
        <v>37781.057840000001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2:N53"/>
  <sheetViews>
    <sheetView workbookViewId="0">
      <selection activeCell="B8" sqref="B8:L50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167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 t="s">
        <v>160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44" t="s">
        <v>18</v>
      </c>
      <c r="C9" s="24">
        <v>2979977.0377699998</v>
      </c>
      <c r="D9" s="24">
        <v>448535.68671000004</v>
      </c>
      <c r="E9" s="24">
        <v>15.051649090747754</v>
      </c>
      <c r="F9" s="24">
        <v>1089.66066</v>
      </c>
      <c r="G9" s="24">
        <v>0</v>
      </c>
      <c r="H9" s="24">
        <v>5000</v>
      </c>
      <c r="I9" s="24">
        <v>0</v>
      </c>
      <c r="J9" s="24">
        <v>435273.36885000003</v>
      </c>
      <c r="K9" s="24">
        <v>6832.6572000000006</v>
      </c>
      <c r="L9" s="24">
        <v>340</v>
      </c>
      <c r="M9" s="12"/>
      <c r="N9" s="13"/>
    </row>
    <row r="10" spans="1:14" ht="13.5" customHeight="1" x14ac:dyDescent="0.35">
      <c r="A10" s="41">
        <v>2</v>
      </c>
      <c r="B10" s="44" t="s">
        <v>16</v>
      </c>
      <c r="C10" s="24">
        <v>10123268.784089999</v>
      </c>
      <c r="D10" s="24">
        <v>440384.31688000006</v>
      </c>
      <c r="E10" s="24">
        <v>4.3502185536367453</v>
      </c>
      <c r="F10" s="24">
        <v>89288.122579999996</v>
      </c>
      <c r="G10" s="24">
        <v>10360.38212</v>
      </c>
      <c r="H10" s="24">
        <v>54552.905049999994</v>
      </c>
      <c r="I10" s="24">
        <v>578.12636999999995</v>
      </c>
      <c r="J10" s="24">
        <v>180566.50602</v>
      </c>
      <c r="K10" s="24">
        <v>103173.51956999999</v>
      </c>
      <c r="L10" s="24">
        <v>1864.7551699999999</v>
      </c>
      <c r="M10" s="12"/>
      <c r="N10" s="13"/>
    </row>
    <row r="11" spans="1:14" ht="13.5" customHeight="1" x14ac:dyDescent="0.35">
      <c r="A11" s="41">
        <v>3</v>
      </c>
      <c r="B11" s="44" t="s">
        <v>20</v>
      </c>
      <c r="C11" s="24">
        <v>4979394.6817399999</v>
      </c>
      <c r="D11" s="24">
        <v>273169.04313000001</v>
      </c>
      <c r="E11" s="24">
        <v>5.4859889723492214</v>
      </c>
      <c r="F11" s="24">
        <v>27447.294620000001</v>
      </c>
      <c r="G11" s="24">
        <v>2015.1499799999999</v>
      </c>
      <c r="H11" s="24">
        <v>6512.1996200000003</v>
      </c>
      <c r="I11" s="24">
        <v>5037.1274400000002</v>
      </c>
      <c r="J11" s="24">
        <v>224237.17591999998</v>
      </c>
      <c r="K11" s="24">
        <v>7920.09555</v>
      </c>
      <c r="L11" s="24">
        <v>0</v>
      </c>
      <c r="M11" s="12"/>
      <c r="N11" s="13"/>
    </row>
    <row r="12" spans="1:14" ht="13.5" customHeight="1" x14ac:dyDescent="0.35">
      <c r="A12" s="41">
        <v>4</v>
      </c>
      <c r="B12" s="44" t="s">
        <v>12</v>
      </c>
      <c r="C12" s="24">
        <v>7188677.8861199999</v>
      </c>
      <c r="D12" s="24">
        <v>272912.45788</v>
      </c>
      <c r="E12" s="24">
        <v>3.7964207355422506</v>
      </c>
      <c r="F12" s="24">
        <v>75263.263340000005</v>
      </c>
      <c r="G12" s="24">
        <v>0</v>
      </c>
      <c r="H12" s="24">
        <v>19782.56421</v>
      </c>
      <c r="I12" s="24">
        <v>925.04332999999997</v>
      </c>
      <c r="J12" s="24">
        <v>133582.45996000001</v>
      </c>
      <c r="K12" s="24">
        <v>43359.127039999999</v>
      </c>
      <c r="L12" s="24">
        <v>0</v>
      </c>
      <c r="M12" s="12"/>
      <c r="N12" s="13"/>
    </row>
    <row r="13" spans="1:14" ht="13.5" customHeight="1" x14ac:dyDescent="0.35">
      <c r="A13" s="41">
        <v>5</v>
      </c>
      <c r="B13" s="44" t="s">
        <v>14</v>
      </c>
      <c r="C13" s="24">
        <v>5828070.74608</v>
      </c>
      <c r="D13" s="24">
        <v>220862.91465000002</v>
      </c>
      <c r="E13" s="24">
        <v>3.7896402475648383</v>
      </c>
      <c r="F13" s="24">
        <v>101496.19468</v>
      </c>
      <c r="G13" s="24">
        <v>10185.189269999999</v>
      </c>
      <c r="H13" s="24">
        <v>8296.8513400000011</v>
      </c>
      <c r="I13" s="24">
        <v>0</v>
      </c>
      <c r="J13" s="24">
        <v>76351.389309999999</v>
      </c>
      <c r="K13" s="24">
        <v>14220.450080000002</v>
      </c>
      <c r="L13" s="24">
        <v>10312.839970000001</v>
      </c>
      <c r="M13" s="12"/>
      <c r="N13" s="13"/>
    </row>
    <row r="14" spans="1:14" ht="13.5" customHeight="1" x14ac:dyDescent="0.35">
      <c r="A14" s="41">
        <v>6</v>
      </c>
      <c r="B14" s="44" t="s">
        <v>40</v>
      </c>
      <c r="C14" s="24">
        <v>3679137.8907699999</v>
      </c>
      <c r="D14" s="24">
        <v>196770.67207999999</v>
      </c>
      <c r="E14" s="24">
        <v>5.3482820682977508</v>
      </c>
      <c r="F14" s="24">
        <v>59767.99697</v>
      </c>
      <c r="G14" s="24">
        <v>0</v>
      </c>
      <c r="H14" s="24">
        <v>58015.635020000002</v>
      </c>
      <c r="I14" s="24">
        <v>0</v>
      </c>
      <c r="J14" s="24">
        <v>53684.034719999996</v>
      </c>
      <c r="K14" s="24">
        <v>7773.8958599999996</v>
      </c>
      <c r="L14" s="24">
        <v>17529.109509999998</v>
      </c>
      <c r="M14" s="12"/>
      <c r="N14" s="13"/>
    </row>
    <row r="15" spans="1:14" ht="13.5" customHeight="1" x14ac:dyDescent="0.35">
      <c r="A15" s="41">
        <v>7</v>
      </c>
      <c r="B15" s="44" t="s">
        <v>22</v>
      </c>
      <c r="C15" s="24">
        <v>404704.76406000002</v>
      </c>
      <c r="D15" s="24">
        <v>187222.62823000003</v>
      </c>
      <c r="E15" s="24">
        <v>46.261533062220913</v>
      </c>
      <c r="F15" s="24">
        <v>23833.33338</v>
      </c>
      <c r="G15" s="24">
        <v>0</v>
      </c>
      <c r="H15" s="24">
        <v>24460.850989999999</v>
      </c>
      <c r="I15" s="24">
        <v>24672.86968</v>
      </c>
      <c r="J15" s="24">
        <v>114255.57418000001</v>
      </c>
      <c r="K15" s="24">
        <v>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44" t="s">
        <v>38</v>
      </c>
      <c r="C16" s="24">
        <v>158735.09162999998</v>
      </c>
      <c r="D16" s="24">
        <v>95134.88036000001</v>
      </c>
      <c r="E16" s="24">
        <v>59.933112069354223</v>
      </c>
      <c r="F16" s="24">
        <v>62105.665999999997</v>
      </c>
      <c r="G16" s="24">
        <v>0</v>
      </c>
      <c r="H16" s="24">
        <v>8666.9231099999997</v>
      </c>
      <c r="I16" s="24">
        <v>0.93164999999999998</v>
      </c>
      <c r="J16" s="24">
        <v>22411.82473</v>
      </c>
      <c r="K16" s="24">
        <v>1837.6726699999999</v>
      </c>
      <c r="L16" s="24">
        <v>111.8622</v>
      </c>
      <c r="M16" s="12"/>
      <c r="N16" s="13"/>
    </row>
    <row r="17" spans="1:14" ht="13.5" customHeight="1" x14ac:dyDescent="0.35">
      <c r="A17" s="41">
        <v>9</v>
      </c>
      <c r="B17" s="44" t="s">
        <v>26</v>
      </c>
      <c r="C17" s="24">
        <v>1930442.76694</v>
      </c>
      <c r="D17" s="24">
        <v>84935.635580000002</v>
      </c>
      <c r="E17" s="24">
        <v>4.3998007625283764</v>
      </c>
      <c r="F17" s="24">
        <v>22794.420910000001</v>
      </c>
      <c r="G17" s="24">
        <v>6764.4589700000006</v>
      </c>
      <c r="H17" s="24">
        <v>25428.03714</v>
      </c>
      <c r="I17" s="24">
        <v>218.15732999999997</v>
      </c>
      <c r="J17" s="24">
        <v>12813.18764</v>
      </c>
      <c r="K17" s="24">
        <v>16885.149380000003</v>
      </c>
      <c r="L17" s="24">
        <v>32.224209999999999</v>
      </c>
      <c r="M17" s="12"/>
      <c r="N17" s="13"/>
    </row>
    <row r="18" spans="1:14" ht="13.5" customHeight="1" x14ac:dyDescent="0.35">
      <c r="A18" s="41">
        <v>10</v>
      </c>
      <c r="B18" s="44" t="s">
        <v>138</v>
      </c>
      <c r="C18" s="24">
        <v>2204668.4835999999</v>
      </c>
      <c r="D18" s="24">
        <v>82989.743860000002</v>
      </c>
      <c r="E18" s="24">
        <v>3.7642731538705614</v>
      </c>
      <c r="F18" s="24">
        <v>28024.66892</v>
      </c>
      <c r="G18" s="24">
        <v>1005.8283299999999</v>
      </c>
      <c r="H18" s="24">
        <v>1017.9123199999999</v>
      </c>
      <c r="I18" s="24">
        <v>7540.0506500000001</v>
      </c>
      <c r="J18" s="24">
        <v>33417.138429999999</v>
      </c>
      <c r="K18" s="24">
        <v>11961.931640000001</v>
      </c>
      <c r="L18" s="24">
        <v>22.213570000000001</v>
      </c>
      <c r="M18" s="12"/>
      <c r="N18" s="13"/>
    </row>
    <row r="19" spans="1:14" ht="13.5" customHeight="1" x14ac:dyDescent="0.35">
      <c r="A19" s="41">
        <v>11</v>
      </c>
      <c r="B19" s="44" t="s">
        <v>42</v>
      </c>
      <c r="C19" s="24">
        <v>962239.64465000003</v>
      </c>
      <c r="D19" s="24">
        <v>67901.003599999996</v>
      </c>
      <c r="E19" s="24">
        <v>7.0565585171558736</v>
      </c>
      <c r="F19" s="24">
        <v>15471.737160000001</v>
      </c>
      <c r="G19" s="24">
        <v>1326.6912</v>
      </c>
      <c r="H19" s="24">
        <v>11832.9074</v>
      </c>
      <c r="I19" s="24">
        <v>3424.2434500000004</v>
      </c>
      <c r="J19" s="24">
        <v>9296.08302</v>
      </c>
      <c r="K19" s="24">
        <v>26538.476739999998</v>
      </c>
      <c r="L19" s="24">
        <v>10.86463</v>
      </c>
      <c r="M19" s="12"/>
      <c r="N19" s="13"/>
    </row>
    <row r="20" spans="1:14" ht="13.5" customHeight="1" x14ac:dyDescent="0.35">
      <c r="A20" s="41">
        <v>12</v>
      </c>
      <c r="B20" s="44" t="s">
        <v>30</v>
      </c>
      <c r="C20" s="24">
        <v>298996.34365</v>
      </c>
      <c r="D20" s="24">
        <v>57409.892830000004</v>
      </c>
      <c r="E20" s="24">
        <v>19.200867853154431</v>
      </c>
      <c r="F20" s="24">
        <v>9318.0137599999998</v>
      </c>
      <c r="G20" s="24">
        <v>965</v>
      </c>
      <c r="H20" s="24">
        <v>7700.48981</v>
      </c>
      <c r="I20" s="24">
        <v>0</v>
      </c>
      <c r="J20" s="24">
        <v>34544.140810000004</v>
      </c>
      <c r="K20" s="24">
        <v>4882.24845</v>
      </c>
      <c r="L20" s="24">
        <v>0</v>
      </c>
      <c r="M20" s="12"/>
      <c r="N20" s="13"/>
    </row>
    <row r="21" spans="1:14" ht="13.5" customHeight="1" x14ac:dyDescent="0.35">
      <c r="A21" s="41">
        <v>13</v>
      </c>
      <c r="B21" s="44" t="s">
        <v>125</v>
      </c>
      <c r="C21" s="24">
        <v>499518.88413999998</v>
      </c>
      <c r="D21" s="24">
        <v>56209.29207000001</v>
      </c>
      <c r="E21" s="24">
        <v>11.252686105505925</v>
      </c>
      <c r="F21" s="24">
        <v>34887.253710000005</v>
      </c>
      <c r="G21" s="24">
        <v>0</v>
      </c>
      <c r="H21" s="24">
        <v>271.34696000000002</v>
      </c>
      <c r="I21" s="24">
        <v>0</v>
      </c>
      <c r="J21" s="24">
        <v>12000</v>
      </c>
      <c r="K21" s="24">
        <v>8110.4145699999999</v>
      </c>
      <c r="L21" s="24">
        <v>940.2768299999999</v>
      </c>
      <c r="M21" s="12"/>
      <c r="N21" s="13"/>
    </row>
    <row r="22" spans="1:14" ht="13.5" customHeight="1" x14ac:dyDescent="0.35">
      <c r="A22" s="41">
        <v>14</v>
      </c>
      <c r="B22" s="44" t="s">
        <v>159</v>
      </c>
      <c r="C22" s="24">
        <v>3012176.2027099999</v>
      </c>
      <c r="D22" s="24">
        <v>48420.609559999997</v>
      </c>
      <c r="E22" s="24">
        <v>1.6074959199410999</v>
      </c>
      <c r="F22" s="24">
        <v>10961.995779999999</v>
      </c>
      <c r="G22" s="24">
        <v>520.39355</v>
      </c>
      <c r="H22" s="24">
        <v>10785.15343</v>
      </c>
      <c r="I22" s="24">
        <v>135.63564000000002</v>
      </c>
      <c r="J22" s="24">
        <v>15606.758089999999</v>
      </c>
      <c r="K22" s="24">
        <v>10359.1944</v>
      </c>
      <c r="L22" s="24">
        <v>51.478670000000001</v>
      </c>
      <c r="M22" s="12"/>
      <c r="N22" s="13"/>
    </row>
    <row r="23" spans="1:14" ht="13.5" customHeight="1" x14ac:dyDescent="0.35">
      <c r="A23" s="41">
        <v>15</v>
      </c>
      <c r="B23" s="44" t="s">
        <v>44</v>
      </c>
      <c r="C23" s="24">
        <v>728718.18565</v>
      </c>
      <c r="D23" s="24">
        <v>44831.494989999999</v>
      </c>
      <c r="E23" s="24">
        <v>6.1521032235542918</v>
      </c>
      <c r="F23" s="24">
        <v>13342.23789</v>
      </c>
      <c r="G23" s="24">
        <v>0</v>
      </c>
      <c r="H23" s="24">
        <v>236.73302999999999</v>
      </c>
      <c r="I23" s="24">
        <v>0</v>
      </c>
      <c r="J23" s="24">
        <v>3700</v>
      </c>
      <c r="K23" s="24">
        <v>27552.524069999999</v>
      </c>
      <c r="L23" s="24">
        <v>0</v>
      </c>
      <c r="M23" s="12"/>
      <c r="N23" s="13"/>
    </row>
    <row r="24" spans="1:14" ht="13.5" customHeight="1" x14ac:dyDescent="0.35">
      <c r="A24" s="41">
        <v>16</v>
      </c>
      <c r="B24" s="44" t="s">
        <v>60</v>
      </c>
      <c r="C24" s="24">
        <v>347909.20741000003</v>
      </c>
      <c r="D24" s="24">
        <v>33564.066409999999</v>
      </c>
      <c r="E24" s="24">
        <v>9.6473636498058539</v>
      </c>
      <c r="F24" s="24">
        <v>10631.320760000001</v>
      </c>
      <c r="G24" s="24">
        <v>0</v>
      </c>
      <c r="H24" s="24">
        <v>14257.69966</v>
      </c>
      <c r="I24" s="24">
        <v>0</v>
      </c>
      <c r="J24" s="24">
        <v>0</v>
      </c>
      <c r="K24" s="24">
        <v>8675.0459900000005</v>
      </c>
      <c r="L24" s="24">
        <v>0</v>
      </c>
      <c r="M24" s="12"/>
      <c r="N24" s="13"/>
    </row>
    <row r="25" spans="1:14" ht="13.5" customHeight="1" x14ac:dyDescent="0.35">
      <c r="A25" s="41">
        <v>17</v>
      </c>
      <c r="B25" s="44" t="s">
        <v>46</v>
      </c>
      <c r="C25" s="24">
        <v>483224.87662</v>
      </c>
      <c r="D25" s="24">
        <v>27041.933799999999</v>
      </c>
      <c r="E25" s="24">
        <v>5.5961385906184065</v>
      </c>
      <c r="F25" s="24">
        <v>8326.8072400000001</v>
      </c>
      <c r="G25" s="24">
        <v>0</v>
      </c>
      <c r="H25" s="24">
        <v>9771.0773399999998</v>
      </c>
      <c r="I25" s="24">
        <v>15.41058</v>
      </c>
      <c r="J25" s="24">
        <v>7750.5222099999992</v>
      </c>
      <c r="K25" s="24">
        <v>1178.11643</v>
      </c>
      <c r="L25" s="24">
        <v>0</v>
      </c>
      <c r="M25" s="12"/>
      <c r="N25" s="13"/>
    </row>
    <row r="26" spans="1:14" ht="13.5" customHeight="1" x14ac:dyDescent="0.35">
      <c r="A26" s="41">
        <v>18</v>
      </c>
      <c r="B26" s="44" t="s">
        <v>32</v>
      </c>
      <c r="C26" s="24">
        <v>468015.11349000002</v>
      </c>
      <c r="D26" s="24">
        <v>26738.114480000004</v>
      </c>
      <c r="E26" s="24">
        <v>5.7130878275731822</v>
      </c>
      <c r="F26" s="24">
        <v>8100.8206700000001</v>
      </c>
      <c r="G26" s="24">
        <v>0</v>
      </c>
      <c r="H26" s="24">
        <v>7669.9575700000005</v>
      </c>
      <c r="I26" s="24">
        <v>610.68898999999999</v>
      </c>
      <c r="J26" s="24">
        <v>9700</v>
      </c>
      <c r="K26" s="24">
        <v>651.55005000000006</v>
      </c>
      <c r="L26" s="24">
        <v>5.0972</v>
      </c>
      <c r="M26" s="12"/>
      <c r="N26" s="13"/>
    </row>
    <row r="27" spans="1:14" ht="13.5" customHeight="1" x14ac:dyDescent="0.35">
      <c r="A27" s="41">
        <v>19</v>
      </c>
      <c r="B27" s="44" t="s">
        <v>73</v>
      </c>
      <c r="C27" s="24">
        <v>235922.88683</v>
      </c>
      <c r="D27" s="24">
        <v>15895.081410000001</v>
      </c>
      <c r="E27" s="24">
        <v>6.7374054393686658</v>
      </c>
      <c r="F27" s="24">
        <v>5164.9877700000015</v>
      </c>
      <c r="G27" s="24">
        <v>0</v>
      </c>
      <c r="H27" s="24">
        <v>0</v>
      </c>
      <c r="I27" s="24">
        <v>0</v>
      </c>
      <c r="J27" s="24">
        <v>9739.1589499999991</v>
      </c>
      <c r="K27" s="24">
        <v>990.93468999999993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44" t="s">
        <v>85</v>
      </c>
      <c r="C28" s="24">
        <v>156094.30919</v>
      </c>
      <c r="D28" s="24">
        <v>14727.83828</v>
      </c>
      <c r="E28" s="24">
        <v>9.4352179502412774</v>
      </c>
      <c r="F28" s="24">
        <v>0</v>
      </c>
      <c r="G28" s="24">
        <v>0</v>
      </c>
      <c r="H28" s="24">
        <v>0</v>
      </c>
      <c r="I28" s="24">
        <v>0</v>
      </c>
      <c r="J28" s="24">
        <v>11922.9578</v>
      </c>
      <c r="K28" s="24">
        <v>2804.8804799999998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44" t="s">
        <v>52</v>
      </c>
      <c r="C29" s="24">
        <v>333543.75048000005</v>
      </c>
      <c r="D29" s="24">
        <v>11953.531210000001</v>
      </c>
      <c r="E29" s="24">
        <v>3.5837970859288393</v>
      </c>
      <c r="F29" s="24">
        <v>4535.0775600000015</v>
      </c>
      <c r="G29" s="24">
        <v>0</v>
      </c>
      <c r="H29" s="24">
        <v>6715</v>
      </c>
      <c r="I29" s="24">
        <v>0</v>
      </c>
      <c r="J29" s="24">
        <v>0</v>
      </c>
      <c r="K29" s="24">
        <v>703.45365000000004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44" t="s">
        <v>108</v>
      </c>
      <c r="C30" s="24">
        <v>276339.16931000003</v>
      </c>
      <c r="D30" s="24">
        <v>9596.4818300000006</v>
      </c>
      <c r="E30" s="24">
        <v>3.4727186355672117</v>
      </c>
      <c r="F30" s="24">
        <v>272.47879999999998</v>
      </c>
      <c r="G30" s="24">
        <v>56.488309999999998</v>
      </c>
      <c r="H30" s="24">
        <v>402.34777000000003</v>
      </c>
      <c r="I30" s="24">
        <v>44.326970000000003</v>
      </c>
      <c r="J30" s="24">
        <v>7135.6802900000012</v>
      </c>
      <c r="K30" s="24">
        <v>1685.15969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44" t="s">
        <v>112</v>
      </c>
      <c r="C31" s="24">
        <v>42969.503880000004</v>
      </c>
      <c r="D31" s="24">
        <v>8815.4214100000008</v>
      </c>
      <c r="E31" s="24">
        <v>20.515529885145138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8815.4214100000008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44" t="s">
        <v>103</v>
      </c>
      <c r="C32" s="24">
        <v>66978.130929999999</v>
      </c>
      <c r="D32" s="24">
        <v>8688.3480099999997</v>
      </c>
      <c r="E32" s="24">
        <v>12.971917683221621</v>
      </c>
      <c r="F32" s="24">
        <v>1600</v>
      </c>
      <c r="G32" s="24">
        <v>0</v>
      </c>
      <c r="H32" s="24">
        <v>0</v>
      </c>
      <c r="I32" s="24">
        <v>0</v>
      </c>
      <c r="J32" s="24">
        <v>7088.3480099999997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44" t="s">
        <v>28</v>
      </c>
      <c r="C33" s="24">
        <v>3273603.11136</v>
      </c>
      <c r="D33" s="24">
        <v>7254.4511999999995</v>
      </c>
      <c r="E33" s="24">
        <v>0.22160448146037406</v>
      </c>
      <c r="F33" s="24">
        <v>36.256209999999996</v>
      </c>
      <c r="G33" s="24">
        <v>14.671559999999999</v>
      </c>
      <c r="H33" s="24">
        <v>0</v>
      </c>
      <c r="I33" s="24">
        <v>2079.67299</v>
      </c>
      <c r="J33" s="24">
        <v>0</v>
      </c>
      <c r="K33" s="24">
        <v>5123.8504400000002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44" t="s">
        <v>70</v>
      </c>
      <c r="C34" s="24">
        <v>139224.78434000001</v>
      </c>
      <c r="D34" s="24">
        <v>6518.6054400000003</v>
      </c>
      <c r="E34" s="24">
        <v>4.6820725712750626</v>
      </c>
      <c r="F34" s="24">
        <v>2176.9683300000002</v>
      </c>
      <c r="G34" s="24">
        <v>0</v>
      </c>
      <c r="H34" s="24">
        <v>26.608669999999996</v>
      </c>
      <c r="I34" s="24">
        <v>3601.4578500000002</v>
      </c>
      <c r="J34" s="24">
        <v>19.121459999999999</v>
      </c>
      <c r="K34" s="24">
        <v>694.44912999999997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44" t="s">
        <v>48</v>
      </c>
      <c r="C35" s="24">
        <v>1243347.4612499999</v>
      </c>
      <c r="D35" s="24">
        <v>4249.7206299999998</v>
      </c>
      <c r="E35" s="24">
        <v>0.3417967030493263</v>
      </c>
      <c r="F35" s="24">
        <v>954.4280500000001</v>
      </c>
      <c r="G35" s="24">
        <v>422.99228000000005</v>
      </c>
      <c r="H35" s="24">
        <v>35</v>
      </c>
      <c r="I35" s="24">
        <v>0</v>
      </c>
      <c r="J35" s="24">
        <v>0</v>
      </c>
      <c r="K35" s="24">
        <v>2837.3002999999999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44" t="s">
        <v>68</v>
      </c>
      <c r="C36" s="24">
        <v>94355.225290000002</v>
      </c>
      <c r="D36" s="24">
        <v>3821.1167</v>
      </c>
      <c r="E36" s="24">
        <v>4.0497139276132614</v>
      </c>
      <c r="F36" s="24">
        <v>3321.1167</v>
      </c>
      <c r="G36" s="24">
        <v>0</v>
      </c>
      <c r="H36" s="24">
        <v>0</v>
      </c>
      <c r="I36" s="24">
        <v>0</v>
      </c>
      <c r="J36" s="24">
        <v>0</v>
      </c>
      <c r="K36" s="24">
        <v>500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44" t="s">
        <v>75</v>
      </c>
      <c r="C37" s="24">
        <v>190114.52241999999</v>
      </c>
      <c r="D37" s="24">
        <v>2751.4676800000002</v>
      </c>
      <c r="E37" s="24">
        <v>1.4472685437051844</v>
      </c>
      <c r="F37" s="24">
        <v>1121.6661200000001</v>
      </c>
      <c r="G37" s="24">
        <v>466.20809000000003</v>
      </c>
      <c r="H37" s="24">
        <v>0</v>
      </c>
      <c r="I37" s="24">
        <v>0</v>
      </c>
      <c r="J37" s="24">
        <v>0</v>
      </c>
      <c r="K37" s="24">
        <v>1163.59347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44" t="s">
        <v>79</v>
      </c>
      <c r="C38" s="24">
        <v>4012.94094</v>
      </c>
      <c r="D38" s="24">
        <v>1500</v>
      </c>
      <c r="E38" s="24">
        <v>37.37906992471212</v>
      </c>
      <c r="F38" s="24">
        <v>1500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44" t="s">
        <v>77</v>
      </c>
      <c r="C39" s="24">
        <v>78476.340540000005</v>
      </c>
      <c r="D39" s="24">
        <v>1471.6337000000001</v>
      </c>
      <c r="E39" s="24">
        <v>1.875257803655991</v>
      </c>
      <c r="F39" s="24">
        <v>27.22711</v>
      </c>
      <c r="G39" s="24">
        <v>0</v>
      </c>
      <c r="H39" s="24">
        <v>0</v>
      </c>
      <c r="I39" s="24">
        <v>31.942810000000001</v>
      </c>
      <c r="J39" s="24">
        <v>1404.1704</v>
      </c>
      <c r="K39" s="24">
        <v>8.2933799999999991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44" t="s">
        <v>83</v>
      </c>
      <c r="C40" s="24">
        <v>48299.194280000003</v>
      </c>
      <c r="D40" s="24">
        <v>1161.2098699999999</v>
      </c>
      <c r="E40" s="24">
        <v>2.4042013273932397</v>
      </c>
      <c r="F40" s="24">
        <v>750.25027</v>
      </c>
      <c r="G40" s="24">
        <v>0</v>
      </c>
      <c r="H40" s="24">
        <v>16.212510000000002</v>
      </c>
      <c r="I40" s="24">
        <v>154.23561999999998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44" t="s">
        <v>98</v>
      </c>
      <c r="C41" s="24">
        <v>329650.58402999997</v>
      </c>
      <c r="D41" s="24">
        <v>265.23187000000001</v>
      </c>
      <c r="E41" s="24">
        <v>8.0458486303140453E-2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265.23187000000001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44" t="s">
        <v>64</v>
      </c>
      <c r="C42" s="24">
        <v>483505.27461999998</v>
      </c>
      <c r="D42" s="24">
        <v>7.4929999999999994</v>
      </c>
      <c r="E42" s="24">
        <v>1.5497245621340851E-3</v>
      </c>
      <c r="F42" s="24">
        <v>7.4514399999999998</v>
      </c>
      <c r="G42" s="24">
        <v>0</v>
      </c>
      <c r="H42" s="24">
        <v>0</v>
      </c>
      <c r="I42" s="24">
        <v>4.156E-2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44" t="s">
        <v>58</v>
      </c>
      <c r="C43" s="24">
        <v>142086.88144999999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44" t="s">
        <v>94</v>
      </c>
      <c r="C44" s="24">
        <v>108329.24919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44" t="s">
        <v>96</v>
      </c>
      <c r="C45" s="24">
        <v>22976.322609999999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44" t="s">
        <v>92</v>
      </c>
      <c r="C46" s="24">
        <v>390.64139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44" t="s">
        <v>100</v>
      </c>
      <c r="C47" s="24">
        <v>532095.22817000002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44" t="s">
        <v>81</v>
      </c>
      <c r="C48" s="24">
        <v>335.82834000000003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44" t="s">
        <v>102</v>
      </c>
      <c r="C49" s="24">
        <v>198996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44" t="s">
        <v>90</v>
      </c>
      <c r="C50" s="24">
        <v>13130.34042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45" t="s">
        <v>137</v>
      </c>
      <c r="C51" s="43">
        <v>54292654.272379994</v>
      </c>
      <c r="D51" s="43">
        <v>2763712.0193400006</v>
      </c>
      <c r="E51" s="43">
        <v>5.0903976907718969</v>
      </c>
      <c r="F51" s="43">
        <v>623618.71739000001</v>
      </c>
      <c r="G51" s="43">
        <v>34103.453660000006</v>
      </c>
      <c r="H51" s="43">
        <v>281454.41294999997</v>
      </c>
      <c r="I51" s="43">
        <v>49069.962909999995</v>
      </c>
      <c r="J51" s="43">
        <v>1416499.6007999999</v>
      </c>
      <c r="K51" s="43">
        <v>327745.14967000001</v>
      </c>
      <c r="L51" s="43">
        <v>31220.721960000003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N53"/>
  <sheetViews>
    <sheetView workbookViewId="0">
      <selection activeCell="B8" sqref="B8:L50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168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 t="s">
        <v>160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44" t="s">
        <v>18</v>
      </c>
      <c r="C9" s="24">
        <v>3000097.70988</v>
      </c>
      <c r="D9" s="24">
        <v>467060.47855000006</v>
      </c>
      <c r="E9" s="24">
        <v>15.568175563477959</v>
      </c>
      <c r="F9" s="24">
        <v>1026.82159</v>
      </c>
      <c r="G9" s="24">
        <v>0</v>
      </c>
      <c r="H9" s="24">
        <v>5000</v>
      </c>
      <c r="I9" s="24">
        <v>0</v>
      </c>
      <c r="J9" s="24">
        <v>454293.91897000006</v>
      </c>
      <c r="K9" s="24">
        <v>6484.7379900000005</v>
      </c>
      <c r="L9" s="24">
        <v>255</v>
      </c>
      <c r="M9" s="12"/>
      <c r="N9" s="13"/>
    </row>
    <row r="10" spans="1:14" ht="13.5" customHeight="1" x14ac:dyDescent="0.35">
      <c r="A10" s="41">
        <v>2</v>
      </c>
      <c r="B10" s="44" t="s">
        <v>16</v>
      </c>
      <c r="C10" s="24">
        <v>10051843.610309999</v>
      </c>
      <c r="D10" s="24">
        <v>423659.61601999996</v>
      </c>
      <c r="E10" s="24">
        <v>4.2147453984009431</v>
      </c>
      <c r="F10" s="24">
        <v>88990.638170000006</v>
      </c>
      <c r="G10" s="24">
        <v>9822.2570599999981</v>
      </c>
      <c r="H10" s="24">
        <v>56993.757060000004</v>
      </c>
      <c r="I10" s="24">
        <v>571.41886999999997</v>
      </c>
      <c r="J10" s="24">
        <v>162125.42692</v>
      </c>
      <c r="K10" s="24">
        <v>103290.95943</v>
      </c>
      <c r="L10" s="24">
        <v>1865.15851</v>
      </c>
      <c r="M10" s="12"/>
      <c r="N10" s="13"/>
    </row>
    <row r="11" spans="1:14" ht="13.5" customHeight="1" x14ac:dyDescent="0.35">
      <c r="A11" s="41">
        <v>3</v>
      </c>
      <c r="B11" s="44" t="s">
        <v>20</v>
      </c>
      <c r="C11" s="24">
        <v>4967117.8910400001</v>
      </c>
      <c r="D11" s="24">
        <v>268552.21048000001</v>
      </c>
      <c r="E11" s="24">
        <v>5.4066002935914081</v>
      </c>
      <c r="F11" s="24">
        <v>26351.315469999998</v>
      </c>
      <c r="G11" s="24">
        <v>2004.2228600000001</v>
      </c>
      <c r="H11" s="24">
        <v>6506.7848600000007</v>
      </c>
      <c r="I11" s="24">
        <v>5027.4301699999996</v>
      </c>
      <c r="J11" s="24">
        <v>220650.62128999998</v>
      </c>
      <c r="K11" s="24">
        <v>8011.83583</v>
      </c>
      <c r="L11" s="24">
        <v>0</v>
      </c>
      <c r="M11" s="12"/>
      <c r="N11" s="13"/>
    </row>
    <row r="12" spans="1:14" ht="13.5" customHeight="1" x14ac:dyDescent="0.35">
      <c r="A12" s="41">
        <v>4</v>
      </c>
      <c r="B12" s="44" t="s">
        <v>12</v>
      </c>
      <c r="C12" s="24">
        <v>7162622.4356499994</v>
      </c>
      <c r="D12" s="24">
        <v>268511.48361</v>
      </c>
      <c r="E12" s="24">
        <v>3.7487873474044551</v>
      </c>
      <c r="F12" s="24">
        <v>73042.225709999999</v>
      </c>
      <c r="G12" s="24">
        <v>0</v>
      </c>
      <c r="H12" s="24">
        <v>17039.747719999999</v>
      </c>
      <c r="I12" s="24">
        <v>920.64780000000007</v>
      </c>
      <c r="J12" s="24">
        <v>133319.47881</v>
      </c>
      <c r="K12" s="24">
        <v>44189.383569999998</v>
      </c>
      <c r="L12" s="24">
        <v>0</v>
      </c>
      <c r="M12" s="12"/>
      <c r="N12" s="13"/>
    </row>
    <row r="13" spans="1:14" ht="13.5" customHeight="1" x14ac:dyDescent="0.35">
      <c r="A13" s="41">
        <v>5</v>
      </c>
      <c r="B13" s="44" t="s">
        <v>14</v>
      </c>
      <c r="C13" s="24">
        <v>5821600.9483700003</v>
      </c>
      <c r="D13" s="24">
        <v>227805.86233999999</v>
      </c>
      <c r="E13" s="24">
        <v>3.9131136668476687</v>
      </c>
      <c r="F13" s="24">
        <v>104896.125</v>
      </c>
      <c r="G13" s="24">
        <v>10357.558690000002</v>
      </c>
      <c r="H13" s="24">
        <v>7798.07035</v>
      </c>
      <c r="I13" s="24">
        <v>2.4561500000000001</v>
      </c>
      <c r="J13" s="24">
        <v>82360.752689999994</v>
      </c>
      <c r="K13" s="24">
        <v>12211.54011</v>
      </c>
      <c r="L13" s="24">
        <v>10179.359349999999</v>
      </c>
      <c r="M13" s="12"/>
      <c r="N13" s="13"/>
    </row>
    <row r="14" spans="1:14" ht="13.5" customHeight="1" x14ac:dyDescent="0.35">
      <c r="A14" s="41">
        <v>6</v>
      </c>
      <c r="B14" s="44" t="s">
        <v>40</v>
      </c>
      <c r="C14" s="24">
        <v>3701322.7670399998</v>
      </c>
      <c r="D14" s="24">
        <v>220496.96794000003</v>
      </c>
      <c r="E14" s="24">
        <v>5.9572477683791565</v>
      </c>
      <c r="F14" s="24">
        <v>58595.222860000002</v>
      </c>
      <c r="G14" s="24">
        <v>0</v>
      </c>
      <c r="H14" s="24">
        <v>54966.855590000006</v>
      </c>
      <c r="I14" s="24">
        <v>0</v>
      </c>
      <c r="J14" s="24">
        <v>82384.475780000008</v>
      </c>
      <c r="K14" s="24">
        <v>7021.3042000000005</v>
      </c>
      <c r="L14" s="24">
        <v>17529.109509999998</v>
      </c>
      <c r="M14" s="12"/>
      <c r="N14" s="13"/>
    </row>
    <row r="15" spans="1:14" ht="13.5" customHeight="1" x14ac:dyDescent="0.35">
      <c r="A15" s="41">
        <v>7</v>
      </c>
      <c r="B15" s="44" t="s">
        <v>22</v>
      </c>
      <c r="C15" s="24">
        <v>396478.41213000001</v>
      </c>
      <c r="D15" s="24">
        <v>173811.3486</v>
      </c>
      <c r="E15" s="24">
        <v>43.83879255020058</v>
      </c>
      <c r="F15" s="24">
        <v>23833.33338</v>
      </c>
      <c r="G15" s="24">
        <v>0</v>
      </c>
      <c r="H15" s="24">
        <v>29848.542239999999</v>
      </c>
      <c r="I15" s="24">
        <v>17662.161840000001</v>
      </c>
      <c r="J15" s="24">
        <v>102467.31114000001</v>
      </c>
      <c r="K15" s="24">
        <v>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44" t="s">
        <v>38</v>
      </c>
      <c r="C16" s="24">
        <v>157658.28356000001</v>
      </c>
      <c r="D16" s="24">
        <v>97029.870840000003</v>
      </c>
      <c r="E16" s="24">
        <v>61.544416600903396</v>
      </c>
      <c r="F16" s="24">
        <v>64870.101770000001</v>
      </c>
      <c r="G16" s="24">
        <v>0</v>
      </c>
      <c r="H16" s="24">
        <v>7989.7909800000007</v>
      </c>
      <c r="I16" s="24">
        <v>0.41379000000000005</v>
      </c>
      <c r="J16" s="24">
        <v>22506.941340000001</v>
      </c>
      <c r="K16" s="24">
        <v>1582.5513500000002</v>
      </c>
      <c r="L16" s="24">
        <v>80.071610000000007</v>
      </c>
      <c r="M16" s="12"/>
      <c r="N16" s="13"/>
    </row>
    <row r="17" spans="1:14" ht="13.5" customHeight="1" x14ac:dyDescent="0.35">
      <c r="A17" s="41">
        <v>9</v>
      </c>
      <c r="B17" s="44" t="s">
        <v>26</v>
      </c>
      <c r="C17" s="24">
        <v>1918088.9945999999</v>
      </c>
      <c r="D17" s="24">
        <v>88132.226590000006</v>
      </c>
      <c r="E17" s="24">
        <v>4.5947934031277411</v>
      </c>
      <c r="F17" s="24">
        <v>24879.92079</v>
      </c>
      <c r="G17" s="24">
        <v>6709.2920700000004</v>
      </c>
      <c r="H17" s="24">
        <v>24940.839379999998</v>
      </c>
      <c r="I17" s="24">
        <v>216.08190999999999</v>
      </c>
      <c r="J17" s="24">
        <v>12797.074120000001</v>
      </c>
      <c r="K17" s="24">
        <v>18556.634460000001</v>
      </c>
      <c r="L17" s="24">
        <v>32.383859999999999</v>
      </c>
      <c r="M17" s="12"/>
      <c r="N17" s="13"/>
    </row>
    <row r="18" spans="1:14" ht="13.5" customHeight="1" x14ac:dyDescent="0.35">
      <c r="A18" s="41">
        <v>10</v>
      </c>
      <c r="B18" s="44" t="s">
        <v>138</v>
      </c>
      <c r="C18" s="24">
        <v>2195462.3854399999</v>
      </c>
      <c r="D18" s="24">
        <v>76541.881759999989</v>
      </c>
      <c r="E18" s="24">
        <v>3.4863672576499178</v>
      </c>
      <c r="F18" s="24">
        <v>23207.38423</v>
      </c>
      <c r="G18" s="24">
        <v>1007.1784200000001</v>
      </c>
      <c r="H18" s="24">
        <v>987.09808999999996</v>
      </c>
      <c r="I18" s="24">
        <v>7541.4999299999999</v>
      </c>
      <c r="J18" s="24">
        <v>33412.078020000001</v>
      </c>
      <c r="K18" s="24">
        <v>10364.41066</v>
      </c>
      <c r="L18" s="24">
        <v>22.232410000000002</v>
      </c>
      <c r="M18" s="12"/>
      <c r="N18" s="13"/>
    </row>
    <row r="19" spans="1:14" ht="13.5" customHeight="1" x14ac:dyDescent="0.35">
      <c r="A19" s="41">
        <v>11</v>
      </c>
      <c r="B19" s="44" t="s">
        <v>42</v>
      </c>
      <c r="C19" s="24">
        <v>957479.92539999995</v>
      </c>
      <c r="D19" s="24">
        <v>67566.632669999992</v>
      </c>
      <c r="E19" s="24">
        <v>7.0567153292298155</v>
      </c>
      <c r="F19" s="24">
        <v>14886.901589999999</v>
      </c>
      <c r="G19" s="24">
        <v>1516.4200600000001</v>
      </c>
      <c r="H19" s="24">
        <v>13163.204240000001</v>
      </c>
      <c r="I19" s="24">
        <v>3415.5906299999997</v>
      </c>
      <c r="J19" s="24">
        <v>9295.6751000000004</v>
      </c>
      <c r="K19" s="24">
        <v>25277.921910000001</v>
      </c>
      <c r="L19" s="24">
        <v>10.919139999999999</v>
      </c>
      <c r="M19" s="12"/>
      <c r="N19" s="13"/>
    </row>
    <row r="20" spans="1:14" ht="13.5" customHeight="1" x14ac:dyDescent="0.35">
      <c r="A20" s="41">
        <v>12</v>
      </c>
      <c r="B20" s="44" t="s">
        <v>30</v>
      </c>
      <c r="C20" s="24">
        <v>276802.45480000001</v>
      </c>
      <c r="D20" s="24">
        <v>56515.444900000002</v>
      </c>
      <c r="E20" s="24">
        <v>20.417248445587123</v>
      </c>
      <c r="F20" s="24">
        <v>9313.2931599999993</v>
      </c>
      <c r="G20" s="24">
        <v>500</v>
      </c>
      <c r="H20" s="24">
        <v>7657.4865900000004</v>
      </c>
      <c r="I20" s="24">
        <v>0</v>
      </c>
      <c r="J20" s="24">
        <v>34589.129439999997</v>
      </c>
      <c r="K20" s="24">
        <v>4455.5357100000001</v>
      </c>
      <c r="L20" s="24">
        <v>0</v>
      </c>
      <c r="M20" s="12"/>
      <c r="N20" s="13"/>
    </row>
    <row r="21" spans="1:14" ht="13.5" customHeight="1" x14ac:dyDescent="0.35">
      <c r="A21" s="41">
        <v>13</v>
      </c>
      <c r="B21" s="44" t="s">
        <v>125</v>
      </c>
      <c r="C21" s="24">
        <v>489665.85376999999</v>
      </c>
      <c r="D21" s="24">
        <v>55493.909440000003</v>
      </c>
      <c r="E21" s="24">
        <v>11.333015976659452</v>
      </c>
      <c r="F21" s="24">
        <v>33876.018759999999</v>
      </c>
      <c r="G21" s="24">
        <v>0</v>
      </c>
      <c r="H21" s="24">
        <v>271.34696000000002</v>
      </c>
      <c r="I21" s="24">
        <v>0</v>
      </c>
      <c r="J21" s="24">
        <v>12000</v>
      </c>
      <c r="K21" s="24">
        <v>8406.2668900000008</v>
      </c>
      <c r="L21" s="24">
        <v>940.2768299999999</v>
      </c>
      <c r="M21" s="12"/>
      <c r="N21" s="13"/>
    </row>
    <row r="22" spans="1:14" ht="13.5" customHeight="1" x14ac:dyDescent="0.35">
      <c r="A22" s="41">
        <v>14</v>
      </c>
      <c r="B22" s="44" t="s">
        <v>159</v>
      </c>
      <c r="C22" s="24">
        <v>3028694.9776599999</v>
      </c>
      <c r="D22" s="24">
        <v>44695.76122</v>
      </c>
      <c r="E22" s="24">
        <v>1.4757432342867485</v>
      </c>
      <c r="F22" s="24">
        <v>7534.22667</v>
      </c>
      <c r="G22" s="24">
        <v>520.39355</v>
      </c>
      <c r="H22" s="24">
        <v>10665.10518</v>
      </c>
      <c r="I22" s="24">
        <v>136.55029000000002</v>
      </c>
      <c r="J22" s="24">
        <v>15518.420599999999</v>
      </c>
      <c r="K22" s="24">
        <v>10319.164929999999</v>
      </c>
      <c r="L22" s="24">
        <v>1.9</v>
      </c>
      <c r="M22" s="12"/>
      <c r="N22" s="13"/>
    </row>
    <row r="23" spans="1:14" ht="13.5" customHeight="1" x14ac:dyDescent="0.35">
      <c r="A23" s="41">
        <v>15</v>
      </c>
      <c r="B23" s="44" t="s">
        <v>44</v>
      </c>
      <c r="C23" s="24">
        <v>734116.59730999998</v>
      </c>
      <c r="D23" s="24">
        <v>44574.440909999998</v>
      </c>
      <c r="E23" s="24">
        <v>6.0718475884256939</v>
      </c>
      <c r="F23" s="24">
        <v>13323.285669999999</v>
      </c>
      <c r="G23" s="24">
        <v>0</v>
      </c>
      <c r="H23" s="24">
        <v>0</v>
      </c>
      <c r="I23" s="24">
        <v>0</v>
      </c>
      <c r="J23" s="24">
        <v>3700</v>
      </c>
      <c r="K23" s="24">
        <v>27551.15524</v>
      </c>
      <c r="L23" s="24">
        <v>0</v>
      </c>
      <c r="M23" s="12"/>
      <c r="N23" s="13"/>
    </row>
    <row r="24" spans="1:14" ht="13.5" customHeight="1" x14ac:dyDescent="0.35">
      <c r="A24" s="41">
        <v>16</v>
      </c>
      <c r="B24" s="44" t="s">
        <v>60</v>
      </c>
      <c r="C24" s="24">
        <v>346875.61516000004</v>
      </c>
      <c r="D24" s="24">
        <v>34118.1106</v>
      </c>
      <c r="E24" s="24">
        <v>9.8358342612993024</v>
      </c>
      <c r="F24" s="24">
        <v>11408.467129999999</v>
      </c>
      <c r="G24" s="24">
        <v>0</v>
      </c>
      <c r="H24" s="24">
        <v>14224.58137</v>
      </c>
      <c r="I24" s="24">
        <v>0</v>
      </c>
      <c r="J24" s="24">
        <v>0</v>
      </c>
      <c r="K24" s="24">
        <v>8485.0620999999992</v>
      </c>
      <c r="L24" s="24">
        <v>0</v>
      </c>
      <c r="M24" s="12"/>
      <c r="N24" s="13"/>
    </row>
    <row r="25" spans="1:14" ht="13.5" customHeight="1" x14ac:dyDescent="0.35">
      <c r="A25" s="41">
        <v>17</v>
      </c>
      <c r="B25" s="44" t="s">
        <v>46</v>
      </c>
      <c r="C25" s="24">
        <v>494752.47156999999</v>
      </c>
      <c r="D25" s="24">
        <v>27285.195300000003</v>
      </c>
      <c r="E25" s="24">
        <v>5.5149184426337037</v>
      </c>
      <c r="F25" s="24">
        <v>8563.2432499999995</v>
      </c>
      <c r="G25" s="24">
        <v>0</v>
      </c>
      <c r="H25" s="24">
        <v>9737.0871999999999</v>
      </c>
      <c r="I25" s="24">
        <v>15.715120000000001</v>
      </c>
      <c r="J25" s="24">
        <v>7787.6687499999998</v>
      </c>
      <c r="K25" s="24">
        <v>1181.48098</v>
      </c>
      <c r="L25" s="24">
        <v>0</v>
      </c>
      <c r="M25" s="12"/>
      <c r="N25" s="13"/>
    </row>
    <row r="26" spans="1:14" ht="13.5" customHeight="1" x14ac:dyDescent="0.35">
      <c r="A26" s="41">
        <v>18</v>
      </c>
      <c r="B26" s="44" t="s">
        <v>32</v>
      </c>
      <c r="C26" s="24">
        <v>471033.59925000003</v>
      </c>
      <c r="D26" s="24">
        <v>26338.026269999998</v>
      </c>
      <c r="E26" s="24">
        <v>5.5915387590049921</v>
      </c>
      <c r="F26" s="24">
        <v>8101.150529999999</v>
      </c>
      <c r="G26" s="24">
        <v>0</v>
      </c>
      <c r="H26" s="24">
        <v>7305.3138799999997</v>
      </c>
      <c r="I26" s="24">
        <v>594.24962000000005</v>
      </c>
      <c r="J26" s="24">
        <v>9700</v>
      </c>
      <c r="K26" s="24">
        <v>635.6236899999999</v>
      </c>
      <c r="L26" s="24">
        <v>1.68855</v>
      </c>
      <c r="M26" s="12"/>
      <c r="N26" s="13"/>
    </row>
    <row r="27" spans="1:14" ht="13.5" customHeight="1" x14ac:dyDescent="0.35">
      <c r="A27" s="41">
        <v>19</v>
      </c>
      <c r="B27" s="44" t="s">
        <v>73</v>
      </c>
      <c r="C27" s="24">
        <v>231938.64402000001</v>
      </c>
      <c r="D27" s="24">
        <v>15151.271919999999</v>
      </c>
      <c r="E27" s="24">
        <v>6.5324482619177111</v>
      </c>
      <c r="F27" s="24">
        <v>5163.6330699999999</v>
      </c>
      <c r="G27" s="24">
        <v>0</v>
      </c>
      <c r="H27" s="24">
        <v>0</v>
      </c>
      <c r="I27" s="24">
        <v>0</v>
      </c>
      <c r="J27" s="24">
        <v>9828.68577</v>
      </c>
      <c r="K27" s="24">
        <v>158.95308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44" t="s">
        <v>85</v>
      </c>
      <c r="C28" s="24">
        <v>154456.84028</v>
      </c>
      <c r="D28" s="24">
        <v>14764.176370000001</v>
      </c>
      <c r="E28" s="24">
        <v>9.5587714621349509</v>
      </c>
      <c r="F28" s="24">
        <v>0</v>
      </c>
      <c r="G28" s="24">
        <v>0</v>
      </c>
      <c r="H28" s="24">
        <v>0</v>
      </c>
      <c r="I28" s="24">
        <v>0</v>
      </c>
      <c r="J28" s="24">
        <v>11959.295890000001</v>
      </c>
      <c r="K28" s="24">
        <v>2804.8804799999998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44" t="s">
        <v>52</v>
      </c>
      <c r="C29" s="24">
        <v>328938.55012000003</v>
      </c>
      <c r="D29" s="24">
        <v>11936.422419999999</v>
      </c>
      <c r="E29" s="24">
        <v>3.6287696944141921</v>
      </c>
      <c r="F29" s="24">
        <v>4520.6071600000005</v>
      </c>
      <c r="G29" s="24">
        <v>0</v>
      </c>
      <c r="H29" s="24">
        <v>6715</v>
      </c>
      <c r="I29" s="24">
        <v>0</v>
      </c>
      <c r="J29" s="24">
        <v>0</v>
      </c>
      <c r="K29" s="24">
        <v>700.81525999999997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44" t="s">
        <v>108</v>
      </c>
      <c r="C30" s="24">
        <v>274984.61942</v>
      </c>
      <c r="D30" s="24">
        <v>10010.670270000001</v>
      </c>
      <c r="E30" s="24">
        <v>3.6404473425148631</v>
      </c>
      <c r="F30" s="24">
        <v>271.11301000000003</v>
      </c>
      <c r="G30" s="24">
        <v>56.488309999999998</v>
      </c>
      <c r="H30" s="24">
        <v>401.91103999999996</v>
      </c>
      <c r="I30" s="24">
        <v>44.363129999999998</v>
      </c>
      <c r="J30" s="24">
        <v>7551.6350900000007</v>
      </c>
      <c r="K30" s="24">
        <v>1685.15969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44" t="s">
        <v>112</v>
      </c>
      <c r="C31" s="24">
        <v>42942.843049999996</v>
      </c>
      <c r="D31" s="24">
        <v>8815.4214100000008</v>
      </c>
      <c r="E31" s="24">
        <v>20.528266840031687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8815.4214100000008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44" t="s">
        <v>103</v>
      </c>
      <c r="C32" s="24">
        <v>65647.416620000004</v>
      </c>
      <c r="D32" s="24">
        <v>8629.4383099999995</v>
      </c>
      <c r="E32" s="24">
        <v>13.145130081738774</v>
      </c>
      <c r="F32" s="24">
        <v>1600</v>
      </c>
      <c r="G32" s="24">
        <v>0</v>
      </c>
      <c r="H32" s="24">
        <v>0</v>
      </c>
      <c r="I32" s="24">
        <v>0</v>
      </c>
      <c r="J32" s="24">
        <v>7029.4383099999995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44" t="s">
        <v>70</v>
      </c>
      <c r="C33" s="24">
        <v>140227.54309999998</v>
      </c>
      <c r="D33" s="24">
        <v>8382.2165999999997</v>
      </c>
      <c r="E33" s="24">
        <v>5.9775821601769197</v>
      </c>
      <c r="F33" s="24">
        <v>4034.75675</v>
      </c>
      <c r="G33" s="24">
        <v>0</v>
      </c>
      <c r="H33" s="24">
        <v>26.464830000000003</v>
      </c>
      <c r="I33" s="24">
        <v>3600.1979000000001</v>
      </c>
      <c r="J33" s="24">
        <v>26.347990000000003</v>
      </c>
      <c r="K33" s="24">
        <v>694.44912999999997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44" t="s">
        <v>28</v>
      </c>
      <c r="C34" s="24">
        <v>3288189.1314000003</v>
      </c>
      <c r="D34" s="24">
        <v>6843.4544299999998</v>
      </c>
      <c r="E34" s="24">
        <v>0.20812228726898954</v>
      </c>
      <c r="F34" s="24">
        <v>35.67324</v>
      </c>
      <c r="G34" s="24">
        <v>14.513440000000001</v>
      </c>
      <c r="H34" s="24">
        <v>0</v>
      </c>
      <c r="I34" s="24">
        <v>2079.67299</v>
      </c>
      <c r="J34" s="24">
        <v>0</v>
      </c>
      <c r="K34" s="24">
        <v>4713.59476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44" t="s">
        <v>48</v>
      </c>
      <c r="C35" s="24">
        <v>1243483.50239</v>
      </c>
      <c r="D35" s="24">
        <v>4159.9501599999994</v>
      </c>
      <c r="E35" s="24">
        <v>0.33454003627748113</v>
      </c>
      <c r="F35" s="24">
        <v>952.67412999999999</v>
      </c>
      <c r="G35" s="24">
        <v>399.43910999999997</v>
      </c>
      <c r="H35" s="24">
        <v>35</v>
      </c>
      <c r="I35" s="24">
        <v>0</v>
      </c>
      <c r="J35" s="24">
        <v>0</v>
      </c>
      <c r="K35" s="24">
        <v>2772.8369199999997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44" t="s">
        <v>68</v>
      </c>
      <c r="C36" s="24">
        <v>94541.255909999993</v>
      </c>
      <c r="D36" s="24">
        <v>3751.3434400000001</v>
      </c>
      <c r="E36" s="24">
        <v>3.9679433109828257</v>
      </c>
      <c r="F36" s="24">
        <v>3251.3434400000001</v>
      </c>
      <c r="G36" s="24">
        <v>0</v>
      </c>
      <c r="H36" s="24">
        <v>0</v>
      </c>
      <c r="I36" s="24">
        <v>0</v>
      </c>
      <c r="J36" s="24">
        <v>0</v>
      </c>
      <c r="K36" s="24">
        <v>500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44" t="s">
        <v>75</v>
      </c>
      <c r="C37" s="24">
        <v>190362.27318000002</v>
      </c>
      <c r="D37" s="24">
        <v>2769.2388700000001</v>
      </c>
      <c r="E37" s="24">
        <v>1.4547204252922024</v>
      </c>
      <c r="F37" s="24">
        <v>1136.23126</v>
      </c>
      <c r="G37" s="24">
        <v>464.24076000000002</v>
      </c>
      <c r="H37" s="24">
        <v>0</v>
      </c>
      <c r="I37" s="24">
        <v>0</v>
      </c>
      <c r="J37" s="24">
        <v>0</v>
      </c>
      <c r="K37" s="24">
        <v>1168.7668500000002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44" t="s">
        <v>79</v>
      </c>
      <c r="C38" s="24">
        <v>3962.3370499999996</v>
      </c>
      <c r="D38" s="24">
        <v>1500</v>
      </c>
      <c r="E38" s="24">
        <v>37.856446361623888</v>
      </c>
      <c r="F38" s="24">
        <v>1500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44" t="s">
        <v>77</v>
      </c>
      <c r="C39" s="24">
        <v>77286.533819999997</v>
      </c>
      <c r="D39" s="24">
        <v>1377.6525200000001</v>
      </c>
      <c r="E39" s="24">
        <v>1.782525948451184</v>
      </c>
      <c r="F39" s="24">
        <v>30.372769999999999</v>
      </c>
      <c r="G39" s="24">
        <v>0</v>
      </c>
      <c r="H39" s="24">
        <v>0</v>
      </c>
      <c r="I39" s="24">
        <v>32.119450000000001</v>
      </c>
      <c r="J39" s="24">
        <v>1314.9468999999999</v>
      </c>
      <c r="K39" s="24">
        <v>0.21340000000000001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44" t="s">
        <v>83</v>
      </c>
      <c r="C40" s="24">
        <v>48273.685219999999</v>
      </c>
      <c r="D40" s="24">
        <v>1161.25172</v>
      </c>
      <c r="E40" s="24">
        <v>2.405558462561479</v>
      </c>
      <c r="F40" s="24">
        <v>750.27755000000002</v>
      </c>
      <c r="G40" s="24">
        <v>0</v>
      </c>
      <c r="H40" s="24">
        <v>16.226459999999999</v>
      </c>
      <c r="I40" s="24">
        <v>154.23623999999998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44" t="s">
        <v>98</v>
      </c>
      <c r="C41" s="24">
        <v>328618.36789999995</v>
      </c>
      <c r="D41" s="24">
        <v>70.398049999999998</v>
      </c>
      <c r="E41" s="24">
        <v>2.1422433094617048E-2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70.398049999999998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44" t="s">
        <v>64</v>
      </c>
      <c r="C42" s="24">
        <v>477587.29988000001</v>
      </c>
      <c r="D42" s="24">
        <v>9.3738200000000003</v>
      </c>
      <c r="E42" s="24">
        <v>1.9627448222252339E-3</v>
      </c>
      <c r="F42" s="24">
        <v>9.3738200000000003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44" t="s">
        <v>58</v>
      </c>
      <c r="C43" s="24">
        <v>130532.73976000001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44" t="s">
        <v>94</v>
      </c>
      <c r="C44" s="24">
        <v>108235.86864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44" t="s">
        <v>96</v>
      </c>
      <c r="C45" s="24">
        <v>22442.102070000001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44" t="s">
        <v>92</v>
      </c>
      <c r="C46" s="24">
        <v>492.97426000000002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44" t="s">
        <v>100</v>
      </c>
      <c r="C47" s="24">
        <v>533971.35496999999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44" t="s">
        <v>81</v>
      </c>
      <c r="C48" s="24">
        <v>332.00466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44" t="s">
        <v>102</v>
      </c>
      <c r="C49" s="24">
        <v>198996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44" t="s">
        <v>90</v>
      </c>
      <c r="C50" s="24">
        <v>16144.870180000002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45" t="s">
        <v>137</v>
      </c>
      <c r="C51" s="43">
        <v>54174303.690839998</v>
      </c>
      <c r="D51" s="43">
        <v>2767521.7483500005</v>
      </c>
      <c r="E51" s="43">
        <v>5.1085506592638374</v>
      </c>
      <c r="F51" s="43">
        <v>619955.73192999989</v>
      </c>
      <c r="G51" s="43">
        <v>33372.004330000003</v>
      </c>
      <c r="H51" s="43">
        <v>282290.21401999996</v>
      </c>
      <c r="I51" s="43">
        <v>42014.805829999998</v>
      </c>
      <c r="J51" s="43">
        <v>1436619.3229200002</v>
      </c>
      <c r="K51" s="43">
        <v>322351.56955000001</v>
      </c>
      <c r="L51" s="43">
        <v>30918.099770000001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57"/>
  <sheetViews>
    <sheetView workbookViewId="0">
      <selection activeCell="A7" sqref="A7:L7"/>
    </sheetView>
  </sheetViews>
  <sheetFormatPr baseColWidth="10" defaultColWidth="11.453125" defaultRowHeight="14.5" x14ac:dyDescent="0.35"/>
  <cols>
    <col min="1" max="1" width="3.36328125" bestFit="1" customWidth="1"/>
    <col min="2" max="2" width="43.36328125" bestFit="1" customWidth="1"/>
    <col min="3" max="3" width="13.453125" customWidth="1"/>
    <col min="4" max="12" width="12" customWidth="1"/>
  </cols>
  <sheetData>
    <row r="2" spans="1:12" x14ac:dyDescent="0.35">
      <c r="A2" s="120" t="s">
        <v>111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2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2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2" ht="15" thickBot="1" x14ac:dyDescent="0.4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2" ht="15" thickBot="1" x14ac:dyDescent="0.4">
      <c r="A8" s="9" t="s">
        <v>0</v>
      </c>
      <c r="B8" s="10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4">
      <c r="A9" s="2" t="s">
        <v>11</v>
      </c>
      <c r="B9" s="2" t="s">
        <v>12</v>
      </c>
      <c r="C9" s="3">
        <v>6930891.0029600002</v>
      </c>
      <c r="D9" s="4">
        <v>423183.95178</v>
      </c>
      <c r="E9" s="5">
        <v>6.1057655011349814</v>
      </c>
      <c r="F9" s="4">
        <v>25013.821329999999</v>
      </c>
      <c r="G9" s="4">
        <v>3524.9015099999997</v>
      </c>
      <c r="H9" s="4">
        <v>23056.554469999999</v>
      </c>
      <c r="I9" s="4">
        <v>13848.937819999999</v>
      </c>
      <c r="J9" s="4">
        <v>260802.50528000001</v>
      </c>
      <c r="K9" s="4">
        <v>95823.546829999992</v>
      </c>
      <c r="L9" s="6">
        <v>1113.68454</v>
      </c>
    </row>
    <row r="10" spans="1:12" ht="13.5" customHeight="1" thickBot="1" x14ac:dyDescent="0.4">
      <c r="A10" s="2" t="s">
        <v>13</v>
      </c>
      <c r="B10" s="2" t="s">
        <v>18</v>
      </c>
      <c r="C10" s="7">
        <v>2809757.2241599998</v>
      </c>
      <c r="D10" s="5">
        <v>366151.54467999999</v>
      </c>
      <c r="E10" s="5">
        <v>13.031429958845075</v>
      </c>
      <c r="F10" s="5">
        <v>42339.414649999999</v>
      </c>
      <c r="G10" s="5">
        <v>7562.6599000000006</v>
      </c>
      <c r="H10" s="5">
        <v>4166.8974600000001</v>
      </c>
      <c r="I10" s="5">
        <v>334.68539000000004</v>
      </c>
      <c r="J10" s="5">
        <v>301785.76254999998</v>
      </c>
      <c r="K10" s="5">
        <v>8432.1247299999995</v>
      </c>
      <c r="L10" s="6">
        <v>1530</v>
      </c>
    </row>
    <row r="11" spans="1:12" ht="13.5" customHeight="1" thickBot="1" x14ac:dyDescent="0.4">
      <c r="A11" s="2" t="s">
        <v>15</v>
      </c>
      <c r="B11" s="2" t="s">
        <v>14</v>
      </c>
      <c r="C11" s="7">
        <v>4833059.8250000002</v>
      </c>
      <c r="D11" s="5">
        <v>319116.01405</v>
      </c>
      <c r="E11" s="5">
        <v>6.6027739280053286</v>
      </c>
      <c r="F11" s="5">
        <v>72951.37427</v>
      </c>
      <c r="G11" s="5">
        <v>4768.2353200000007</v>
      </c>
      <c r="H11" s="5">
        <v>22001.667289999998</v>
      </c>
      <c r="I11" s="5">
        <v>33.821179999999998</v>
      </c>
      <c r="J11" s="5">
        <v>183867.70356999998</v>
      </c>
      <c r="K11" s="5">
        <v>19027.121440000003</v>
      </c>
      <c r="L11" s="6">
        <v>16466.090980000001</v>
      </c>
    </row>
    <row r="12" spans="1:12" ht="13.5" customHeight="1" thickBot="1" x14ac:dyDescent="0.4">
      <c r="A12" s="2" t="s">
        <v>17</v>
      </c>
      <c r="B12" s="2" t="s">
        <v>16</v>
      </c>
      <c r="C12" s="7">
        <v>9480677.7508700006</v>
      </c>
      <c r="D12" s="5">
        <v>284650.91392999998</v>
      </c>
      <c r="E12" s="5">
        <v>3.0024321194112815</v>
      </c>
      <c r="F12" s="5">
        <v>68415.352939999997</v>
      </c>
      <c r="G12" s="5">
        <v>8670.8090499999998</v>
      </c>
      <c r="H12" s="5">
        <v>35405.087759999995</v>
      </c>
      <c r="I12" s="5">
        <v>2230.2235099999998</v>
      </c>
      <c r="J12" s="5">
        <v>90075.375599999999</v>
      </c>
      <c r="K12" s="5">
        <v>79854.065069999997</v>
      </c>
      <c r="L12" s="6">
        <v>0</v>
      </c>
    </row>
    <row r="13" spans="1:12" ht="13.5" customHeight="1" thickBot="1" x14ac:dyDescent="0.4">
      <c r="A13" s="2" t="s">
        <v>19</v>
      </c>
      <c r="B13" s="2" t="s">
        <v>20</v>
      </c>
      <c r="C13" s="7">
        <v>3669897.1052800003</v>
      </c>
      <c r="D13" s="5">
        <v>198369.07416000002</v>
      </c>
      <c r="E13" s="5">
        <v>5.4053034313850379</v>
      </c>
      <c r="F13" s="5">
        <v>2935.6693</v>
      </c>
      <c r="G13" s="5">
        <v>1880.5076200000001</v>
      </c>
      <c r="H13" s="5">
        <v>6326.8007500000003</v>
      </c>
      <c r="I13" s="5">
        <v>4668.2109800000007</v>
      </c>
      <c r="J13" s="5">
        <v>168967.11300000001</v>
      </c>
      <c r="K13" s="5">
        <v>13590.772509999999</v>
      </c>
      <c r="L13" s="6">
        <v>0</v>
      </c>
    </row>
    <row r="14" spans="1:12" ht="13.5" customHeight="1" thickBot="1" x14ac:dyDescent="0.4">
      <c r="A14" s="2" t="s">
        <v>21</v>
      </c>
      <c r="B14" s="2" t="s">
        <v>40</v>
      </c>
      <c r="C14" s="7">
        <v>3394151.29856</v>
      </c>
      <c r="D14" s="5">
        <v>153784.77906</v>
      </c>
      <c r="E14" s="5">
        <v>4.5308757781435558</v>
      </c>
      <c r="F14" s="5">
        <v>17996.007490000004</v>
      </c>
      <c r="G14" s="5">
        <v>2.2860100000000001</v>
      </c>
      <c r="H14" s="5">
        <v>5429.7850099999996</v>
      </c>
      <c r="I14" s="5">
        <v>0</v>
      </c>
      <c r="J14" s="5">
        <v>124944.69365</v>
      </c>
      <c r="K14" s="5">
        <v>5412.0069000000003</v>
      </c>
      <c r="L14" s="6">
        <v>0</v>
      </c>
    </row>
    <row r="15" spans="1:12" ht="13.5" customHeight="1" thickBot="1" x14ac:dyDescent="0.4">
      <c r="A15" s="2" t="s">
        <v>23</v>
      </c>
      <c r="B15" s="2" t="s">
        <v>22</v>
      </c>
      <c r="C15" s="7">
        <v>392596.70987999998</v>
      </c>
      <c r="D15" s="5">
        <v>86046.574120000005</v>
      </c>
      <c r="E15" s="5">
        <v>21.917293740515749</v>
      </c>
      <c r="F15" s="5">
        <v>30492.51771</v>
      </c>
      <c r="G15" s="5">
        <v>0</v>
      </c>
      <c r="H15" s="5">
        <v>8966.5445099999997</v>
      </c>
      <c r="I15" s="5">
        <v>0</v>
      </c>
      <c r="J15" s="5">
        <v>45187.511899999998</v>
      </c>
      <c r="K15" s="5">
        <v>1400</v>
      </c>
      <c r="L15" s="6">
        <v>0</v>
      </c>
    </row>
    <row r="16" spans="1:12" ht="13.5" customHeight="1" thickBot="1" x14ac:dyDescent="0.4">
      <c r="A16" s="2" t="s">
        <v>25</v>
      </c>
      <c r="B16" s="2" t="s">
        <v>38</v>
      </c>
      <c r="C16" s="7">
        <v>256109.57809</v>
      </c>
      <c r="D16" s="5">
        <v>73522.580529999992</v>
      </c>
      <c r="E16" s="5">
        <v>28.707470090854343</v>
      </c>
      <c r="F16" s="5">
        <v>8409.8913000000011</v>
      </c>
      <c r="G16" s="5">
        <v>0</v>
      </c>
      <c r="H16" s="5">
        <v>11033.08193</v>
      </c>
      <c r="I16" s="5">
        <v>33.406699999999994</v>
      </c>
      <c r="J16" s="5">
        <v>54000</v>
      </c>
      <c r="K16" s="5">
        <v>15.61656</v>
      </c>
      <c r="L16" s="6">
        <v>30.584040000000002</v>
      </c>
    </row>
    <row r="17" spans="1:12" ht="13.5" customHeight="1" thickBot="1" x14ac:dyDescent="0.4">
      <c r="A17" s="2" t="s">
        <v>27</v>
      </c>
      <c r="B17" s="2" t="s">
        <v>24</v>
      </c>
      <c r="C17" s="7">
        <v>2508126.3315700004</v>
      </c>
      <c r="D17" s="5">
        <v>73205.997029999999</v>
      </c>
      <c r="E17" s="5">
        <v>2.9187523813513643</v>
      </c>
      <c r="F17" s="5">
        <v>3452.90083</v>
      </c>
      <c r="G17" s="5">
        <v>1762.9858300000001</v>
      </c>
      <c r="H17" s="5">
        <v>12470.692540000002</v>
      </c>
      <c r="I17" s="5">
        <v>26.98227</v>
      </c>
      <c r="J17" s="5">
        <v>44087.018259999997</v>
      </c>
      <c r="K17" s="5">
        <v>11405.417300000001</v>
      </c>
      <c r="L17" s="6">
        <v>0</v>
      </c>
    </row>
    <row r="18" spans="1:12" ht="13.5" customHeight="1" thickBot="1" x14ac:dyDescent="0.4">
      <c r="A18" s="2" t="s">
        <v>29</v>
      </c>
      <c r="B18" s="2" t="s">
        <v>32</v>
      </c>
      <c r="C18" s="7">
        <v>436638.35243999999</v>
      </c>
      <c r="D18" s="5">
        <v>61165.480329999999</v>
      </c>
      <c r="E18" s="5">
        <v>14.008270228255995</v>
      </c>
      <c r="F18" s="5">
        <v>8891.4038700000019</v>
      </c>
      <c r="G18" s="5">
        <v>198.94576999999998</v>
      </c>
      <c r="H18" s="5">
        <v>7654.15031</v>
      </c>
      <c r="I18" s="5">
        <v>25269.0877</v>
      </c>
      <c r="J18" s="5">
        <v>18000</v>
      </c>
      <c r="K18" s="5">
        <v>1151.8926799999999</v>
      </c>
      <c r="L18" s="6">
        <v>0</v>
      </c>
    </row>
    <row r="19" spans="1:12" ht="13.5" customHeight="1" thickBot="1" x14ac:dyDescent="0.4">
      <c r="A19" s="2" t="s">
        <v>31</v>
      </c>
      <c r="B19" s="2" t="s">
        <v>34</v>
      </c>
      <c r="C19" s="7">
        <v>2105079.9418500001</v>
      </c>
      <c r="D19" s="5">
        <v>51027.230590000006</v>
      </c>
      <c r="E19" s="5">
        <v>2.4240044083625594</v>
      </c>
      <c r="F19" s="5">
        <v>18139.871669999997</v>
      </c>
      <c r="G19" s="5">
        <v>4556.7253300000002</v>
      </c>
      <c r="H19" s="5">
        <v>400.05</v>
      </c>
      <c r="I19" s="5">
        <v>10649.85326</v>
      </c>
      <c r="J19" s="5">
        <v>0</v>
      </c>
      <c r="K19" s="5">
        <v>17280.730330000002</v>
      </c>
      <c r="L19" s="6">
        <v>0</v>
      </c>
    </row>
    <row r="20" spans="1:12" ht="13.5" customHeight="1" thickBot="1" x14ac:dyDescent="0.4">
      <c r="A20" s="2" t="s">
        <v>33</v>
      </c>
      <c r="B20" s="2" t="s">
        <v>30</v>
      </c>
      <c r="C20" s="7">
        <v>351192.00082000002</v>
      </c>
      <c r="D20" s="5">
        <v>47333.413589999996</v>
      </c>
      <c r="E20" s="5">
        <v>13.477930442459101</v>
      </c>
      <c r="F20" s="5">
        <v>3335.4457699999998</v>
      </c>
      <c r="G20" s="5">
        <v>0</v>
      </c>
      <c r="H20" s="5">
        <v>3158.4270499999998</v>
      </c>
      <c r="I20" s="5">
        <v>7709.7684700000009</v>
      </c>
      <c r="J20" s="5">
        <v>27473.49221</v>
      </c>
      <c r="K20" s="5">
        <v>5656.2800900000002</v>
      </c>
      <c r="L20" s="6">
        <v>0</v>
      </c>
    </row>
    <row r="21" spans="1:12" ht="13.5" customHeight="1" thickBot="1" x14ac:dyDescent="0.4">
      <c r="A21" s="2" t="s">
        <v>35</v>
      </c>
      <c r="B21" s="2" t="s">
        <v>44</v>
      </c>
      <c r="C21" s="7">
        <v>655840.60588000005</v>
      </c>
      <c r="D21" s="5">
        <v>44640.864530000006</v>
      </c>
      <c r="E21" s="5">
        <v>6.8066637121532549</v>
      </c>
      <c r="F21" s="5">
        <v>10680.10218</v>
      </c>
      <c r="G21" s="5">
        <v>0</v>
      </c>
      <c r="H21" s="5">
        <v>12141.18432</v>
      </c>
      <c r="I21" s="5">
        <v>0</v>
      </c>
      <c r="J21" s="5">
        <v>3700</v>
      </c>
      <c r="K21" s="5">
        <v>18119.578030000001</v>
      </c>
      <c r="L21" s="6">
        <v>0</v>
      </c>
    </row>
    <row r="22" spans="1:12" ht="13.5" customHeight="1" thickBot="1" x14ac:dyDescent="0.4">
      <c r="A22" s="2" t="s">
        <v>37</v>
      </c>
      <c r="B22" s="2" t="s">
        <v>26</v>
      </c>
      <c r="C22" s="7">
        <v>1231186.3575299999</v>
      </c>
      <c r="D22" s="5">
        <v>42121.987379999999</v>
      </c>
      <c r="E22" s="5">
        <v>3.4212519593300987</v>
      </c>
      <c r="F22" s="5">
        <v>17806.09677</v>
      </c>
      <c r="G22" s="5">
        <v>1303.24947</v>
      </c>
      <c r="H22" s="5">
        <v>2518.7047299999999</v>
      </c>
      <c r="I22" s="5">
        <v>0</v>
      </c>
      <c r="J22" s="5">
        <v>17744.647440000001</v>
      </c>
      <c r="K22" s="5">
        <v>2604.6250599999998</v>
      </c>
      <c r="L22" s="6">
        <v>144.66391000000002</v>
      </c>
    </row>
    <row r="23" spans="1:12" ht="13.5" customHeight="1" thickBot="1" x14ac:dyDescent="0.4">
      <c r="A23" s="2" t="s">
        <v>39</v>
      </c>
      <c r="B23" s="2" t="s">
        <v>36</v>
      </c>
      <c r="C23" s="7">
        <v>719794.62794999999</v>
      </c>
      <c r="D23" s="5">
        <v>38235.843680000005</v>
      </c>
      <c r="E23" s="5">
        <v>5.3120490477814499</v>
      </c>
      <c r="F23" s="5">
        <v>9694.8406500000001</v>
      </c>
      <c r="G23" s="5">
        <v>504</v>
      </c>
      <c r="H23" s="5">
        <v>75.963520000000003</v>
      </c>
      <c r="I23" s="5">
        <v>727.44755000000009</v>
      </c>
      <c r="J23" s="5">
        <v>20675.429580000004</v>
      </c>
      <c r="K23" s="5">
        <v>6558.1623799999998</v>
      </c>
      <c r="L23" s="6">
        <v>0</v>
      </c>
    </row>
    <row r="24" spans="1:12" ht="13.5" customHeight="1" thickBot="1" x14ac:dyDescent="0.4">
      <c r="A24" s="2" t="s">
        <v>41</v>
      </c>
      <c r="B24" s="2" t="s">
        <v>42</v>
      </c>
      <c r="C24" s="7">
        <v>829406.63454999996</v>
      </c>
      <c r="D24" s="5">
        <v>33863.222820000003</v>
      </c>
      <c r="E24" s="5">
        <v>4.0828251679434313</v>
      </c>
      <c r="F24" s="5">
        <v>11479.949059999999</v>
      </c>
      <c r="G24" s="5">
        <v>389.46440000000001</v>
      </c>
      <c r="H24" s="5">
        <v>3188.5061600000004</v>
      </c>
      <c r="I24" s="5">
        <v>0.11677999999999999</v>
      </c>
      <c r="J24" s="5">
        <v>4986.4081399999995</v>
      </c>
      <c r="K24" s="5">
        <v>13818.77828</v>
      </c>
      <c r="L24" s="6">
        <v>0</v>
      </c>
    </row>
    <row r="25" spans="1:12" ht="13.5" customHeight="1" thickBot="1" x14ac:dyDescent="0.4">
      <c r="A25" s="2" t="s">
        <v>43</v>
      </c>
      <c r="B25" s="2" t="s">
        <v>28</v>
      </c>
      <c r="C25" s="7">
        <v>2474958.37488</v>
      </c>
      <c r="D25" s="5">
        <v>30333.820789999998</v>
      </c>
      <c r="E25" s="5">
        <v>1.2256295337278451</v>
      </c>
      <c r="F25" s="5">
        <v>0</v>
      </c>
      <c r="G25" s="5">
        <v>0</v>
      </c>
      <c r="H25" s="5">
        <v>0</v>
      </c>
      <c r="I25" s="5">
        <v>0</v>
      </c>
      <c r="J25" s="5">
        <v>30333.820789999998</v>
      </c>
      <c r="K25" s="5">
        <v>0</v>
      </c>
      <c r="L25" s="6">
        <v>0</v>
      </c>
    </row>
    <row r="26" spans="1:12" ht="13.5" customHeight="1" thickBot="1" x14ac:dyDescent="0.4">
      <c r="A26" s="2" t="s">
        <v>45</v>
      </c>
      <c r="B26" s="2" t="s">
        <v>46</v>
      </c>
      <c r="C26" s="7">
        <v>394535.73215</v>
      </c>
      <c r="D26" s="5">
        <v>26724.316430000003</v>
      </c>
      <c r="E26" s="5">
        <v>6.7736111718873628</v>
      </c>
      <c r="F26" s="5">
        <v>14611.764630000001</v>
      </c>
      <c r="G26" s="5">
        <v>0</v>
      </c>
      <c r="H26" s="5">
        <v>6279.4557599999998</v>
      </c>
      <c r="I26" s="5">
        <v>47.727410000000006</v>
      </c>
      <c r="J26" s="5">
        <v>3977.4664500000003</v>
      </c>
      <c r="K26" s="5">
        <v>1807.90218</v>
      </c>
      <c r="L26" s="6">
        <v>0</v>
      </c>
    </row>
    <row r="27" spans="1:12" ht="13.5" customHeight="1" thickBot="1" x14ac:dyDescent="0.4">
      <c r="A27" s="2" t="s">
        <v>47</v>
      </c>
      <c r="B27" s="2" t="s">
        <v>48</v>
      </c>
      <c r="C27" s="7">
        <v>1129701.93221</v>
      </c>
      <c r="D27" s="5">
        <v>19860.495490000001</v>
      </c>
      <c r="E27" s="5">
        <v>1.7580297000242839</v>
      </c>
      <c r="F27" s="5">
        <v>1269.6287500000001</v>
      </c>
      <c r="G27" s="5">
        <v>825.93191000000002</v>
      </c>
      <c r="H27" s="5">
        <v>4087.6189599999998</v>
      </c>
      <c r="I27" s="5">
        <v>585</v>
      </c>
      <c r="J27" s="5">
        <v>4000</v>
      </c>
      <c r="K27" s="5">
        <v>9092.3158700000004</v>
      </c>
      <c r="L27" s="6">
        <v>0</v>
      </c>
    </row>
    <row r="28" spans="1:12" ht="13.5" customHeight="1" thickBot="1" x14ac:dyDescent="0.4">
      <c r="A28" s="2" t="s">
        <v>49</v>
      </c>
      <c r="B28" s="2" t="s">
        <v>102</v>
      </c>
      <c r="C28" s="7">
        <v>48323.437770000004</v>
      </c>
      <c r="D28" s="5">
        <v>18955.5347</v>
      </c>
      <c r="E28" s="5">
        <v>39.226378698925913</v>
      </c>
      <c r="F28" s="5">
        <v>0</v>
      </c>
      <c r="G28" s="5">
        <v>0</v>
      </c>
      <c r="H28" s="5">
        <v>0</v>
      </c>
      <c r="I28" s="5">
        <v>0</v>
      </c>
      <c r="J28" s="5">
        <v>18955.5347</v>
      </c>
      <c r="K28" s="5">
        <v>0</v>
      </c>
      <c r="L28" s="6">
        <v>0</v>
      </c>
    </row>
    <row r="29" spans="1:12" ht="13.5" customHeight="1" thickBot="1" x14ac:dyDescent="0.4">
      <c r="A29" s="2" t="s">
        <v>51</v>
      </c>
      <c r="B29" s="2" t="s">
        <v>60</v>
      </c>
      <c r="C29" s="7">
        <v>223308.83249999999</v>
      </c>
      <c r="D29" s="5">
        <v>16469.233730000004</v>
      </c>
      <c r="E29" s="5">
        <v>7.3750928459132963</v>
      </c>
      <c r="F29" s="5">
        <v>2486.8699100000003</v>
      </c>
      <c r="G29" s="5">
        <v>88.020910000000001</v>
      </c>
      <c r="H29" s="5">
        <v>340.80811999999997</v>
      </c>
      <c r="I29" s="5">
        <v>0</v>
      </c>
      <c r="J29" s="5">
        <v>0</v>
      </c>
      <c r="K29" s="5">
        <v>13553.534790000002</v>
      </c>
      <c r="L29" s="6">
        <v>0</v>
      </c>
    </row>
    <row r="30" spans="1:12" ht="13.5" customHeight="1" thickBot="1" x14ac:dyDescent="0.4">
      <c r="A30" s="2" t="s">
        <v>53</v>
      </c>
      <c r="B30" s="2" t="s">
        <v>52</v>
      </c>
      <c r="C30" s="7">
        <v>335971.80353999999</v>
      </c>
      <c r="D30" s="5">
        <v>14586.095979999998</v>
      </c>
      <c r="E30" s="5">
        <v>4.3414643212055779</v>
      </c>
      <c r="F30" s="5">
        <v>615.70782999999994</v>
      </c>
      <c r="G30" s="5">
        <v>3250</v>
      </c>
      <c r="H30" s="5">
        <v>0</v>
      </c>
      <c r="I30" s="5">
        <v>3999.0918900000001</v>
      </c>
      <c r="J30" s="5">
        <v>1677.2</v>
      </c>
      <c r="K30" s="5">
        <v>5044.0962599999993</v>
      </c>
      <c r="L30" s="6">
        <v>0</v>
      </c>
    </row>
    <row r="31" spans="1:12" ht="13.5" customHeight="1" thickBot="1" x14ac:dyDescent="0.4">
      <c r="A31" s="2" t="s">
        <v>55</v>
      </c>
      <c r="B31" s="2" t="s">
        <v>58</v>
      </c>
      <c r="C31" s="7">
        <v>259130.26956000002</v>
      </c>
      <c r="D31" s="5">
        <v>12559.13867</v>
      </c>
      <c r="E31" s="5">
        <v>4.8466505635660635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233.73867000000001</v>
      </c>
      <c r="L31" s="6">
        <v>12325.4</v>
      </c>
    </row>
    <row r="32" spans="1:12" ht="13.5" customHeight="1" thickBot="1" x14ac:dyDescent="0.4">
      <c r="A32" s="2" t="s">
        <v>57</v>
      </c>
      <c r="B32" s="2" t="s">
        <v>62</v>
      </c>
      <c r="C32" s="7">
        <v>199486.86306</v>
      </c>
      <c r="D32" s="5">
        <v>12530.617330000001</v>
      </c>
      <c r="E32" s="5">
        <v>6.2814248205563015</v>
      </c>
      <c r="F32" s="5">
        <v>12530.617330000001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6">
        <v>0</v>
      </c>
    </row>
    <row r="33" spans="1:12" ht="13.5" customHeight="1" thickBot="1" x14ac:dyDescent="0.4">
      <c r="A33" s="2" t="s">
        <v>59</v>
      </c>
      <c r="B33" s="2" t="s">
        <v>50</v>
      </c>
      <c r="C33" s="7">
        <v>1290732.9380899998</v>
      </c>
      <c r="D33" s="5">
        <v>12378.053019999999</v>
      </c>
      <c r="E33" s="5">
        <v>0.95899412300710241</v>
      </c>
      <c r="F33" s="5">
        <v>538.56265000000008</v>
      </c>
      <c r="G33" s="5">
        <v>871.34983999999997</v>
      </c>
      <c r="H33" s="5">
        <v>1934.7281499999999</v>
      </c>
      <c r="I33" s="5">
        <v>1578.4765</v>
      </c>
      <c r="J33" s="5">
        <v>6151.8719499999997</v>
      </c>
      <c r="K33" s="5">
        <v>1303.06393</v>
      </c>
      <c r="L33" s="6">
        <v>0</v>
      </c>
    </row>
    <row r="34" spans="1:12" ht="13.5" customHeight="1" thickBot="1" x14ac:dyDescent="0.4">
      <c r="A34" s="2" t="s">
        <v>61</v>
      </c>
      <c r="B34" s="2" t="s">
        <v>112</v>
      </c>
      <c r="C34" s="7">
        <v>50186.557540000002</v>
      </c>
      <c r="D34" s="5">
        <v>8658.4332800000011</v>
      </c>
      <c r="E34" s="5">
        <v>17.252494899852422</v>
      </c>
      <c r="F34" s="5">
        <v>0</v>
      </c>
      <c r="G34" s="5">
        <v>151.62348</v>
      </c>
      <c r="H34" s="5">
        <v>0</v>
      </c>
      <c r="I34" s="5">
        <v>0</v>
      </c>
      <c r="J34" s="5">
        <v>0</v>
      </c>
      <c r="K34" s="5">
        <v>8506.8098000000009</v>
      </c>
      <c r="L34" s="6">
        <v>0</v>
      </c>
    </row>
    <row r="35" spans="1:12" ht="13.5" customHeight="1" thickBot="1" x14ac:dyDescent="0.4">
      <c r="A35" s="2" t="s">
        <v>63</v>
      </c>
      <c r="B35" s="2" t="s">
        <v>68</v>
      </c>
      <c r="C35" s="7">
        <v>63151.51728</v>
      </c>
      <c r="D35" s="5">
        <v>5338.6439400000008</v>
      </c>
      <c r="E35" s="5">
        <v>8.4537065298520417</v>
      </c>
      <c r="F35" s="5">
        <v>5338.6439400000008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6">
        <v>0</v>
      </c>
    </row>
    <row r="36" spans="1:12" ht="13.5" customHeight="1" thickBot="1" x14ac:dyDescent="0.4">
      <c r="A36" s="2" t="s">
        <v>65</v>
      </c>
      <c r="B36" s="2" t="s">
        <v>77</v>
      </c>
      <c r="C36" s="7">
        <v>43752.099369999996</v>
      </c>
      <c r="D36" s="5">
        <v>4371.0410099999999</v>
      </c>
      <c r="E36" s="5">
        <v>9.9904714812316922</v>
      </c>
      <c r="F36" s="5">
        <v>0</v>
      </c>
      <c r="G36" s="5">
        <v>0</v>
      </c>
      <c r="H36" s="5">
        <v>0</v>
      </c>
      <c r="I36" s="5">
        <v>27.297310000000003</v>
      </c>
      <c r="J36" s="5">
        <v>4343.7437</v>
      </c>
      <c r="K36" s="5">
        <v>0</v>
      </c>
      <c r="L36" s="6">
        <v>0</v>
      </c>
    </row>
    <row r="37" spans="1:12" ht="13.5" customHeight="1" thickBot="1" x14ac:dyDescent="0.4">
      <c r="A37" s="2" t="s">
        <v>67</v>
      </c>
      <c r="B37" s="2" t="s">
        <v>85</v>
      </c>
      <c r="C37" s="7">
        <v>127726.99936</v>
      </c>
      <c r="D37" s="5">
        <v>4166.6589999999997</v>
      </c>
      <c r="E37" s="5">
        <v>3.2621599355483357</v>
      </c>
      <c r="F37" s="5">
        <v>3000</v>
      </c>
      <c r="G37" s="5">
        <v>0</v>
      </c>
      <c r="H37" s="5">
        <v>250</v>
      </c>
      <c r="I37" s="5">
        <v>0</v>
      </c>
      <c r="J37" s="5">
        <v>0</v>
      </c>
      <c r="K37" s="5">
        <v>916.65899999999999</v>
      </c>
      <c r="L37" s="6">
        <v>0</v>
      </c>
    </row>
    <row r="38" spans="1:12" ht="13.5" customHeight="1" thickBot="1" x14ac:dyDescent="0.4">
      <c r="A38" s="2" t="s">
        <v>69</v>
      </c>
      <c r="B38" s="2" t="s">
        <v>66</v>
      </c>
      <c r="C38" s="7">
        <v>357228.33802999998</v>
      </c>
      <c r="D38" s="5">
        <v>4133.6771100000005</v>
      </c>
      <c r="E38" s="5">
        <v>1.1571526303864659</v>
      </c>
      <c r="F38" s="5">
        <v>1284.98605</v>
      </c>
      <c r="G38" s="5">
        <v>0</v>
      </c>
      <c r="H38" s="5">
        <v>2209.6501600000001</v>
      </c>
      <c r="I38" s="5">
        <v>0</v>
      </c>
      <c r="J38" s="5">
        <v>0</v>
      </c>
      <c r="K38" s="5">
        <v>639.04090000000008</v>
      </c>
      <c r="L38" s="6">
        <v>0</v>
      </c>
    </row>
    <row r="39" spans="1:12" ht="13.5" customHeight="1" thickBot="1" x14ac:dyDescent="0.4">
      <c r="A39" s="2" t="s">
        <v>71</v>
      </c>
      <c r="B39" s="2" t="s">
        <v>83</v>
      </c>
      <c r="C39" s="7">
        <v>67649.742029999994</v>
      </c>
      <c r="D39" s="5">
        <v>2962.2450599999997</v>
      </c>
      <c r="E39" s="5">
        <v>4.3787972741808252</v>
      </c>
      <c r="F39" s="5">
        <v>2248.3333399999997</v>
      </c>
      <c r="G39" s="5">
        <v>0</v>
      </c>
      <c r="H39" s="5">
        <v>505.31049999999999</v>
      </c>
      <c r="I39" s="5">
        <v>14.599639999999999</v>
      </c>
      <c r="J39" s="5">
        <v>2.5000000000000001E-2</v>
      </c>
      <c r="K39" s="5">
        <v>193.97657999999998</v>
      </c>
      <c r="L39" s="6">
        <v>0</v>
      </c>
    </row>
    <row r="40" spans="1:12" ht="13.5" customHeight="1" thickBot="1" x14ac:dyDescent="0.4">
      <c r="A40" s="2" t="s">
        <v>72</v>
      </c>
      <c r="B40" s="2" t="s">
        <v>70</v>
      </c>
      <c r="C40" s="7">
        <v>96403.386450000005</v>
      </c>
      <c r="D40" s="5">
        <v>2875.5689200000002</v>
      </c>
      <c r="E40" s="5">
        <v>2.9828505262016138</v>
      </c>
      <c r="F40" s="5">
        <v>605.82835999999998</v>
      </c>
      <c r="G40" s="5">
        <v>900</v>
      </c>
      <c r="H40" s="5">
        <v>65.987100000000012</v>
      </c>
      <c r="I40" s="5">
        <v>187.97117</v>
      </c>
      <c r="J40" s="5">
        <v>1065.8272400000001</v>
      </c>
      <c r="K40" s="5">
        <v>49.95505</v>
      </c>
      <c r="L40" s="6">
        <v>0</v>
      </c>
    </row>
    <row r="41" spans="1:12" ht="13.5" customHeight="1" thickBot="1" x14ac:dyDescent="0.4">
      <c r="A41" s="2" t="s">
        <v>74</v>
      </c>
      <c r="B41" s="2" t="s">
        <v>108</v>
      </c>
      <c r="C41" s="7">
        <v>215754.36</v>
      </c>
      <c r="D41" s="5">
        <v>2771.82431</v>
      </c>
      <c r="E41" s="5">
        <v>1.2847129995426281</v>
      </c>
      <c r="F41" s="5">
        <v>325</v>
      </c>
      <c r="G41" s="5">
        <v>64.095019999999991</v>
      </c>
      <c r="H41" s="5">
        <v>471.85028000000005</v>
      </c>
      <c r="I41" s="5">
        <v>1910.8790100000001</v>
      </c>
      <c r="J41" s="5">
        <v>0</v>
      </c>
      <c r="K41" s="5">
        <v>0</v>
      </c>
      <c r="L41" s="6">
        <v>0</v>
      </c>
    </row>
    <row r="42" spans="1:12" ht="13.5" customHeight="1" thickBot="1" x14ac:dyDescent="0.4">
      <c r="A42" s="2" t="s">
        <v>76</v>
      </c>
      <c r="B42" s="2" t="s">
        <v>73</v>
      </c>
      <c r="C42" s="7">
        <v>255466.89027999999</v>
      </c>
      <c r="D42" s="5">
        <v>2487.3520199999998</v>
      </c>
      <c r="E42" s="5">
        <v>0.97364946873302505</v>
      </c>
      <c r="F42" s="5">
        <v>0</v>
      </c>
      <c r="G42" s="5">
        <v>0</v>
      </c>
      <c r="H42" s="5">
        <v>1578.92461</v>
      </c>
      <c r="I42" s="5">
        <v>0</v>
      </c>
      <c r="J42" s="5">
        <v>500</v>
      </c>
      <c r="K42" s="5">
        <v>408.42740999999995</v>
      </c>
      <c r="L42" s="6">
        <v>0</v>
      </c>
    </row>
    <row r="43" spans="1:12" ht="13.5" customHeight="1" thickBot="1" x14ac:dyDescent="0.4">
      <c r="A43" s="2" t="s">
        <v>78</v>
      </c>
      <c r="B43" s="2" t="s">
        <v>75</v>
      </c>
      <c r="C43" s="7">
        <v>183371.60015000001</v>
      </c>
      <c r="D43" s="5">
        <v>1968.1959800000002</v>
      </c>
      <c r="E43" s="5">
        <v>1.0733374079682971</v>
      </c>
      <c r="F43" s="5">
        <v>755.76528000000008</v>
      </c>
      <c r="G43" s="5">
        <v>266.97052000000002</v>
      </c>
      <c r="H43" s="5">
        <v>0</v>
      </c>
      <c r="I43" s="5">
        <v>0</v>
      </c>
      <c r="J43" s="5">
        <v>0</v>
      </c>
      <c r="K43" s="5">
        <v>945.46018000000004</v>
      </c>
      <c r="L43" s="6">
        <v>0</v>
      </c>
    </row>
    <row r="44" spans="1:12" ht="13.5" customHeight="1" thickBot="1" x14ac:dyDescent="0.4">
      <c r="A44" s="2" t="s">
        <v>80</v>
      </c>
      <c r="B44" s="2" t="s">
        <v>113</v>
      </c>
      <c r="C44" s="7">
        <v>21199.694869999996</v>
      </c>
      <c r="D44" s="5">
        <v>1960.34419</v>
      </c>
      <c r="E44" s="5">
        <v>9.2470396485475472</v>
      </c>
      <c r="F44" s="5">
        <v>800</v>
      </c>
      <c r="G44" s="5">
        <v>0</v>
      </c>
      <c r="H44" s="5">
        <v>0</v>
      </c>
      <c r="I44" s="5">
        <v>0</v>
      </c>
      <c r="J44" s="5">
        <v>0</v>
      </c>
      <c r="K44" s="5">
        <v>1160.34419</v>
      </c>
      <c r="L44" s="6">
        <v>0</v>
      </c>
    </row>
    <row r="45" spans="1:12" ht="13.5" customHeight="1" thickBot="1" x14ac:dyDescent="0.4">
      <c r="A45" s="2" t="s">
        <v>82</v>
      </c>
      <c r="B45" s="2" t="s">
        <v>64</v>
      </c>
      <c r="C45" s="7">
        <v>536565.77495999995</v>
      </c>
      <c r="D45" s="5">
        <v>1828.8459399999999</v>
      </c>
      <c r="E45" s="5">
        <v>0.34084282400164961</v>
      </c>
      <c r="F45" s="5">
        <v>1828.8459399999999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6">
        <v>0</v>
      </c>
    </row>
    <row r="46" spans="1:12" ht="13.5" customHeight="1" thickBot="1" x14ac:dyDescent="0.4">
      <c r="A46" s="2" t="s">
        <v>84</v>
      </c>
      <c r="B46" s="2" t="s">
        <v>56</v>
      </c>
      <c r="C46" s="7">
        <v>414980.74549</v>
      </c>
      <c r="D46" s="5">
        <v>1114.73216</v>
      </c>
      <c r="E46" s="5">
        <v>0.26862262216136057</v>
      </c>
      <c r="F46" s="5">
        <v>683.42593000000011</v>
      </c>
      <c r="G46" s="5">
        <v>55.446570000000001</v>
      </c>
      <c r="H46" s="5">
        <v>114</v>
      </c>
      <c r="I46" s="5">
        <v>3.60006</v>
      </c>
      <c r="J46" s="5">
        <v>0</v>
      </c>
      <c r="K46" s="5">
        <v>258.25959999999998</v>
      </c>
      <c r="L46" s="6">
        <v>0</v>
      </c>
    </row>
    <row r="47" spans="1:12" ht="13.5" customHeight="1" thickBot="1" x14ac:dyDescent="0.4">
      <c r="A47" s="2" t="s">
        <v>86</v>
      </c>
      <c r="B47" s="2" t="s">
        <v>103</v>
      </c>
      <c r="C47" s="7">
        <v>29992.203730000001</v>
      </c>
      <c r="D47" s="5">
        <v>734</v>
      </c>
      <c r="E47" s="5">
        <v>2.447302661077249</v>
      </c>
      <c r="F47" s="5">
        <v>734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6">
        <v>0</v>
      </c>
    </row>
    <row r="48" spans="1:12" ht="13.5" customHeight="1" thickBot="1" x14ac:dyDescent="0.4">
      <c r="A48" s="2" t="s">
        <v>88</v>
      </c>
      <c r="B48" s="2" t="s">
        <v>81</v>
      </c>
      <c r="C48" s="7">
        <v>15663.471019999999</v>
      </c>
      <c r="D48" s="5">
        <v>540.8889200000001</v>
      </c>
      <c r="E48" s="5">
        <v>3.4531868403201487</v>
      </c>
      <c r="F48" s="5">
        <v>540.8889200000001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6">
        <v>0</v>
      </c>
    </row>
    <row r="49" spans="1:12" ht="13.5" customHeight="1" thickBot="1" x14ac:dyDescent="0.4">
      <c r="A49" s="2" t="s">
        <v>89</v>
      </c>
      <c r="B49" s="2" t="s">
        <v>87</v>
      </c>
      <c r="C49" s="7">
        <v>13142.014690000002</v>
      </c>
      <c r="D49" s="5">
        <v>292.10938000000004</v>
      </c>
      <c r="E49" s="5">
        <v>2.2227138447978709</v>
      </c>
      <c r="F49" s="5">
        <v>195.21970000000002</v>
      </c>
      <c r="G49" s="5">
        <v>0.3674</v>
      </c>
      <c r="H49" s="5">
        <v>56.141069999999999</v>
      </c>
      <c r="I49" s="5">
        <v>0</v>
      </c>
      <c r="J49" s="5">
        <v>21.247499999999999</v>
      </c>
      <c r="K49" s="5">
        <v>19.133710000000001</v>
      </c>
      <c r="L49" s="6">
        <v>0</v>
      </c>
    </row>
    <row r="50" spans="1:12" ht="13.5" customHeight="1" thickBot="1" x14ac:dyDescent="0.4">
      <c r="A50" s="2" t="s">
        <v>91</v>
      </c>
      <c r="B50" s="2" t="s">
        <v>90</v>
      </c>
      <c r="C50" s="7">
        <v>8410.6680400000005</v>
      </c>
      <c r="D50" s="5">
        <v>17.808</v>
      </c>
      <c r="E50" s="5">
        <v>0.2117311004941291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17.808</v>
      </c>
      <c r="L50" s="6">
        <v>0</v>
      </c>
    </row>
    <row r="51" spans="1:12" ht="13.5" customHeight="1" thickBot="1" x14ac:dyDescent="0.4">
      <c r="A51" s="2" t="s">
        <v>93</v>
      </c>
      <c r="B51" s="2" t="s">
        <v>94</v>
      </c>
      <c r="C51" s="7">
        <v>104942.80209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4">
      <c r="A52" s="2" t="s">
        <v>95</v>
      </c>
      <c r="B52" s="2" t="s">
        <v>96</v>
      </c>
      <c r="C52" s="7">
        <v>25619.39674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4">
      <c r="A53" s="2" t="s">
        <v>97</v>
      </c>
      <c r="B53" s="2" t="s">
        <v>98</v>
      </c>
      <c r="C53" s="7">
        <v>209066.18730000002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4">
      <c r="A54" s="2" t="s">
        <v>99</v>
      </c>
      <c r="B54" s="2" t="s">
        <v>92</v>
      </c>
      <c r="C54" s="7">
        <v>3543.4826499999999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4">
      <c r="A55" s="2" t="s">
        <v>101</v>
      </c>
      <c r="B55" s="2" t="s">
        <v>100</v>
      </c>
      <c r="C55" s="7">
        <v>382392.05966999999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4">
      <c r="A56" s="124" t="s">
        <v>104</v>
      </c>
      <c r="B56" s="125"/>
      <c r="C56" s="7">
        <v>50186765.522890002</v>
      </c>
      <c r="D56" s="5">
        <v>2507039.1476199999</v>
      </c>
      <c r="E56" s="5">
        <v>4.9954188549500138</v>
      </c>
      <c r="F56" s="5">
        <v>402428.74835000001</v>
      </c>
      <c r="G56" s="5">
        <v>41598.575859999997</v>
      </c>
      <c r="H56" s="5">
        <v>175888.57252000002</v>
      </c>
      <c r="I56" s="5">
        <v>73887.184599999993</v>
      </c>
      <c r="J56" s="5">
        <v>1437324.39851</v>
      </c>
      <c r="K56" s="5">
        <v>344301.24430999998</v>
      </c>
      <c r="L56" s="6">
        <v>31610.423469999998</v>
      </c>
    </row>
    <row r="57" spans="1:12" ht="13.5" customHeight="1" x14ac:dyDescent="0.35">
      <c r="A57" s="8" t="s">
        <v>105</v>
      </c>
    </row>
  </sheetData>
  <mergeCells count="3">
    <mergeCell ref="A2:L6"/>
    <mergeCell ref="A7:L7"/>
    <mergeCell ref="A56:B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N53"/>
  <sheetViews>
    <sheetView workbookViewId="0">
      <selection activeCell="B9" sqref="B9:L50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169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 t="s">
        <v>160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44" t="s">
        <v>18</v>
      </c>
      <c r="C9" s="24">
        <v>2995917.5216399999</v>
      </c>
      <c r="D9" s="24">
        <v>604131.73202999996</v>
      </c>
      <c r="E9" s="24">
        <v>20.165165685178518</v>
      </c>
      <c r="F9" s="24">
        <v>1178.3115299999999</v>
      </c>
      <c r="G9" s="24">
        <v>0</v>
      </c>
      <c r="H9" s="24">
        <v>0</v>
      </c>
      <c r="I9" s="24">
        <v>0</v>
      </c>
      <c r="J9" s="24">
        <v>597101.40078999999</v>
      </c>
      <c r="K9" s="24">
        <v>5597.0197099999996</v>
      </c>
      <c r="L9" s="24">
        <v>255</v>
      </c>
      <c r="M9" s="12"/>
      <c r="N9" s="13"/>
    </row>
    <row r="10" spans="1:14" ht="13.5" customHeight="1" x14ac:dyDescent="0.35">
      <c r="A10" s="41">
        <v>2</v>
      </c>
      <c r="B10" s="44" t="s">
        <v>16</v>
      </c>
      <c r="C10" s="24">
        <v>10022145.714639999</v>
      </c>
      <c r="D10" s="24">
        <v>441712.54700000002</v>
      </c>
      <c r="E10" s="24">
        <v>4.4073650451396036</v>
      </c>
      <c r="F10" s="24">
        <v>89984.429569999993</v>
      </c>
      <c r="G10" s="24">
        <v>9964.2176900000013</v>
      </c>
      <c r="H10" s="24">
        <v>64259.919719999998</v>
      </c>
      <c r="I10" s="24">
        <v>560.39811999999995</v>
      </c>
      <c r="J10" s="24">
        <v>162162.89458000002</v>
      </c>
      <c r="K10" s="24">
        <v>112917.71119</v>
      </c>
      <c r="L10" s="24">
        <v>1862.9761299999998</v>
      </c>
      <c r="M10" s="12"/>
      <c r="N10" s="13"/>
    </row>
    <row r="11" spans="1:14" ht="13.5" customHeight="1" x14ac:dyDescent="0.35">
      <c r="A11" s="41">
        <v>3</v>
      </c>
      <c r="B11" s="44" t="s">
        <v>12</v>
      </c>
      <c r="C11" s="24">
        <v>7204357.0173000004</v>
      </c>
      <c r="D11" s="24">
        <v>269320.73155999999</v>
      </c>
      <c r="E11" s="24">
        <v>3.738303514293829</v>
      </c>
      <c r="F11" s="24">
        <v>73885.487370000003</v>
      </c>
      <c r="G11" s="24">
        <v>0</v>
      </c>
      <c r="H11" s="24">
        <v>16984.428199999998</v>
      </c>
      <c r="I11" s="24">
        <v>912.37457999999992</v>
      </c>
      <c r="J11" s="24">
        <v>132816.01561999999</v>
      </c>
      <c r="K11" s="24">
        <v>44722.425790000001</v>
      </c>
      <c r="L11" s="24">
        <v>0</v>
      </c>
      <c r="M11" s="12"/>
      <c r="N11" s="13"/>
    </row>
    <row r="12" spans="1:14" ht="13.5" customHeight="1" x14ac:dyDescent="0.35">
      <c r="A12" s="41">
        <v>4</v>
      </c>
      <c r="B12" s="44" t="s">
        <v>20</v>
      </c>
      <c r="C12" s="24">
        <v>4962946.3279200001</v>
      </c>
      <c r="D12" s="24">
        <v>258117.15525000001</v>
      </c>
      <c r="E12" s="24">
        <v>5.2008854860652587</v>
      </c>
      <c r="F12" s="24">
        <v>25753.3894</v>
      </c>
      <c r="G12" s="24">
        <v>2001.5966299999998</v>
      </c>
      <c r="H12" s="24">
        <v>6505.5209199999999</v>
      </c>
      <c r="I12" s="24">
        <v>5017.9769700000006</v>
      </c>
      <c r="J12" s="24">
        <v>210681.59399000002</v>
      </c>
      <c r="K12" s="24">
        <v>8157.0773400000007</v>
      </c>
      <c r="L12" s="24">
        <v>0</v>
      </c>
      <c r="M12" s="12"/>
      <c r="N12" s="13"/>
    </row>
    <row r="13" spans="1:14" ht="13.5" customHeight="1" x14ac:dyDescent="0.35">
      <c r="A13" s="41">
        <v>5</v>
      </c>
      <c r="B13" s="44" t="s">
        <v>14</v>
      </c>
      <c r="C13" s="24">
        <v>5784722.02501</v>
      </c>
      <c r="D13" s="24">
        <v>229452.87304999999</v>
      </c>
      <c r="E13" s="24">
        <v>3.9665323944343434</v>
      </c>
      <c r="F13" s="24">
        <v>109579.64924</v>
      </c>
      <c r="G13" s="24">
        <v>10010.230099999999</v>
      </c>
      <c r="H13" s="24">
        <v>4571.4582499999997</v>
      </c>
      <c r="I13" s="24">
        <v>0</v>
      </c>
      <c r="J13" s="24">
        <v>82218.395999999993</v>
      </c>
      <c r="K13" s="24">
        <v>12819.41353</v>
      </c>
      <c r="L13" s="24">
        <v>10253.725930000001</v>
      </c>
      <c r="M13" s="12"/>
      <c r="N13" s="13"/>
    </row>
    <row r="14" spans="1:14" ht="13.5" customHeight="1" x14ac:dyDescent="0.35">
      <c r="A14" s="41">
        <v>6</v>
      </c>
      <c r="B14" s="44" t="s">
        <v>40</v>
      </c>
      <c r="C14" s="24">
        <v>3688963.8990199999</v>
      </c>
      <c r="D14" s="24">
        <v>212066.13042</v>
      </c>
      <c r="E14" s="24">
        <v>5.7486637501748632</v>
      </c>
      <c r="F14" s="24">
        <v>59142.843380000006</v>
      </c>
      <c r="G14" s="24">
        <v>0</v>
      </c>
      <c r="H14" s="24">
        <v>52732.052149999996</v>
      </c>
      <c r="I14" s="24">
        <v>0</v>
      </c>
      <c r="J14" s="24">
        <v>74707.898749999993</v>
      </c>
      <c r="K14" s="24">
        <v>7954.2266300000001</v>
      </c>
      <c r="L14" s="24">
        <v>17529.109509999998</v>
      </c>
      <c r="M14" s="12"/>
      <c r="N14" s="13"/>
    </row>
    <row r="15" spans="1:14" ht="13.5" customHeight="1" x14ac:dyDescent="0.35">
      <c r="A15" s="41">
        <v>7</v>
      </c>
      <c r="B15" s="44" t="s">
        <v>22</v>
      </c>
      <c r="C15" s="24">
        <v>417268.62847000005</v>
      </c>
      <c r="D15" s="24">
        <v>196687.56274999998</v>
      </c>
      <c r="E15" s="24">
        <v>47.136915964949196</v>
      </c>
      <c r="F15" s="24">
        <v>23833.33338</v>
      </c>
      <c r="G15" s="24">
        <v>0</v>
      </c>
      <c r="H15" s="24">
        <v>28191.466559999997</v>
      </c>
      <c r="I15" s="24">
        <v>30222.15941</v>
      </c>
      <c r="J15" s="24">
        <v>114440.60340000001</v>
      </c>
      <c r="K15" s="24">
        <v>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44" t="s">
        <v>26</v>
      </c>
      <c r="C16" s="24">
        <v>1931384.1854999999</v>
      </c>
      <c r="D16" s="24">
        <v>88668.625650000016</v>
      </c>
      <c r="E16" s="24">
        <v>4.5909367134558652</v>
      </c>
      <c r="F16" s="24">
        <v>26717.70405</v>
      </c>
      <c r="G16" s="24">
        <v>6492.1165899999996</v>
      </c>
      <c r="H16" s="24">
        <v>24529.53541</v>
      </c>
      <c r="I16" s="24">
        <v>211.37123</v>
      </c>
      <c r="J16" s="24">
        <v>12805.849629999999</v>
      </c>
      <c r="K16" s="24">
        <v>17880.62369</v>
      </c>
      <c r="L16" s="24">
        <v>31.425049999999999</v>
      </c>
      <c r="M16" s="12"/>
      <c r="N16" s="13"/>
    </row>
    <row r="17" spans="1:14" ht="13.5" customHeight="1" x14ac:dyDescent="0.35">
      <c r="A17" s="41">
        <v>9</v>
      </c>
      <c r="B17" s="44" t="s">
        <v>38</v>
      </c>
      <c r="C17" s="24">
        <v>121308.01262000001</v>
      </c>
      <c r="D17" s="24">
        <v>85849.858179999996</v>
      </c>
      <c r="E17" s="24">
        <v>70.770146444428647</v>
      </c>
      <c r="F17" s="24">
        <v>55673.680319999999</v>
      </c>
      <c r="G17" s="24">
        <v>0</v>
      </c>
      <c r="H17" s="24">
        <v>8842.7500099999997</v>
      </c>
      <c r="I17" s="24">
        <v>0.41482999999999998</v>
      </c>
      <c r="J17" s="24">
        <v>19809.354899999998</v>
      </c>
      <c r="K17" s="24">
        <v>1460.0638300000001</v>
      </c>
      <c r="L17" s="24">
        <v>63.594290000000001</v>
      </c>
      <c r="M17" s="12"/>
      <c r="N17" s="13"/>
    </row>
    <row r="18" spans="1:14" ht="13.5" customHeight="1" x14ac:dyDescent="0.35">
      <c r="A18" s="41">
        <v>10</v>
      </c>
      <c r="B18" s="44" t="s">
        <v>138</v>
      </c>
      <c r="C18" s="24">
        <v>2198351.67466</v>
      </c>
      <c r="D18" s="24">
        <v>70227.552280000004</v>
      </c>
      <c r="E18" s="24">
        <v>3.194554951762278</v>
      </c>
      <c r="F18" s="24">
        <v>23352.28371</v>
      </c>
      <c r="G18" s="24">
        <v>1005.42443</v>
      </c>
      <c r="H18" s="24">
        <v>993.26212999999996</v>
      </c>
      <c r="I18" s="24">
        <v>2543.5447300000001</v>
      </c>
      <c r="J18" s="24">
        <v>33409.134210000004</v>
      </c>
      <c r="K18" s="24">
        <v>8906.9560299999994</v>
      </c>
      <c r="L18" s="24">
        <v>16.947040000000001</v>
      </c>
      <c r="M18" s="12"/>
      <c r="N18" s="13"/>
    </row>
    <row r="19" spans="1:14" ht="13.5" customHeight="1" x14ac:dyDescent="0.35">
      <c r="A19" s="41">
        <v>11</v>
      </c>
      <c r="B19" s="44" t="s">
        <v>42</v>
      </c>
      <c r="C19" s="24">
        <v>953627.21457000007</v>
      </c>
      <c r="D19" s="24">
        <v>66845.292819999988</v>
      </c>
      <c r="E19" s="24">
        <v>7.0095831786995699</v>
      </c>
      <c r="F19" s="24">
        <v>14812.33901</v>
      </c>
      <c r="G19" s="24">
        <v>1509.8948899999998</v>
      </c>
      <c r="H19" s="24">
        <v>12993.607</v>
      </c>
      <c r="I19" s="24">
        <v>3427.5583700000002</v>
      </c>
      <c r="J19" s="24">
        <v>9296.0756400000009</v>
      </c>
      <c r="K19" s="24">
        <v>24794.616969999999</v>
      </c>
      <c r="L19" s="24">
        <v>11.200940000000001</v>
      </c>
      <c r="M19" s="12"/>
      <c r="N19" s="13"/>
    </row>
    <row r="20" spans="1:14" ht="13.5" customHeight="1" x14ac:dyDescent="0.35">
      <c r="A20" s="41">
        <v>12</v>
      </c>
      <c r="B20" s="44" t="s">
        <v>125</v>
      </c>
      <c r="C20" s="24">
        <v>495627.00712000002</v>
      </c>
      <c r="D20" s="24">
        <v>57308.029159999998</v>
      </c>
      <c r="E20" s="24">
        <v>11.562733333077775</v>
      </c>
      <c r="F20" s="24">
        <v>35641.585439999995</v>
      </c>
      <c r="G20" s="24">
        <v>0</v>
      </c>
      <c r="H20" s="24">
        <v>650</v>
      </c>
      <c r="I20" s="24">
        <v>0</v>
      </c>
      <c r="J20" s="24">
        <v>12000</v>
      </c>
      <c r="K20" s="24">
        <v>8076.1668900000004</v>
      </c>
      <c r="L20" s="24">
        <v>940.2768299999999</v>
      </c>
      <c r="M20" s="12"/>
      <c r="N20" s="13"/>
    </row>
    <row r="21" spans="1:14" ht="13.5" customHeight="1" x14ac:dyDescent="0.35">
      <c r="A21" s="41">
        <v>13</v>
      </c>
      <c r="B21" s="44" t="s">
        <v>30</v>
      </c>
      <c r="C21" s="24">
        <v>268081.09490000003</v>
      </c>
      <c r="D21" s="24">
        <v>52151.13177</v>
      </c>
      <c r="E21" s="24">
        <v>19.45349103764795</v>
      </c>
      <c r="F21" s="24">
        <v>8308.1795200000015</v>
      </c>
      <c r="G21" s="24">
        <v>0</v>
      </c>
      <c r="H21" s="24">
        <v>4914.2267599999996</v>
      </c>
      <c r="I21" s="24">
        <v>0</v>
      </c>
      <c r="J21" s="24">
        <v>34630.425499999998</v>
      </c>
      <c r="K21" s="24">
        <v>4298.2999900000004</v>
      </c>
      <c r="L21" s="24">
        <v>0</v>
      </c>
      <c r="M21" s="12"/>
      <c r="N21" s="13"/>
    </row>
    <row r="22" spans="1:14" ht="13.5" customHeight="1" x14ac:dyDescent="0.35">
      <c r="A22" s="41">
        <v>14</v>
      </c>
      <c r="B22" s="44" t="s">
        <v>159</v>
      </c>
      <c r="C22" s="24">
        <v>3044504.51602</v>
      </c>
      <c r="D22" s="24">
        <v>49944.258610000004</v>
      </c>
      <c r="E22" s="24">
        <v>1.6404724758066973</v>
      </c>
      <c r="F22" s="24">
        <v>12395.183290000001</v>
      </c>
      <c r="G22" s="24">
        <v>514.82826999999997</v>
      </c>
      <c r="H22" s="24">
        <v>11034.46809</v>
      </c>
      <c r="I22" s="24">
        <v>139.68907000000002</v>
      </c>
      <c r="J22" s="24">
        <v>15575.036319999999</v>
      </c>
      <c r="K22" s="24">
        <v>10284.358259999999</v>
      </c>
      <c r="L22" s="24">
        <v>0.69530999999999998</v>
      </c>
      <c r="M22" s="12"/>
      <c r="N22" s="13"/>
    </row>
    <row r="23" spans="1:14" ht="13.5" customHeight="1" x14ac:dyDescent="0.35">
      <c r="A23" s="41">
        <v>15</v>
      </c>
      <c r="B23" s="44" t="s">
        <v>44</v>
      </c>
      <c r="C23" s="24">
        <v>726258.90864000004</v>
      </c>
      <c r="D23" s="24">
        <v>44769.670579999998</v>
      </c>
      <c r="E23" s="24">
        <v>6.1644229141142173</v>
      </c>
      <c r="F23" s="24">
        <v>13304.126629999999</v>
      </c>
      <c r="G23" s="24">
        <v>0</v>
      </c>
      <c r="H23" s="24">
        <v>0</v>
      </c>
      <c r="I23" s="24">
        <v>0</v>
      </c>
      <c r="J23" s="24">
        <v>3700</v>
      </c>
      <c r="K23" s="24">
        <v>27765.543949999999</v>
      </c>
      <c r="L23" s="24">
        <v>0</v>
      </c>
      <c r="M23" s="12"/>
      <c r="N23" s="13"/>
    </row>
    <row r="24" spans="1:14" ht="13.5" customHeight="1" x14ac:dyDescent="0.35">
      <c r="A24" s="41">
        <v>16</v>
      </c>
      <c r="B24" s="44" t="s">
        <v>60</v>
      </c>
      <c r="C24" s="24">
        <v>343523.80791999999</v>
      </c>
      <c r="D24" s="24">
        <v>33839.430359999998</v>
      </c>
      <c r="E24" s="24">
        <v>9.8506798014653292</v>
      </c>
      <c r="F24" s="24">
        <v>11310.546900000001</v>
      </c>
      <c r="G24" s="24">
        <v>3.065E-2</v>
      </c>
      <c r="H24" s="24">
        <v>14173.852809999998</v>
      </c>
      <c r="I24" s="24">
        <v>0</v>
      </c>
      <c r="J24" s="24">
        <v>0</v>
      </c>
      <c r="K24" s="24">
        <v>8355</v>
      </c>
      <c r="L24" s="24">
        <v>0</v>
      </c>
      <c r="M24" s="12"/>
      <c r="N24" s="13"/>
    </row>
    <row r="25" spans="1:14" ht="13.5" customHeight="1" x14ac:dyDescent="0.35">
      <c r="A25" s="41">
        <v>17</v>
      </c>
      <c r="B25" s="44" t="s">
        <v>46</v>
      </c>
      <c r="C25" s="24">
        <v>498376.49520999996</v>
      </c>
      <c r="D25" s="24">
        <v>27151.674930000005</v>
      </c>
      <c r="E25" s="24">
        <v>5.4480247746353196</v>
      </c>
      <c r="F25" s="24">
        <v>8563.5239199999996</v>
      </c>
      <c r="G25" s="24">
        <v>0</v>
      </c>
      <c r="H25" s="24">
        <v>9565.5037900000007</v>
      </c>
      <c r="I25" s="24">
        <v>15.335629999999998</v>
      </c>
      <c r="J25" s="24">
        <v>7824.9553299999998</v>
      </c>
      <c r="K25" s="24">
        <v>1182.35626</v>
      </c>
      <c r="L25" s="24">
        <v>0</v>
      </c>
      <c r="M25" s="12"/>
      <c r="N25" s="13"/>
    </row>
    <row r="26" spans="1:14" ht="13.5" customHeight="1" x14ac:dyDescent="0.35">
      <c r="A26" s="41">
        <v>18</v>
      </c>
      <c r="B26" s="44" t="s">
        <v>32</v>
      </c>
      <c r="C26" s="24">
        <v>472501.62332000001</v>
      </c>
      <c r="D26" s="24">
        <v>25944.856520000005</v>
      </c>
      <c r="E26" s="24">
        <v>5.4909560601507064</v>
      </c>
      <c r="F26" s="24">
        <v>8102.8845000000001</v>
      </c>
      <c r="G26" s="24">
        <v>0</v>
      </c>
      <c r="H26" s="24">
        <v>6943.9153299999998</v>
      </c>
      <c r="I26" s="24">
        <v>593.79340999999999</v>
      </c>
      <c r="J26" s="24">
        <v>9700</v>
      </c>
      <c r="K26" s="24">
        <v>599.14969999999994</v>
      </c>
      <c r="L26" s="24">
        <v>5.1135799999999998</v>
      </c>
      <c r="M26" s="12"/>
      <c r="N26" s="13"/>
    </row>
    <row r="27" spans="1:14" ht="13.5" customHeight="1" x14ac:dyDescent="0.35">
      <c r="A27" s="41">
        <v>19</v>
      </c>
      <c r="B27" s="44" t="s">
        <v>73</v>
      </c>
      <c r="C27" s="24">
        <v>236903.41402</v>
      </c>
      <c r="D27" s="24">
        <v>15125.199110000001</v>
      </c>
      <c r="E27" s="24">
        <v>6.3845424822468342</v>
      </c>
      <c r="F27" s="24">
        <v>5046.2306799999997</v>
      </c>
      <c r="G27" s="24">
        <v>0</v>
      </c>
      <c r="H27" s="24">
        <v>0</v>
      </c>
      <c r="I27" s="24">
        <v>0</v>
      </c>
      <c r="J27" s="24">
        <v>9918.7331200000008</v>
      </c>
      <c r="K27" s="24">
        <v>160.23531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44" t="s">
        <v>85</v>
      </c>
      <c r="C28" s="24">
        <v>153079.57583000002</v>
      </c>
      <c r="D28" s="24">
        <v>14773.8727</v>
      </c>
      <c r="E28" s="24">
        <v>9.6511063738554377</v>
      </c>
      <c r="F28" s="24">
        <v>0</v>
      </c>
      <c r="G28" s="24">
        <v>0</v>
      </c>
      <c r="H28" s="24">
        <v>0</v>
      </c>
      <c r="I28" s="24">
        <v>0</v>
      </c>
      <c r="J28" s="24">
        <v>11995.81775</v>
      </c>
      <c r="K28" s="24">
        <v>2778.0549500000002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44" t="s">
        <v>103</v>
      </c>
      <c r="C29" s="24">
        <v>73842.49841</v>
      </c>
      <c r="D29" s="24">
        <v>14700.626629999999</v>
      </c>
      <c r="E29" s="24">
        <v>19.908084025511776</v>
      </c>
      <c r="F29" s="24">
        <v>1600</v>
      </c>
      <c r="G29" s="24">
        <v>0</v>
      </c>
      <c r="H29" s="24">
        <v>0</v>
      </c>
      <c r="I29" s="24">
        <v>0</v>
      </c>
      <c r="J29" s="24">
        <v>7100.6266299999997</v>
      </c>
      <c r="K29" s="24">
        <v>6000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44" t="s">
        <v>52</v>
      </c>
      <c r="C30" s="24">
        <v>321526.27487999998</v>
      </c>
      <c r="D30" s="24">
        <v>11918.826230000001</v>
      </c>
      <c r="E30" s="24">
        <v>3.7069524829497511</v>
      </c>
      <c r="F30" s="24">
        <v>4505.6715800000002</v>
      </c>
      <c r="G30" s="24">
        <v>0</v>
      </c>
      <c r="H30" s="24">
        <v>6715</v>
      </c>
      <c r="I30" s="24">
        <v>0</v>
      </c>
      <c r="J30" s="24">
        <v>0</v>
      </c>
      <c r="K30" s="24">
        <v>698.15465000000006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44" t="s">
        <v>108</v>
      </c>
      <c r="C31" s="24">
        <v>274721.25195999997</v>
      </c>
      <c r="D31" s="24">
        <v>10009.969390000002</v>
      </c>
      <c r="E31" s="24">
        <v>3.6436822119089189</v>
      </c>
      <c r="F31" s="24">
        <v>266.74549999999999</v>
      </c>
      <c r="G31" s="24">
        <v>56.488309999999998</v>
      </c>
      <c r="H31" s="24">
        <v>401.61646000000002</v>
      </c>
      <c r="I31" s="24">
        <v>48.324339999999999</v>
      </c>
      <c r="J31" s="24">
        <v>7551.6350900000007</v>
      </c>
      <c r="K31" s="24">
        <v>1685.15969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44" t="s">
        <v>112</v>
      </c>
      <c r="C32" s="24">
        <v>42316.394569999997</v>
      </c>
      <c r="D32" s="24">
        <v>8815.4214100000008</v>
      </c>
      <c r="E32" s="24">
        <v>20.832165640712809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8815.4214100000008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44" t="s">
        <v>70</v>
      </c>
      <c r="C33" s="24">
        <v>141257.64190000002</v>
      </c>
      <c r="D33" s="24">
        <v>7565.4703699999991</v>
      </c>
      <c r="E33" s="24">
        <v>5.3557954587375836</v>
      </c>
      <c r="F33" s="24">
        <v>3603.5928799999997</v>
      </c>
      <c r="G33" s="24">
        <v>0</v>
      </c>
      <c r="H33" s="24">
        <v>26.447119999999998</v>
      </c>
      <c r="I33" s="24">
        <v>3602.39372</v>
      </c>
      <c r="J33" s="24">
        <v>15.546469999999999</v>
      </c>
      <c r="K33" s="24">
        <v>317.49018000000001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44" t="s">
        <v>28</v>
      </c>
      <c r="C34" s="24">
        <v>3309228.3581999997</v>
      </c>
      <c r="D34" s="24">
        <v>6882.3603699999994</v>
      </c>
      <c r="E34" s="24">
        <v>0.20797477916403287</v>
      </c>
      <c r="F34" s="24">
        <v>35.084519999999998</v>
      </c>
      <c r="G34" s="24">
        <v>14.21373</v>
      </c>
      <c r="H34" s="24">
        <v>40</v>
      </c>
      <c r="I34" s="24">
        <v>2079.67299</v>
      </c>
      <c r="J34" s="24">
        <v>0</v>
      </c>
      <c r="K34" s="24">
        <v>4713.3891299999996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44" t="s">
        <v>48</v>
      </c>
      <c r="C35" s="24">
        <v>1244848.4893099999</v>
      </c>
      <c r="D35" s="24">
        <v>4226.8409699999993</v>
      </c>
      <c r="E35" s="24">
        <v>0.33954662003428798</v>
      </c>
      <c r="F35" s="24">
        <v>950.91039000000001</v>
      </c>
      <c r="G35" s="24">
        <v>384.47914000000003</v>
      </c>
      <c r="H35" s="24">
        <v>35</v>
      </c>
      <c r="I35" s="24">
        <v>0</v>
      </c>
      <c r="J35" s="24">
        <v>0</v>
      </c>
      <c r="K35" s="24">
        <v>2856.4514399999998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44" t="s">
        <v>68</v>
      </c>
      <c r="C36" s="24">
        <v>94219.352809999997</v>
      </c>
      <c r="D36" s="24">
        <v>3525.1481600000002</v>
      </c>
      <c r="E36" s="24">
        <v>3.7414268458293396</v>
      </c>
      <c r="F36" s="24">
        <v>3025.1481600000002</v>
      </c>
      <c r="G36" s="24">
        <v>0</v>
      </c>
      <c r="H36" s="24">
        <v>0</v>
      </c>
      <c r="I36" s="24">
        <v>0</v>
      </c>
      <c r="J36" s="24">
        <v>0</v>
      </c>
      <c r="K36" s="24">
        <v>500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44" t="s">
        <v>75</v>
      </c>
      <c r="C37" s="24">
        <v>190173.09495</v>
      </c>
      <c r="D37" s="24">
        <v>2786.58583</v>
      </c>
      <c r="E37" s="24">
        <v>1.4652892044127719</v>
      </c>
      <c r="F37" s="24">
        <v>1129.9407800000001</v>
      </c>
      <c r="G37" s="24">
        <v>459.38529</v>
      </c>
      <c r="H37" s="24">
        <v>0</v>
      </c>
      <c r="I37" s="24">
        <v>0</v>
      </c>
      <c r="J37" s="24">
        <v>0</v>
      </c>
      <c r="K37" s="24">
        <v>1197.2597599999999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44" t="s">
        <v>79</v>
      </c>
      <c r="C38" s="24">
        <v>4242.1573699999999</v>
      </c>
      <c r="D38" s="24">
        <v>1949.1759999999999</v>
      </c>
      <c r="E38" s="24">
        <v>45.947753230097639</v>
      </c>
      <c r="F38" s="24">
        <v>1949.1759999999999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44" t="s">
        <v>77</v>
      </c>
      <c r="C39" s="24">
        <v>78748.26079</v>
      </c>
      <c r="D39" s="24">
        <v>1264.6915800000002</v>
      </c>
      <c r="E39" s="24">
        <v>1.6059930305922381</v>
      </c>
      <c r="F39" s="24">
        <v>10.16184</v>
      </c>
      <c r="G39" s="24">
        <v>2.8670000000000001E-2</v>
      </c>
      <c r="H39" s="24">
        <v>0</v>
      </c>
      <c r="I39" s="24">
        <v>31.277660000000001</v>
      </c>
      <c r="J39" s="24">
        <v>1219.31807</v>
      </c>
      <c r="K39" s="24">
        <v>3.9053400000000003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44" t="s">
        <v>83</v>
      </c>
      <c r="C40" s="24">
        <v>47754.830110000003</v>
      </c>
      <c r="D40" s="24">
        <v>1161.29143</v>
      </c>
      <c r="E40" s="24">
        <v>2.4317779527747123</v>
      </c>
      <c r="F40" s="24">
        <v>750.30274999999995</v>
      </c>
      <c r="G40" s="24">
        <v>0</v>
      </c>
      <c r="H40" s="24">
        <v>16.240410000000001</v>
      </c>
      <c r="I40" s="24">
        <v>154.23679999999999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44" t="s">
        <v>98</v>
      </c>
      <c r="C41" s="24">
        <v>328393.56879000005</v>
      </c>
      <c r="D41" s="24">
        <v>70.093029999999999</v>
      </c>
      <c r="E41" s="24">
        <v>2.1344215192235644E-2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70.093029999999999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44" t="s">
        <v>64</v>
      </c>
      <c r="C42" s="24">
        <v>473376.66591000004</v>
      </c>
      <c r="D42" s="24">
        <v>7.5105400000000007</v>
      </c>
      <c r="E42" s="24">
        <v>1.5865885542883792E-3</v>
      </c>
      <c r="F42" s="24">
        <v>7.4375900000000001</v>
      </c>
      <c r="G42" s="24">
        <v>0</v>
      </c>
      <c r="H42" s="24">
        <v>3.8490000000000003E-2</v>
      </c>
      <c r="I42" s="24">
        <v>3.4459999999999998E-2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44" t="s">
        <v>58</v>
      </c>
      <c r="C43" s="24">
        <v>127228.31134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44" t="s">
        <v>94</v>
      </c>
      <c r="C44" s="24">
        <v>96571.616569999998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44" t="s">
        <v>96</v>
      </c>
      <c r="C45" s="24">
        <v>22570.716099999998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44" t="s">
        <v>92</v>
      </c>
      <c r="C46" s="24">
        <v>497.86165999999997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44" t="s">
        <v>100</v>
      </c>
      <c r="C47" s="24">
        <v>536747.87552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44" t="s">
        <v>81</v>
      </c>
      <c r="C48" s="24">
        <v>328.18097999999998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44" t="s">
        <v>102</v>
      </c>
      <c r="C49" s="24">
        <v>198996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44" t="s">
        <v>90</v>
      </c>
      <c r="C50" s="24">
        <v>15995.08361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45" t="s">
        <v>137</v>
      </c>
      <c r="C51" s="43">
        <v>54143433.150069997</v>
      </c>
      <c r="D51" s="43">
        <v>2918972.1966699995</v>
      </c>
      <c r="E51" s="43">
        <v>5.3911841692407085</v>
      </c>
      <c r="F51" s="43">
        <v>624419.88383000006</v>
      </c>
      <c r="G51" s="43">
        <v>32412.934390000002</v>
      </c>
      <c r="H51" s="43">
        <v>275120.30961</v>
      </c>
      <c r="I51" s="43">
        <v>49560.556320000003</v>
      </c>
      <c r="J51" s="43">
        <v>1570681.3117899999</v>
      </c>
      <c r="K51" s="43">
        <v>335807.13611999998</v>
      </c>
      <c r="L51" s="43">
        <v>30970.064609999998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N53"/>
  <sheetViews>
    <sheetView workbookViewId="0">
      <selection activeCell="B9" sqref="B9:L50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0" t="s">
        <v>170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30" x14ac:dyDescent="0.35">
      <c r="A8" s="20" t="s">
        <v>0</v>
      </c>
      <c r="B8" s="20" t="s">
        <v>160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44" t="s">
        <v>18</v>
      </c>
      <c r="C9" s="24">
        <v>2987214.9440799998</v>
      </c>
      <c r="D9" s="24">
        <v>455816.33678000001</v>
      </c>
      <c r="E9" s="24">
        <v>15.258906550508772</v>
      </c>
      <c r="F9" s="24">
        <v>1078.5278899999998</v>
      </c>
      <c r="G9" s="24">
        <v>0</v>
      </c>
      <c r="H9" s="24">
        <v>0</v>
      </c>
      <c r="I9" s="24">
        <v>0</v>
      </c>
      <c r="J9" s="24">
        <v>449245.64025</v>
      </c>
      <c r="K9" s="24">
        <v>5237.1686399999999</v>
      </c>
      <c r="L9" s="24">
        <v>255</v>
      </c>
      <c r="M9" s="12"/>
      <c r="N9" s="13"/>
    </row>
    <row r="10" spans="1:14" ht="13.5" customHeight="1" x14ac:dyDescent="0.35">
      <c r="A10" s="41">
        <v>2</v>
      </c>
      <c r="B10" s="44" t="s">
        <v>16</v>
      </c>
      <c r="C10" s="24">
        <v>9979196.6087600011</v>
      </c>
      <c r="D10" s="24">
        <v>428501.61053000001</v>
      </c>
      <c r="E10" s="24">
        <v>4.2939489753498794</v>
      </c>
      <c r="F10" s="24">
        <v>87065.204230000003</v>
      </c>
      <c r="G10" s="24">
        <v>11890.70068</v>
      </c>
      <c r="H10" s="24">
        <v>57206.264000000003</v>
      </c>
      <c r="I10" s="24">
        <v>554.99770999999998</v>
      </c>
      <c r="J10" s="24">
        <v>164990.11797999998</v>
      </c>
      <c r="K10" s="24">
        <v>105308.14245</v>
      </c>
      <c r="L10" s="24">
        <v>1486.1834799999999</v>
      </c>
      <c r="M10" s="12"/>
      <c r="N10" s="13"/>
    </row>
    <row r="11" spans="1:14" ht="13.5" customHeight="1" x14ac:dyDescent="0.35">
      <c r="A11" s="41">
        <v>3</v>
      </c>
      <c r="B11" s="44" t="s">
        <v>12</v>
      </c>
      <c r="C11" s="24">
        <v>7228878.0011099996</v>
      </c>
      <c r="D11" s="24">
        <v>263092.67452</v>
      </c>
      <c r="E11" s="24">
        <v>3.6394676252608207</v>
      </c>
      <c r="F11" s="24">
        <v>73320.739099999992</v>
      </c>
      <c r="G11" s="24">
        <v>0</v>
      </c>
      <c r="H11" s="24">
        <v>15951.99229</v>
      </c>
      <c r="I11" s="24">
        <v>897.78422</v>
      </c>
      <c r="J11" s="24">
        <v>131820.99147000001</v>
      </c>
      <c r="K11" s="24">
        <v>41101.167439999997</v>
      </c>
      <c r="L11" s="24">
        <v>0</v>
      </c>
      <c r="M11" s="12"/>
      <c r="N11" s="13"/>
    </row>
    <row r="12" spans="1:14" ht="13.5" customHeight="1" x14ac:dyDescent="0.35">
      <c r="A12" s="41">
        <v>4</v>
      </c>
      <c r="B12" s="44" t="s">
        <v>20</v>
      </c>
      <c r="C12" s="24">
        <v>4963717.4263399998</v>
      </c>
      <c r="D12" s="24">
        <v>258141.02088000003</v>
      </c>
      <c r="E12" s="24">
        <v>5.2005583458512961</v>
      </c>
      <c r="F12" s="24">
        <v>25776.49006</v>
      </c>
      <c r="G12" s="24">
        <v>1987.7949599999999</v>
      </c>
      <c r="H12" s="24">
        <v>6502.52358</v>
      </c>
      <c r="I12" s="24">
        <v>5010.2216500000004</v>
      </c>
      <c r="J12" s="24">
        <v>210659.51931</v>
      </c>
      <c r="K12" s="24">
        <v>8204.4713200000006</v>
      </c>
      <c r="L12" s="24">
        <v>0</v>
      </c>
      <c r="M12" s="12"/>
      <c r="N12" s="13"/>
    </row>
    <row r="13" spans="1:14" ht="13.5" customHeight="1" x14ac:dyDescent="0.35">
      <c r="A13" s="41">
        <v>5</v>
      </c>
      <c r="B13" s="44" t="s">
        <v>40</v>
      </c>
      <c r="C13" s="24">
        <v>3718233.59161</v>
      </c>
      <c r="D13" s="24">
        <v>237970.88686</v>
      </c>
      <c r="E13" s="24">
        <v>6.4001058835294504</v>
      </c>
      <c r="F13" s="24">
        <v>67417.729550000004</v>
      </c>
      <c r="G13" s="24">
        <v>0</v>
      </c>
      <c r="H13" s="24">
        <v>58241.625310000003</v>
      </c>
      <c r="I13" s="24">
        <v>0</v>
      </c>
      <c r="J13" s="24">
        <v>86631.526719999994</v>
      </c>
      <c r="K13" s="24">
        <v>8150.895770000001</v>
      </c>
      <c r="L13" s="24">
        <v>17529.109509999998</v>
      </c>
      <c r="M13" s="12"/>
      <c r="N13" s="13"/>
    </row>
    <row r="14" spans="1:14" ht="13.5" customHeight="1" x14ac:dyDescent="0.35">
      <c r="A14" s="41">
        <v>6</v>
      </c>
      <c r="B14" s="44" t="s">
        <v>14</v>
      </c>
      <c r="C14" s="24">
        <v>5755475.9901700001</v>
      </c>
      <c r="D14" s="24">
        <v>229575.43630999999</v>
      </c>
      <c r="E14" s="24">
        <v>3.9888175487501081</v>
      </c>
      <c r="F14" s="24">
        <v>108030.95825</v>
      </c>
      <c r="G14" s="24">
        <v>9701.4006099999988</v>
      </c>
      <c r="H14" s="24">
        <v>4106.8464899999999</v>
      </c>
      <c r="I14" s="24">
        <v>2.3799999999999997E-3</v>
      </c>
      <c r="J14" s="24">
        <v>82077.420939999996</v>
      </c>
      <c r="K14" s="24">
        <v>15690.812169999997</v>
      </c>
      <c r="L14" s="24">
        <v>9967.9954699999998</v>
      </c>
      <c r="M14" s="12"/>
      <c r="N14" s="13"/>
    </row>
    <row r="15" spans="1:14" ht="13.5" customHeight="1" x14ac:dyDescent="0.35">
      <c r="A15" s="41">
        <v>7</v>
      </c>
      <c r="B15" s="44" t="s">
        <v>22</v>
      </c>
      <c r="C15" s="24">
        <v>414989.00033999997</v>
      </c>
      <c r="D15" s="24">
        <v>211925.28272999998</v>
      </c>
      <c r="E15" s="24">
        <v>51.06768674744869</v>
      </c>
      <c r="F15" s="24">
        <v>23833.33338</v>
      </c>
      <c r="G15" s="24">
        <v>0</v>
      </c>
      <c r="H15" s="24">
        <v>42402.576719999997</v>
      </c>
      <c r="I15" s="24">
        <v>31248.364079999999</v>
      </c>
      <c r="J15" s="24">
        <v>114441.00855</v>
      </c>
      <c r="K15" s="24">
        <v>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44" t="s">
        <v>26</v>
      </c>
      <c r="C16" s="24">
        <v>1948793.7068399999</v>
      </c>
      <c r="D16" s="24">
        <v>99399.301290000003</v>
      </c>
      <c r="E16" s="24">
        <v>5.1005553302600486</v>
      </c>
      <c r="F16" s="24">
        <v>23926.032079999997</v>
      </c>
      <c r="G16" s="24">
        <v>6442.6809400000002</v>
      </c>
      <c r="H16" s="24">
        <v>23854.967089999998</v>
      </c>
      <c r="I16" s="24">
        <v>183.06279000000001</v>
      </c>
      <c r="J16" s="24">
        <v>26458.749929999998</v>
      </c>
      <c r="K16" s="24">
        <v>18503.33265</v>
      </c>
      <c r="L16" s="24">
        <v>30.475810000000003</v>
      </c>
      <c r="M16" s="12"/>
      <c r="N16" s="13"/>
    </row>
    <row r="17" spans="1:14" ht="13.5" customHeight="1" x14ac:dyDescent="0.35">
      <c r="A17" s="41">
        <v>9</v>
      </c>
      <c r="B17" s="44" t="s">
        <v>38</v>
      </c>
      <c r="C17" s="24">
        <v>115212.08292</v>
      </c>
      <c r="D17" s="24">
        <v>83748.775320000001</v>
      </c>
      <c r="E17" s="24">
        <v>72.690965389587461</v>
      </c>
      <c r="F17" s="24">
        <v>53207.705200000004</v>
      </c>
      <c r="G17" s="24">
        <v>0</v>
      </c>
      <c r="H17" s="24">
        <v>9111.2719499999985</v>
      </c>
      <c r="I17" s="24">
        <v>0.44580999999999998</v>
      </c>
      <c r="J17" s="24">
        <v>19867.530149999999</v>
      </c>
      <c r="K17" s="24">
        <v>1440.2791399999999</v>
      </c>
      <c r="L17" s="24">
        <v>121.54307</v>
      </c>
      <c r="M17" s="12"/>
      <c r="N17" s="13"/>
    </row>
    <row r="18" spans="1:14" ht="13.5" customHeight="1" x14ac:dyDescent="0.35">
      <c r="A18" s="41">
        <v>10</v>
      </c>
      <c r="B18" s="44" t="s">
        <v>138</v>
      </c>
      <c r="C18" s="24">
        <v>2211794.1829200001</v>
      </c>
      <c r="D18" s="24">
        <v>71353.086360000001</v>
      </c>
      <c r="E18" s="24">
        <v>3.2260273994300861</v>
      </c>
      <c r="F18" s="24">
        <v>23466.099679999999</v>
      </c>
      <c r="G18" s="24">
        <v>1006.87951</v>
      </c>
      <c r="H18" s="24">
        <v>981.98563999999999</v>
      </c>
      <c r="I18" s="24">
        <v>5053.1001500000002</v>
      </c>
      <c r="J18" s="24">
        <v>33391.73792</v>
      </c>
      <c r="K18" s="24">
        <v>7436.6848499999996</v>
      </c>
      <c r="L18" s="24">
        <v>16.598610000000001</v>
      </c>
      <c r="M18" s="12"/>
      <c r="N18" s="13"/>
    </row>
    <row r="19" spans="1:14" ht="13.5" customHeight="1" x14ac:dyDescent="0.35">
      <c r="A19" s="41">
        <v>11</v>
      </c>
      <c r="B19" s="44" t="s">
        <v>42</v>
      </c>
      <c r="C19" s="24">
        <v>955623.76614999992</v>
      </c>
      <c r="D19" s="24">
        <v>65524.764690000004</v>
      </c>
      <c r="E19" s="24">
        <v>6.8567533595344763</v>
      </c>
      <c r="F19" s="24">
        <v>14780.37089</v>
      </c>
      <c r="G19" s="24">
        <v>1569.6994399999999</v>
      </c>
      <c r="H19" s="24">
        <v>12181.555690000001</v>
      </c>
      <c r="I19" s="24">
        <v>3429.6116099999999</v>
      </c>
      <c r="J19" s="24">
        <v>9272.9255199999989</v>
      </c>
      <c r="K19" s="24">
        <v>24279.171690000003</v>
      </c>
      <c r="L19" s="24">
        <v>11.42985</v>
      </c>
      <c r="M19" s="12"/>
      <c r="N19" s="13"/>
    </row>
    <row r="20" spans="1:14" ht="13.5" customHeight="1" x14ac:dyDescent="0.35">
      <c r="A20" s="41">
        <v>12</v>
      </c>
      <c r="B20" s="44" t="s">
        <v>125</v>
      </c>
      <c r="C20" s="24">
        <v>498647.86281999998</v>
      </c>
      <c r="D20" s="24">
        <v>56709.480380000001</v>
      </c>
      <c r="E20" s="24">
        <v>11.372650844082886</v>
      </c>
      <c r="F20" s="24">
        <v>35572.986819999998</v>
      </c>
      <c r="G20" s="24">
        <v>0</v>
      </c>
      <c r="H20" s="24">
        <v>650</v>
      </c>
      <c r="I20" s="24">
        <v>0</v>
      </c>
      <c r="J20" s="24">
        <v>12000</v>
      </c>
      <c r="K20" s="24">
        <v>7546.2167300000001</v>
      </c>
      <c r="L20" s="24">
        <v>940.2768299999999</v>
      </c>
      <c r="M20" s="12"/>
      <c r="N20" s="13"/>
    </row>
    <row r="21" spans="1:14" ht="13.5" customHeight="1" x14ac:dyDescent="0.35">
      <c r="A21" s="41">
        <v>13</v>
      </c>
      <c r="B21" s="44" t="s">
        <v>159</v>
      </c>
      <c r="C21" s="24">
        <v>3041057.10042</v>
      </c>
      <c r="D21" s="24">
        <v>48815.367890000001</v>
      </c>
      <c r="E21" s="24">
        <v>1.6052105001007091</v>
      </c>
      <c r="F21" s="24">
        <v>11730.454800000001</v>
      </c>
      <c r="G21" s="24">
        <v>513.25328000000002</v>
      </c>
      <c r="H21" s="24">
        <v>10745.2665</v>
      </c>
      <c r="I21" s="24">
        <v>132.27779999999998</v>
      </c>
      <c r="J21" s="24">
        <v>15605.736150000001</v>
      </c>
      <c r="K21" s="24">
        <v>9988.2803799999983</v>
      </c>
      <c r="L21" s="24">
        <v>100.09898</v>
      </c>
      <c r="M21" s="12"/>
      <c r="N21" s="13"/>
    </row>
    <row r="22" spans="1:14" ht="13.5" customHeight="1" x14ac:dyDescent="0.35">
      <c r="A22" s="41">
        <v>14</v>
      </c>
      <c r="B22" s="44" t="s">
        <v>44</v>
      </c>
      <c r="C22" s="24">
        <v>732444.55835000006</v>
      </c>
      <c r="D22" s="24">
        <v>44893.235249999998</v>
      </c>
      <c r="E22" s="24">
        <v>6.1292332284005688</v>
      </c>
      <c r="F22" s="24">
        <v>13211.33439</v>
      </c>
      <c r="G22" s="24">
        <v>0</v>
      </c>
      <c r="H22" s="24">
        <v>0</v>
      </c>
      <c r="I22" s="24">
        <v>0</v>
      </c>
      <c r="J22" s="24">
        <v>3700</v>
      </c>
      <c r="K22" s="24">
        <v>27981.900859999998</v>
      </c>
      <c r="L22" s="24">
        <v>0</v>
      </c>
      <c r="M22" s="12"/>
      <c r="N22" s="13"/>
    </row>
    <row r="23" spans="1:14" ht="13.5" customHeight="1" x14ac:dyDescent="0.35">
      <c r="A23" s="41">
        <v>15</v>
      </c>
      <c r="B23" s="44" t="s">
        <v>30</v>
      </c>
      <c r="C23" s="24">
        <v>253697.39648</v>
      </c>
      <c r="D23" s="24">
        <v>43360.388989999999</v>
      </c>
      <c r="E23" s="24">
        <v>17.091381146049038</v>
      </c>
      <c r="F23" s="24">
        <v>9021.4797900000012</v>
      </c>
      <c r="G23" s="24">
        <v>0</v>
      </c>
      <c r="H23" s="24">
        <v>4866.2357400000001</v>
      </c>
      <c r="I23" s="24">
        <v>0</v>
      </c>
      <c r="J23" s="24">
        <v>25178.331109999999</v>
      </c>
      <c r="K23" s="24">
        <v>4294.3423499999999</v>
      </c>
      <c r="L23" s="24">
        <v>0</v>
      </c>
      <c r="M23" s="12"/>
      <c r="N23" s="13"/>
    </row>
    <row r="24" spans="1:14" ht="13.5" customHeight="1" x14ac:dyDescent="0.35">
      <c r="A24" s="41">
        <v>16</v>
      </c>
      <c r="B24" s="44" t="s">
        <v>60</v>
      </c>
      <c r="C24" s="24">
        <v>342705.68923000002</v>
      </c>
      <c r="D24" s="24">
        <v>31570.796109999999</v>
      </c>
      <c r="E24" s="24">
        <v>9.212218268373098</v>
      </c>
      <c r="F24" s="24">
        <v>12157.884890000001</v>
      </c>
      <c r="G24" s="24">
        <v>9.2749999999999999E-2</v>
      </c>
      <c r="H24" s="24">
        <v>14122.818469999998</v>
      </c>
      <c r="I24" s="24">
        <v>0</v>
      </c>
      <c r="J24" s="24">
        <v>0</v>
      </c>
      <c r="K24" s="24">
        <v>5290</v>
      </c>
      <c r="L24" s="24">
        <v>0</v>
      </c>
      <c r="M24" s="12"/>
      <c r="N24" s="13"/>
    </row>
    <row r="25" spans="1:14" ht="13.5" customHeight="1" x14ac:dyDescent="0.35">
      <c r="A25" s="41">
        <v>17</v>
      </c>
      <c r="B25" s="44" t="s">
        <v>46</v>
      </c>
      <c r="C25" s="24">
        <v>492508.91282999999</v>
      </c>
      <c r="D25" s="24">
        <v>26409.183240000002</v>
      </c>
      <c r="E25" s="24">
        <v>5.3621736687465189</v>
      </c>
      <c r="F25" s="24">
        <v>8563.5412799999995</v>
      </c>
      <c r="G25" s="24">
        <v>0</v>
      </c>
      <c r="H25" s="24">
        <v>9456.3745400000007</v>
      </c>
      <c r="I25" s="24">
        <v>14.871229999999999</v>
      </c>
      <c r="J25" s="24">
        <v>7858.7452000000003</v>
      </c>
      <c r="K25" s="24">
        <v>515.65098999999998</v>
      </c>
      <c r="L25" s="24">
        <v>0</v>
      </c>
      <c r="M25" s="12"/>
      <c r="N25" s="13"/>
    </row>
    <row r="26" spans="1:14" ht="13.5" customHeight="1" x14ac:dyDescent="0.35">
      <c r="A26" s="41">
        <v>18</v>
      </c>
      <c r="B26" s="44" t="s">
        <v>32</v>
      </c>
      <c r="C26" s="24">
        <v>470109.80202999996</v>
      </c>
      <c r="D26" s="24">
        <v>23726.98718</v>
      </c>
      <c r="E26" s="24">
        <v>5.0471160306684837</v>
      </c>
      <c r="F26" s="24">
        <v>6302.1762600000002</v>
      </c>
      <c r="G26" s="24">
        <v>0</v>
      </c>
      <c r="H26" s="24">
        <v>6520.4486299999999</v>
      </c>
      <c r="I26" s="24">
        <v>604.73756000000003</v>
      </c>
      <c r="J26" s="24">
        <v>9700</v>
      </c>
      <c r="K26" s="24">
        <v>598.87117000000001</v>
      </c>
      <c r="L26" s="24">
        <v>0.7535599999999999</v>
      </c>
      <c r="M26" s="12"/>
      <c r="N26" s="13"/>
    </row>
    <row r="27" spans="1:14" ht="13.5" customHeight="1" x14ac:dyDescent="0.35">
      <c r="A27" s="41">
        <v>19</v>
      </c>
      <c r="B27" s="44" t="s">
        <v>73</v>
      </c>
      <c r="C27" s="24">
        <v>243291.58614</v>
      </c>
      <c r="D27" s="24">
        <v>15213.26331</v>
      </c>
      <c r="E27" s="24">
        <v>6.2530988232555078</v>
      </c>
      <c r="F27" s="24">
        <v>5019.1179199999997</v>
      </c>
      <c r="G27" s="24">
        <v>0</v>
      </c>
      <c r="H27" s="24">
        <v>5.2979599999999998</v>
      </c>
      <c r="I27" s="24">
        <v>0</v>
      </c>
      <c r="J27" s="24">
        <v>10000.5046</v>
      </c>
      <c r="K27" s="24">
        <v>188.34282999999999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44" t="s">
        <v>85</v>
      </c>
      <c r="C28" s="24">
        <v>157168.02367</v>
      </c>
      <c r="D28" s="24">
        <v>14752.74748</v>
      </c>
      <c r="E28" s="24">
        <v>9.3866087614461637</v>
      </c>
      <c r="F28" s="24">
        <v>0</v>
      </c>
      <c r="G28" s="24">
        <v>0</v>
      </c>
      <c r="H28" s="24">
        <v>0</v>
      </c>
      <c r="I28" s="24">
        <v>0</v>
      </c>
      <c r="J28" s="24">
        <v>12028.93182</v>
      </c>
      <c r="K28" s="24">
        <v>2723.8156600000002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44" t="s">
        <v>103</v>
      </c>
      <c r="C29" s="24">
        <v>72804.253769999996</v>
      </c>
      <c r="D29" s="24">
        <v>14719.367259999999</v>
      </c>
      <c r="E29" s="24">
        <v>20.217729731151117</v>
      </c>
      <c r="F29" s="24">
        <v>1600</v>
      </c>
      <c r="G29" s="24">
        <v>0</v>
      </c>
      <c r="H29" s="24">
        <v>0</v>
      </c>
      <c r="I29" s="24">
        <v>0</v>
      </c>
      <c r="J29" s="24">
        <v>7119.36726</v>
      </c>
      <c r="K29" s="24">
        <v>6000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44" t="s">
        <v>52</v>
      </c>
      <c r="C30" s="24">
        <v>321099.01682000002</v>
      </c>
      <c r="D30" s="24">
        <v>11845.98546</v>
      </c>
      <c r="E30" s="24">
        <v>3.6892001655179656</v>
      </c>
      <c r="F30" s="24">
        <v>4491.0860000000002</v>
      </c>
      <c r="G30" s="24">
        <v>0</v>
      </c>
      <c r="H30" s="24">
        <v>6715</v>
      </c>
      <c r="I30" s="24">
        <v>0</v>
      </c>
      <c r="J30" s="24">
        <v>0</v>
      </c>
      <c r="K30" s="24">
        <v>639.89945999999998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44" t="s">
        <v>108</v>
      </c>
      <c r="C31" s="24">
        <v>275143.88368999999</v>
      </c>
      <c r="D31" s="24">
        <v>9980.8912200000013</v>
      </c>
      <c r="E31" s="24">
        <v>3.6275170235095264</v>
      </c>
      <c r="F31" s="24">
        <v>266.66621999999995</v>
      </c>
      <c r="G31" s="24">
        <v>56.488309999999998</v>
      </c>
      <c r="H31" s="24">
        <v>401.27202</v>
      </c>
      <c r="I31" s="24">
        <v>45.123010000000001</v>
      </c>
      <c r="J31" s="24">
        <v>7526.1819700000005</v>
      </c>
      <c r="K31" s="24">
        <v>1685.15969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44" t="s">
        <v>112</v>
      </c>
      <c r="C32" s="24">
        <v>41798.1633</v>
      </c>
      <c r="D32" s="24">
        <v>8335.18217</v>
      </c>
      <c r="E32" s="24">
        <v>19.941503434434402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8335.18217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44" t="s">
        <v>70</v>
      </c>
      <c r="C33" s="24">
        <v>141690.01420999999</v>
      </c>
      <c r="D33" s="24">
        <v>7707.4059900000002</v>
      </c>
      <c r="E33" s="24">
        <v>5.4396253913679384</v>
      </c>
      <c r="F33" s="24">
        <v>4051.5007000000001</v>
      </c>
      <c r="G33" s="24">
        <v>0</v>
      </c>
      <c r="H33" s="24">
        <v>35.480510000000002</v>
      </c>
      <c r="I33" s="24">
        <v>3602.6065400000002</v>
      </c>
      <c r="J33" s="24">
        <v>17.818240000000003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44" t="s">
        <v>28</v>
      </c>
      <c r="C34" s="24">
        <v>3337509.99915</v>
      </c>
      <c r="D34" s="24">
        <v>6281.3029200000001</v>
      </c>
      <c r="E34" s="24">
        <v>0.18820326895199499</v>
      </c>
      <c r="F34" s="24">
        <v>34.476099999999995</v>
      </c>
      <c r="G34" s="24">
        <v>13.976749999999999</v>
      </c>
      <c r="H34" s="24">
        <v>40</v>
      </c>
      <c r="I34" s="24">
        <v>2079.67299</v>
      </c>
      <c r="J34" s="24">
        <v>0</v>
      </c>
      <c r="K34" s="24">
        <v>4113.1770800000004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44" t="s">
        <v>48</v>
      </c>
      <c r="C35" s="24">
        <v>1240803.3604100002</v>
      </c>
      <c r="D35" s="24">
        <v>4234.6372899999997</v>
      </c>
      <c r="E35" s="24">
        <v>0.34128190051006496</v>
      </c>
      <c r="F35" s="24">
        <v>948.95422999999994</v>
      </c>
      <c r="G35" s="24">
        <v>358.96176000000003</v>
      </c>
      <c r="H35" s="24">
        <v>35</v>
      </c>
      <c r="I35" s="24">
        <v>0</v>
      </c>
      <c r="J35" s="24">
        <v>0</v>
      </c>
      <c r="K35" s="24">
        <v>2891.7212999999997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44" t="s">
        <v>68</v>
      </c>
      <c r="C36" s="24">
        <v>94634.027589999998</v>
      </c>
      <c r="D36" s="24">
        <v>3453.1401599999999</v>
      </c>
      <c r="E36" s="24">
        <v>3.6489413458768336</v>
      </c>
      <c r="F36" s="24">
        <v>2953.1401599999999</v>
      </c>
      <c r="G36" s="24">
        <v>0</v>
      </c>
      <c r="H36" s="24">
        <v>0</v>
      </c>
      <c r="I36" s="24">
        <v>0</v>
      </c>
      <c r="J36" s="24">
        <v>0</v>
      </c>
      <c r="K36" s="24">
        <v>500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44" t="s">
        <v>79</v>
      </c>
      <c r="C37" s="24">
        <v>5519.3366900000001</v>
      </c>
      <c r="D37" s="24">
        <v>3226.8359999999998</v>
      </c>
      <c r="E37" s="24">
        <v>58.464199255073893</v>
      </c>
      <c r="F37" s="24">
        <v>3226.8359999999998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44" t="s">
        <v>75</v>
      </c>
      <c r="C38" s="24">
        <v>189742.96859</v>
      </c>
      <c r="D38" s="24">
        <v>2753.3826799999997</v>
      </c>
      <c r="E38" s="24">
        <v>1.4511118385364563</v>
      </c>
      <c r="F38" s="24">
        <v>1112.40797</v>
      </c>
      <c r="G38" s="24">
        <v>460.76787000000002</v>
      </c>
      <c r="H38" s="24">
        <v>0</v>
      </c>
      <c r="I38" s="24">
        <v>0</v>
      </c>
      <c r="J38" s="24">
        <v>0</v>
      </c>
      <c r="K38" s="24">
        <v>1180.2068400000001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44" t="s">
        <v>77</v>
      </c>
      <c r="C39" s="24">
        <v>80168.427100000001</v>
      </c>
      <c r="D39" s="24">
        <v>1200.33764</v>
      </c>
      <c r="E39" s="24">
        <v>1.4972697898921357</v>
      </c>
      <c r="F39" s="24">
        <v>20.204080000000001</v>
      </c>
      <c r="G39" s="24">
        <v>0</v>
      </c>
      <c r="H39" s="24">
        <v>0</v>
      </c>
      <c r="I39" s="24">
        <v>31.452639999999999</v>
      </c>
      <c r="J39" s="24">
        <v>1148.04018</v>
      </c>
      <c r="K39" s="24">
        <v>0.64073999999999998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44" t="s">
        <v>83</v>
      </c>
      <c r="C40" s="24">
        <v>47656.091229999998</v>
      </c>
      <c r="D40" s="24">
        <v>1161.33286</v>
      </c>
      <c r="E40" s="24">
        <v>2.4369033003464815</v>
      </c>
      <c r="F40" s="24">
        <v>750.33096</v>
      </c>
      <c r="G40" s="24">
        <v>0</v>
      </c>
      <c r="H40" s="24">
        <v>16.25301</v>
      </c>
      <c r="I40" s="24">
        <v>154.23742000000001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44" t="s">
        <v>98</v>
      </c>
      <c r="C41" s="24">
        <v>328335.87785000005</v>
      </c>
      <c r="D41" s="24">
        <v>70</v>
      </c>
      <c r="E41" s="24">
        <v>2.131963173149766E-2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70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44" t="s">
        <v>64</v>
      </c>
      <c r="C42" s="24">
        <v>463359.33897000004</v>
      </c>
      <c r="D42" s="24">
        <v>5.5324600000000004</v>
      </c>
      <c r="E42" s="24">
        <v>1.1939890997552975E-3</v>
      </c>
      <c r="F42" s="24">
        <v>5.4689700000000006</v>
      </c>
      <c r="G42" s="24">
        <v>0</v>
      </c>
      <c r="H42" s="24">
        <v>6.3490000000000005E-2</v>
      </c>
      <c r="I42" s="24">
        <v>0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44" t="s">
        <v>58</v>
      </c>
      <c r="C43" s="24">
        <v>116354.64705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44" t="s">
        <v>94</v>
      </c>
      <c r="C44" s="24">
        <v>62672.69109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44" t="s">
        <v>96</v>
      </c>
      <c r="C45" s="24">
        <v>22593.95851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44" t="s">
        <v>92</v>
      </c>
      <c r="C46" s="24">
        <v>504.42259000000001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44" t="s">
        <v>100</v>
      </c>
      <c r="C47" s="24">
        <v>539020.15041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44" t="s">
        <v>81</v>
      </c>
      <c r="C48" s="24">
        <v>324.35730000000001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44" t="s">
        <v>102</v>
      </c>
      <c r="C49" s="24">
        <v>128996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44" t="s">
        <v>90</v>
      </c>
      <c r="C50" s="24">
        <v>16104.136400000001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46" t="s">
        <v>119</v>
      </c>
      <c r="C51" s="43">
        <v>54037595.355930001</v>
      </c>
      <c r="D51" s="43">
        <v>2785475.9602099997</v>
      </c>
      <c r="E51" s="43">
        <v>5.154700059954326</v>
      </c>
      <c r="F51" s="43">
        <v>622943.23785000003</v>
      </c>
      <c r="G51" s="43">
        <v>34002.696859999996</v>
      </c>
      <c r="H51" s="43">
        <v>284151.11962999997</v>
      </c>
      <c r="I51" s="43">
        <v>53042.569590000006</v>
      </c>
      <c r="J51" s="43">
        <v>1440740.8252699999</v>
      </c>
      <c r="K51" s="43">
        <v>320136.04583999998</v>
      </c>
      <c r="L51" s="43">
        <v>30459.465169999999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N51"/>
  <sheetViews>
    <sheetView workbookViewId="0">
      <pane xSplit="2" ySplit="8" topLeftCell="C33" activePane="bottomRight" state="frozen"/>
      <selection pane="topRight" activeCell="C1" sqref="C1"/>
      <selection pane="bottomLeft" activeCell="A9" sqref="A9"/>
      <selection pane="bottomRight" activeCell="H55" sqref="H55"/>
    </sheetView>
  </sheetViews>
  <sheetFormatPr baseColWidth="10" defaultColWidth="11.453125" defaultRowHeight="10" x14ac:dyDescent="0.2"/>
  <cols>
    <col min="1" max="1" width="4.08984375" style="58" customWidth="1"/>
    <col min="2" max="2" width="42.36328125" style="58" customWidth="1"/>
    <col min="3" max="3" width="9" style="58" bestFit="1" customWidth="1"/>
    <col min="4" max="4" width="12" style="58" bestFit="1" customWidth="1"/>
    <col min="5" max="5" width="8.54296875" style="58" bestFit="1" customWidth="1"/>
    <col min="6" max="6" width="15.6328125" style="58" bestFit="1" customWidth="1"/>
    <col min="7" max="7" width="14.54296875" style="58" bestFit="1" customWidth="1"/>
    <col min="8" max="8" width="16.54296875" style="58" bestFit="1" customWidth="1"/>
    <col min="9" max="12" width="16.54296875" style="58" customWidth="1"/>
    <col min="13" max="13" width="13.08984375" style="58" bestFit="1" customWidth="1"/>
    <col min="14" max="16384" width="11.453125" style="58"/>
  </cols>
  <sheetData>
    <row r="2" spans="1:14" x14ac:dyDescent="0.2">
      <c r="A2" s="126" t="s">
        <v>171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4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4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4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4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4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</row>
    <row r="8" spans="1:14" ht="20" x14ac:dyDescent="0.2">
      <c r="A8" s="55" t="s">
        <v>0</v>
      </c>
      <c r="B8" s="55" t="s">
        <v>119</v>
      </c>
      <c r="C8" s="76" t="s">
        <v>172</v>
      </c>
      <c r="D8" s="76" t="s">
        <v>173</v>
      </c>
      <c r="E8" s="76" t="s">
        <v>174</v>
      </c>
      <c r="F8" s="76" t="s">
        <v>175</v>
      </c>
      <c r="G8" s="76" t="s">
        <v>176</v>
      </c>
      <c r="H8" s="76" t="s">
        <v>177</v>
      </c>
      <c r="I8" s="76" t="s">
        <v>178</v>
      </c>
      <c r="J8" s="76" t="s">
        <v>179</v>
      </c>
      <c r="K8" s="76" t="s">
        <v>180</v>
      </c>
      <c r="L8" s="76" t="s">
        <v>181</v>
      </c>
    </row>
    <row r="9" spans="1:14" ht="13.5" customHeight="1" x14ac:dyDescent="0.2">
      <c r="A9" s="77">
        <v>1</v>
      </c>
      <c r="B9" s="78" t="s">
        <v>201</v>
      </c>
      <c r="C9" s="81">
        <v>2981933400.3800006</v>
      </c>
      <c r="D9" s="81">
        <v>455163813.93000001</v>
      </c>
      <c r="E9" s="81"/>
      <c r="F9" s="81">
        <v>1140019.5299999998</v>
      </c>
      <c r="G9" s="86">
        <v>0</v>
      </c>
      <c r="H9" s="86">
        <v>0</v>
      </c>
      <c r="I9" s="86">
        <v>0</v>
      </c>
      <c r="J9" s="81">
        <v>449225299.22000003</v>
      </c>
      <c r="K9" s="81">
        <v>4628495.18</v>
      </c>
      <c r="L9" s="81">
        <v>170000</v>
      </c>
      <c r="M9" s="79"/>
      <c r="N9" s="60"/>
    </row>
    <row r="10" spans="1:14" ht="13.5" customHeight="1" x14ac:dyDescent="0.2">
      <c r="A10" s="77">
        <v>2</v>
      </c>
      <c r="B10" s="78" t="s">
        <v>195</v>
      </c>
      <c r="C10" s="81">
        <v>9961996315.1499996</v>
      </c>
      <c r="D10" s="81">
        <v>399721262.99000001</v>
      </c>
      <c r="E10" s="81"/>
      <c r="F10" s="81">
        <v>83958087.12999998</v>
      </c>
      <c r="G10" s="81">
        <v>7416337.2300000004</v>
      </c>
      <c r="H10" s="81">
        <v>55670038.689999998</v>
      </c>
      <c r="I10" s="81">
        <v>539171.4</v>
      </c>
      <c r="J10" s="81">
        <v>164462941.89999998</v>
      </c>
      <c r="K10" s="81">
        <v>86503190.020000011</v>
      </c>
      <c r="L10" s="81">
        <v>1171496.6199999999</v>
      </c>
      <c r="M10" s="79"/>
      <c r="N10" s="60"/>
    </row>
    <row r="11" spans="1:14" ht="13.5" customHeight="1" x14ac:dyDescent="0.2">
      <c r="A11" s="77">
        <v>3</v>
      </c>
      <c r="B11" s="78" t="s">
        <v>208</v>
      </c>
      <c r="C11" s="81">
        <v>5762921080.9499998</v>
      </c>
      <c r="D11" s="81">
        <v>267830902.36000001</v>
      </c>
      <c r="E11" s="81"/>
      <c r="F11" s="81">
        <v>105762357.80000001</v>
      </c>
      <c r="G11" s="81">
        <v>10115894.5</v>
      </c>
      <c r="H11" s="81">
        <v>4234883.91</v>
      </c>
      <c r="I11" s="81">
        <v>2119.29</v>
      </c>
      <c r="J11" s="81">
        <v>131934400.87</v>
      </c>
      <c r="K11" s="81">
        <v>15781245.99</v>
      </c>
      <c r="L11" s="86">
        <v>0</v>
      </c>
      <c r="M11" s="79"/>
      <c r="N11" s="60"/>
    </row>
    <row r="12" spans="1:14" ht="13.5" customHeight="1" x14ac:dyDescent="0.2">
      <c r="A12" s="77">
        <v>4</v>
      </c>
      <c r="B12" s="78" t="s">
        <v>211</v>
      </c>
      <c r="C12" s="81">
        <v>7267812713.1700001</v>
      </c>
      <c r="D12" s="81">
        <v>262633795.69</v>
      </c>
      <c r="E12" s="81"/>
      <c r="F12" s="81">
        <v>74609984.640000001</v>
      </c>
      <c r="G12" s="87">
        <v>0</v>
      </c>
      <c r="H12" s="81">
        <v>16030697.5</v>
      </c>
      <c r="I12" s="81">
        <v>1366640.22</v>
      </c>
      <c r="J12" s="81">
        <v>131042303.26000001</v>
      </c>
      <c r="K12" s="81">
        <v>39584170.07</v>
      </c>
      <c r="L12" s="86">
        <v>0</v>
      </c>
      <c r="M12" s="79"/>
      <c r="N12" s="60"/>
    </row>
    <row r="13" spans="1:14" ht="13.5" customHeight="1" x14ac:dyDescent="0.2">
      <c r="A13" s="77">
        <v>5</v>
      </c>
      <c r="B13" s="78" t="s">
        <v>193</v>
      </c>
      <c r="C13" s="81">
        <v>4967320086.2300005</v>
      </c>
      <c r="D13" s="81">
        <v>254468656.47</v>
      </c>
      <c r="E13" s="81"/>
      <c r="F13" s="81">
        <v>25405917.609999996</v>
      </c>
      <c r="G13" s="81">
        <v>1976398.52</v>
      </c>
      <c r="H13" s="81">
        <v>6577765.2000000002</v>
      </c>
      <c r="I13" s="81">
        <v>4982933.05</v>
      </c>
      <c r="J13" s="81">
        <v>206986648.33000001</v>
      </c>
      <c r="K13" s="81">
        <v>8538993.7599999998</v>
      </c>
      <c r="L13" s="86">
        <v>0</v>
      </c>
      <c r="M13" s="79"/>
      <c r="N13" s="60"/>
    </row>
    <row r="14" spans="1:14" ht="13.5" customHeight="1" x14ac:dyDescent="0.2">
      <c r="A14" s="77">
        <v>6</v>
      </c>
      <c r="B14" s="78" t="s">
        <v>209</v>
      </c>
      <c r="C14" s="81">
        <v>3723213064.8600001</v>
      </c>
      <c r="D14" s="81">
        <v>233745400.72</v>
      </c>
      <c r="E14" s="81"/>
      <c r="F14" s="81">
        <v>52710602.989999995</v>
      </c>
      <c r="G14" s="86">
        <v>0</v>
      </c>
      <c r="H14" s="81">
        <v>60749006.390000001</v>
      </c>
      <c r="I14" s="86">
        <v>0</v>
      </c>
      <c r="J14" s="81">
        <v>79909353.560000002</v>
      </c>
      <c r="K14" s="81">
        <v>22847328.27</v>
      </c>
      <c r="L14" s="81">
        <v>17529109.510000002</v>
      </c>
      <c r="M14" s="79"/>
      <c r="N14" s="60"/>
    </row>
    <row r="15" spans="1:14" ht="13.5" customHeight="1" x14ac:dyDescent="0.2">
      <c r="A15" s="77">
        <v>7</v>
      </c>
      <c r="B15" s="78" t="s">
        <v>198</v>
      </c>
      <c r="C15" s="81">
        <v>440552576.20000005</v>
      </c>
      <c r="D15" s="81">
        <v>193458501.11000001</v>
      </c>
      <c r="E15" s="81"/>
      <c r="F15" s="86">
        <v>0</v>
      </c>
      <c r="G15" s="86">
        <v>0</v>
      </c>
      <c r="H15" s="81">
        <v>58993610.990000002</v>
      </c>
      <c r="I15" s="81">
        <v>23744523.489999998</v>
      </c>
      <c r="J15" s="81">
        <v>110720366.63</v>
      </c>
      <c r="K15" s="86">
        <v>0</v>
      </c>
      <c r="L15" s="86">
        <v>0</v>
      </c>
      <c r="M15" s="79"/>
      <c r="N15" s="60"/>
    </row>
    <row r="16" spans="1:14" ht="15.75" customHeight="1" x14ac:dyDescent="0.2">
      <c r="A16" s="77">
        <v>8</v>
      </c>
      <c r="B16" s="78" t="s">
        <v>199</v>
      </c>
      <c r="C16" s="81">
        <v>130859225.56999999</v>
      </c>
      <c r="D16" s="81">
        <v>98817082.539999992</v>
      </c>
      <c r="E16" s="81"/>
      <c r="F16" s="81">
        <v>52467821.520000003</v>
      </c>
      <c r="G16" s="81">
        <v>15015.23</v>
      </c>
      <c r="H16" s="81">
        <v>8831883.0500000007</v>
      </c>
      <c r="I16" s="81">
        <v>228259.67</v>
      </c>
      <c r="J16" s="81">
        <v>35025593.189999998</v>
      </c>
      <c r="K16" s="81">
        <v>2142751.63</v>
      </c>
      <c r="L16" s="81">
        <v>105758.25</v>
      </c>
      <c r="M16" s="79"/>
      <c r="N16" s="60"/>
    </row>
    <row r="17" spans="1:14" ht="13.5" customHeight="1" x14ac:dyDescent="0.2">
      <c r="A17" s="77">
        <v>9</v>
      </c>
      <c r="B17" s="78" t="s">
        <v>216</v>
      </c>
      <c r="C17" s="81">
        <v>2209114002.1999998</v>
      </c>
      <c r="D17" s="81">
        <v>74110558.829999983</v>
      </c>
      <c r="E17" s="81"/>
      <c r="F17" s="81">
        <v>23010607.949999999</v>
      </c>
      <c r="G17" s="81">
        <v>1007046.08</v>
      </c>
      <c r="H17" s="81">
        <v>1072999.47</v>
      </c>
      <c r="I17" s="81">
        <v>7550942.5099999998</v>
      </c>
      <c r="J17" s="81">
        <v>33383610.329999998</v>
      </c>
      <c r="K17" s="81">
        <v>8068600.1700000009</v>
      </c>
      <c r="L17" s="81">
        <v>16752.32</v>
      </c>
      <c r="M17" s="79"/>
      <c r="N17" s="60"/>
    </row>
    <row r="18" spans="1:14" ht="13.5" customHeight="1" x14ac:dyDescent="0.2">
      <c r="A18" s="77">
        <v>10</v>
      </c>
      <c r="B18" s="78" t="s">
        <v>202</v>
      </c>
      <c r="C18" s="81">
        <v>1958892476.3800001</v>
      </c>
      <c r="D18" s="81">
        <v>74020432.819999993</v>
      </c>
      <c r="E18" s="81"/>
      <c r="F18" s="81">
        <v>13597678.6</v>
      </c>
      <c r="G18" s="81">
        <v>355640.18000000005</v>
      </c>
      <c r="H18" s="81">
        <v>26843170.879999999</v>
      </c>
      <c r="I18" s="86">
        <v>25.06</v>
      </c>
      <c r="J18" s="81">
        <v>10889403.74</v>
      </c>
      <c r="K18" s="81">
        <v>20462365.109999999</v>
      </c>
      <c r="L18" s="81">
        <v>1872149.25</v>
      </c>
      <c r="M18" s="79"/>
      <c r="N18" s="60"/>
    </row>
    <row r="19" spans="1:14" ht="13.5" customHeight="1" x14ac:dyDescent="0.2">
      <c r="A19" s="77">
        <v>11</v>
      </c>
      <c r="B19" s="78" t="s">
        <v>219</v>
      </c>
      <c r="C19" s="81">
        <v>506921261.77000004</v>
      </c>
      <c r="D19" s="81">
        <v>56297038.729999997</v>
      </c>
      <c r="E19" s="81"/>
      <c r="F19" s="81">
        <v>35007435.82</v>
      </c>
      <c r="G19" s="86">
        <v>0</v>
      </c>
      <c r="H19" s="81">
        <v>650000</v>
      </c>
      <c r="I19" s="86">
        <v>0</v>
      </c>
      <c r="J19" s="81">
        <v>12000000</v>
      </c>
      <c r="K19" s="81">
        <v>7699326.0800000001</v>
      </c>
      <c r="L19" s="81">
        <v>940276.83</v>
      </c>
      <c r="M19" s="79"/>
      <c r="N19" s="60"/>
    </row>
    <row r="20" spans="1:14" ht="13.5" customHeight="1" x14ac:dyDescent="0.2">
      <c r="A20" s="77">
        <v>12</v>
      </c>
      <c r="B20" s="78" t="s">
        <v>218</v>
      </c>
      <c r="C20" s="81">
        <v>949500963.9599998</v>
      </c>
      <c r="D20" s="81">
        <v>47064867.229999997</v>
      </c>
      <c r="E20" s="81"/>
      <c r="F20" s="81">
        <v>2510509.66</v>
      </c>
      <c r="G20" s="81">
        <v>298607.84999999998</v>
      </c>
      <c r="H20" s="81">
        <v>9959709.4000000004</v>
      </c>
      <c r="I20" s="81">
        <v>2724537.9499999997</v>
      </c>
      <c r="J20" s="81">
        <v>8244949.9399999995</v>
      </c>
      <c r="K20" s="81">
        <v>23315328.659999996</v>
      </c>
      <c r="L20" s="81">
        <v>11223.77</v>
      </c>
      <c r="M20" s="79"/>
      <c r="N20" s="60"/>
    </row>
    <row r="21" spans="1:14" ht="13.5" customHeight="1" x14ac:dyDescent="0.2">
      <c r="A21" s="77">
        <v>13</v>
      </c>
      <c r="B21" s="69" t="s">
        <v>234</v>
      </c>
      <c r="C21" s="84">
        <v>3062827373.3800001</v>
      </c>
      <c r="D21" s="81">
        <v>45044152.849999994</v>
      </c>
      <c r="E21" s="84"/>
      <c r="F21" s="84">
        <v>764883.99</v>
      </c>
      <c r="G21" s="84">
        <v>513253.28</v>
      </c>
      <c r="H21" s="84">
        <v>10771478.75</v>
      </c>
      <c r="I21" s="84">
        <v>136981.5</v>
      </c>
      <c r="J21" s="84">
        <v>11997279.279999999</v>
      </c>
      <c r="K21" s="84">
        <v>18779316.849999998</v>
      </c>
      <c r="L21" s="84">
        <v>2080959.2</v>
      </c>
      <c r="M21" s="79"/>
      <c r="N21" s="60"/>
    </row>
    <row r="22" spans="1:14" ht="13.5" customHeight="1" x14ac:dyDescent="0.2">
      <c r="A22" s="77">
        <v>14</v>
      </c>
      <c r="B22" s="78" t="s">
        <v>206</v>
      </c>
      <c r="C22" s="81">
        <v>740204619.68000007</v>
      </c>
      <c r="D22" s="81">
        <v>43014789.219999999</v>
      </c>
      <c r="E22" s="81"/>
      <c r="F22" s="81">
        <v>11023914.530000001</v>
      </c>
      <c r="G22" s="86">
        <v>0</v>
      </c>
      <c r="H22" s="86">
        <v>0</v>
      </c>
      <c r="I22" s="86">
        <v>0</v>
      </c>
      <c r="J22" s="81">
        <v>3700000</v>
      </c>
      <c r="K22" s="81">
        <v>28290874.690000001</v>
      </c>
      <c r="L22" s="86">
        <v>0</v>
      </c>
      <c r="M22" s="79"/>
      <c r="N22" s="60"/>
    </row>
    <row r="23" spans="1:14" ht="13.5" customHeight="1" x14ac:dyDescent="0.2">
      <c r="A23" s="77">
        <v>15</v>
      </c>
      <c r="B23" s="78" t="s">
        <v>197</v>
      </c>
      <c r="C23" s="81">
        <v>255643473.07999998</v>
      </c>
      <c r="D23" s="81">
        <v>42717851.25</v>
      </c>
      <c r="E23" s="81"/>
      <c r="F23" s="81">
        <v>8805029.5099999998</v>
      </c>
      <c r="G23" s="86">
        <v>0</v>
      </c>
      <c r="H23" s="81">
        <v>4818521.16</v>
      </c>
      <c r="I23" s="86">
        <v>0</v>
      </c>
      <c r="J23" s="81">
        <v>25223706.760000002</v>
      </c>
      <c r="K23" s="81">
        <v>3870593.82</v>
      </c>
      <c r="L23" s="86">
        <v>0</v>
      </c>
      <c r="M23" s="79"/>
      <c r="N23" s="60"/>
    </row>
    <row r="24" spans="1:14" ht="13.5" customHeight="1" x14ac:dyDescent="0.2">
      <c r="A24" s="77">
        <v>16</v>
      </c>
      <c r="B24" s="78" t="s">
        <v>220</v>
      </c>
      <c r="C24" s="81">
        <v>340315117.18000001</v>
      </c>
      <c r="D24" s="81">
        <v>29395966.479999997</v>
      </c>
      <c r="E24" s="81"/>
      <c r="F24" s="81">
        <v>12270685.4</v>
      </c>
      <c r="G24" s="86">
        <v>1.5485E-4</v>
      </c>
      <c r="H24" s="81">
        <v>14080094.720000001</v>
      </c>
      <c r="I24" s="86">
        <v>0</v>
      </c>
      <c r="J24" s="86">
        <v>0</v>
      </c>
      <c r="K24" s="81">
        <v>3045031.51</v>
      </c>
      <c r="L24" s="86">
        <v>0</v>
      </c>
      <c r="M24" s="79"/>
      <c r="N24" s="60"/>
    </row>
    <row r="25" spans="1:14" ht="13.5" customHeight="1" x14ac:dyDescent="0.2">
      <c r="A25" s="77">
        <v>17</v>
      </c>
      <c r="B25" s="78" t="s">
        <v>212</v>
      </c>
      <c r="C25" s="81">
        <v>481979279.56999993</v>
      </c>
      <c r="D25" s="81">
        <v>26837396.790000003</v>
      </c>
      <c r="E25" s="81"/>
      <c r="F25" s="81">
        <v>8556025.4600000009</v>
      </c>
      <c r="G25" s="86">
        <v>0</v>
      </c>
      <c r="H25" s="81">
        <v>7939808.2199999997</v>
      </c>
      <c r="I25" s="81">
        <v>14324.46</v>
      </c>
      <c r="J25" s="81">
        <v>7896275.6699999999</v>
      </c>
      <c r="K25" s="81">
        <v>2403029.96</v>
      </c>
      <c r="L25" s="81">
        <v>27933.02</v>
      </c>
      <c r="M25" s="79"/>
      <c r="N25" s="60"/>
    </row>
    <row r="26" spans="1:14" ht="13.5" customHeight="1" x14ac:dyDescent="0.2">
      <c r="A26" s="77">
        <v>18</v>
      </c>
      <c r="B26" s="78" t="s">
        <v>196</v>
      </c>
      <c r="C26" s="81">
        <v>477465403.89999998</v>
      </c>
      <c r="D26" s="81">
        <v>21950866.780000001</v>
      </c>
      <c r="E26" s="81"/>
      <c r="F26" s="81">
        <v>4800866.41</v>
      </c>
      <c r="G26" s="86">
        <v>0</v>
      </c>
      <c r="H26" s="81">
        <v>6498450.2600000007</v>
      </c>
      <c r="I26" s="81">
        <v>596001.6</v>
      </c>
      <c r="J26" s="81">
        <v>9700000</v>
      </c>
      <c r="K26" s="81">
        <v>354871.06</v>
      </c>
      <c r="L26" s="81">
        <v>677.45</v>
      </c>
      <c r="M26" s="79"/>
      <c r="N26" s="60"/>
    </row>
    <row r="27" spans="1:14" ht="13.5" customHeight="1" x14ac:dyDescent="0.2">
      <c r="A27" s="77">
        <v>19</v>
      </c>
      <c r="B27" s="78" t="s">
        <v>222</v>
      </c>
      <c r="C27" s="81">
        <v>235946003.92000002</v>
      </c>
      <c r="D27" s="81">
        <v>17339122.780000001</v>
      </c>
      <c r="E27" s="81"/>
      <c r="F27" s="81">
        <v>4967158.9000000004</v>
      </c>
      <c r="G27" s="86">
        <v>0</v>
      </c>
      <c r="H27" s="86">
        <v>0</v>
      </c>
      <c r="I27" s="86">
        <v>0</v>
      </c>
      <c r="J27" s="81">
        <v>10091591.130000001</v>
      </c>
      <c r="K27" s="81">
        <v>2280372.75</v>
      </c>
      <c r="L27" s="86">
        <v>0</v>
      </c>
      <c r="M27" s="79"/>
      <c r="N27" s="60"/>
    </row>
    <row r="28" spans="1:14" ht="13.5" customHeight="1" x14ac:dyDescent="0.2">
      <c r="A28" s="77">
        <v>20</v>
      </c>
      <c r="B28" s="78" t="s">
        <v>230</v>
      </c>
      <c r="C28" s="81">
        <v>155932222.70000002</v>
      </c>
      <c r="D28" s="81">
        <v>14789527.34</v>
      </c>
      <c r="E28" s="81"/>
      <c r="F28" s="86">
        <v>0</v>
      </c>
      <c r="G28" s="86">
        <v>0</v>
      </c>
      <c r="H28" s="86">
        <v>0</v>
      </c>
      <c r="I28" s="86">
        <v>0</v>
      </c>
      <c r="J28" s="81">
        <v>12065711.68</v>
      </c>
      <c r="K28" s="81">
        <v>2723815.66</v>
      </c>
      <c r="L28" s="86">
        <v>0</v>
      </c>
      <c r="M28" s="79"/>
      <c r="N28" s="60"/>
    </row>
    <row r="29" spans="1:14" ht="13.5" customHeight="1" x14ac:dyDescent="0.2">
      <c r="A29" s="77">
        <v>21</v>
      </c>
      <c r="B29" s="78" t="s">
        <v>225</v>
      </c>
      <c r="C29" s="81">
        <v>318231780.64000005</v>
      </c>
      <c r="D29" s="81">
        <v>13997159.459999999</v>
      </c>
      <c r="E29" s="81"/>
      <c r="F29" s="81">
        <v>2576338.1900000004</v>
      </c>
      <c r="G29" s="81">
        <v>349495.24</v>
      </c>
      <c r="H29" s="81">
        <v>8530547.1999999993</v>
      </c>
      <c r="I29" s="86">
        <v>0</v>
      </c>
      <c r="J29" s="86">
        <v>0</v>
      </c>
      <c r="K29" s="81">
        <v>2540778.83</v>
      </c>
      <c r="L29" s="86">
        <v>0</v>
      </c>
      <c r="M29" s="79"/>
      <c r="N29" s="60"/>
    </row>
    <row r="30" spans="1:14" ht="13.5" customHeight="1" x14ac:dyDescent="0.2">
      <c r="A30" s="77">
        <v>22</v>
      </c>
      <c r="B30" s="78" t="s">
        <v>233</v>
      </c>
      <c r="C30" s="81">
        <v>71255187.149999991</v>
      </c>
      <c r="D30" s="81">
        <v>12786821.210000001</v>
      </c>
      <c r="E30" s="81"/>
      <c r="F30" s="81">
        <v>1600000</v>
      </c>
      <c r="G30" s="86">
        <v>0</v>
      </c>
      <c r="H30" s="86">
        <v>0</v>
      </c>
      <c r="I30" s="86">
        <v>0</v>
      </c>
      <c r="J30" s="81">
        <v>7130726.3100000005</v>
      </c>
      <c r="K30" s="81">
        <v>4056094.9</v>
      </c>
      <c r="L30" s="86">
        <v>0</v>
      </c>
      <c r="M30" s="79"/>
      <c r="N30" s="60"/>
    </row>
    <row r="31" spans="1:14" ht="13.5" customHeight="1" x14ac:dyDescent="0.2">
      <c r="A31" s="77">
        <v>23</v>
      </c>
      <c r="B31" s="78" t="s">
        <v>232</v>
      </c>
      <c r="C31" s="81">
        <v>275214485.10999995</v>
      </c>
      <c r="D31" s="81">
        <v>9961976.0499999989</v>
      </c>
      <c r="E31" s="81"/>
      <c r="F31" s="81">
        <v>265172.07</v>
      </c>
      <c r="G31" s="81">
        <v>56488.31</v>
      </c>
      <c r="H31" s="81">
        <v>400973.13</v>
      </c>
      <c r="I31" s="81">
        <v>46034.11</v>
      </c>
      <c r="J31" s="81">
        <v>7508148.7399999993</v>
      </c>
      <c r="K31" s="81">
        <v>1685159.69</v>
      </c>
      <c r="L31" s="86">
        <v>0</v>
      </c>
      <c r="M31" s="79"/>
      <c r="N31" s="60"/>
    </row>
    <row r="32" spans="1:14" ht="13.5" customHeight="1" x14ac:dyDescent="0.2">
      <c r="A32" s="77">
        <v>24</v>
      </c>
      <c r="B32" s="78" t="s">
        <v>231</v>
      </c>
      <c r="C32" s="81">
        <v>7286484.3899999997</v>
      </c>
      <c r="D32" s="81">
        <v>4994464.8</v>
      </c>
      <c r="E32" s="81"/>
      <c r="F32" s="81">
        <v>4994464.8</v>
      </c>
      <c r="G32" s="8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79"/>
      <c r="N32" s="60"/>
    </row>
    <row r="33" spans="1:14" ht="13.5" customHeight="1" x14ac:dyDescent="0.2">
      <c r="A33" s="77">
        <v>25</v>
      </c>
      <c r="B33" s="78" t="s">
        <v>200</v>
      </c>
      <c r="C33" s="81">
        <v>41897626.810000002</v>
      </c>
      <c r="D33" s="81">
        <v>4712000</v>
      </c>
      <c r="E33" s="81"/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81">
        <v>4712000</v>
      </c>
      <c r="L33" s="86">
        <v>0</v>
      </c>
      <c r="M33" s="79"/>
      <c r="N33" s="60"/>
    </row>
    <row r="34" spans="1:14" ht="13.5" customHeight="1" x14ac:dyDescent="0.2">
      <c r="A34" s="77">
        <v>26</v>
      </c>
      <c r="B34" s="78" t="s">
        <v>204</v>
      </c>
      <c r="C34" s="81">
        <v>460532158.91000003</v>
      </c>
      <c r="D34" s="81">
        <v>4631318.1900000004</v>
      </c>
      <c r="E34" s="81"/>
      <c r="F34" s="81">
        <v>701.92</v>
      </c>
      <c r="G34" s="86">
        <v>0</v>
      </c>
      <c r="H34" s="81">
        <v>805745.78</v>
      </c>
      <c r="I34" s="86">
        <v>0</v>
      </c>
      <c r="J34" s="81">
        <v>2701320.79</v>
      </c>
      <c r="K34" s="81">
        <v>1123549.7</v>
      </c>
      <c r="L34" s="86">
        <v>0</v>
      </c>
      <c r="M34" s="79"/>
      <c r="N34" s="60"/>
    </row>
    <row r="35" spans="1:14" ht="13.5" customHeight="1" x14ac:dyDescent="0.2">
      <c r="A35" s="77">
        <v>27</v>
      </c>
      <c r="B35" s="78" t="s">
        <v>207</v>
      </c>
      <c r="C35" s="81">
        <v>1237255924.8299999</v>
      </c>
      <c r="D35" s="81">
        <v>4014746.67</v>
      </c>
      <c r="E35" s="81"/>
      <c r="F35" s="81">
        <v>947169.66999999993</v>
      </c>
      <c r="G35" s="81">
        <v>310173.34000000003</v>
      </c>
      <c r="H35" s="81">
        <v>35000</v>
      </c>
      <c r="I35" s="86">
        <v>0</v>
      </c>
      <c r="J35" s="86">
        <v>0</v>
      </c>
      <c r="K35" s="81">
        <v>2722403.6599999997</v>
      </c>
      <c r="L35" s="86">
        <v>0</v>
      </c>
      <c r="M35" s="79"/>
      <c r="N35" s="60"/>
    </row>
    <row r="36" spans="1:14" ht="13.5" customHeight="1" x14ac:dyDescent="0.2">
      <c r="A36" s="77">
        <v>28</v>
      </c>
      <c r="B36" s="78" t="s">
        <v>223</v>
      </c>
      <c r="C36" s="81">
        <v>140630908.66999999</v>
      </c>
      <c r="D36" s="81">
        <v>3667222.2800000003</v>
      </c>
      <c r="E36" s="81"/>
      <c r="F36" s="81">
        <v>27664.17</v>
      </c>
      <c r="G36" s="81">
        <v>65307.92</v>
      </c>
      <c r="H36" s="81">
        <v>2475.1000000000004</v>
      </c>
      <c r="I36" s="81">
        <v>3393.85</v>
      </c>
      <c r="J36" s="81">
        <v>3951.83</v>
      </c>
      <c r="K36" s="81">
        <v>3562459.21</v>
      </c>
      <c r="L36" s="81">
        <v>1970.2</v>
      </c>
      <c r="M36" s="79"/>
      <c r="N36" s="60"/>
    </row>
    <row r="37" spans="1:14" ht="13.5" customHeight="1" x14ac:dyDescent="0.2">
      <c r="A37" s="77">
        <v>29</v>
      </c>
      <c r="B37" s="78" t="s">
        <v>214</v>
      </c>
      <c r="C37" s="81">
        <v>94918169.38000001</v>
      </c>
      <c r="D37" s="81">
        <v>3382094.28</v>
      </c>
      <c r="E37" s="81"/>
      <c r="F37" s="81">
        <v>2882094.28</v>
      </c>
      <c r="G37" s="81">
        <v>0</v>
      </c>
      <c r="H37" s="86">
        <v>0</v>
      </c>
      <c r="I37" s="86">
        <v>0</v>
      </c>
      <c r="J37" s="86">
        <v>0</v>
      </c>
      <c r="K37" s="81">
        <v>500000</v>
      </c>
      <c r="L37" s="86">
        <v>0</v>
      </c>
      <c r="M37" s="79"/>
      <c r="N37" s="60"/>
    </row>
    <row r="38" spans="1:14" ht="13.5" customHeight="1" x14ac:dyDescent="0.2">
      <c r="A38" s="77">
        <v>30</v>
      </c>
      <c r="B38" s="78" t="s">
        <v>215</v>
      </c>
      <c r="C38" s="81">
        <v>190019625.26999998</v>
      </c>
      <c r="D38" s="81">
        <v>2710817.09</v>
      </c>
      <c r="E38" s="81"/>
      <c r="F38" s="81">
        <v>1113815.19</v>
      </c>
      <c r="G38" s="81">
        <v>453245.66</v>
      </c>
      <c r="H38" s="86">
        <v>0</v>
      </c>
      <c r="I38" s="86">
        <v>0</v>
      </c>
      <c r="J38" s="86">
        <v>0</v>
      </c>
      <c r="K38" s="81">
        <v>1143756.24</v>
      </c>
      <c r="L38" s="86">
        <v>0</v>
      </c>
      <c r="M38" s="79"/>
      <c r="N38" s="60"/>
    </row>
    <row r="39" spans="1:14" ht="13.5" customHeight="1" x14ac:dyDescent="0.2">
      <c r="A39" s="77">
        <v>31</v>
      </c>
      <c r="B39" s="78" t="s">
        <v>194</v>
      </c>
      <c r="C39" s="81">
        <v>3362593505.0200005</v>
      </c>
      <c r="D39" s="81">
        <v>1325803.5</v>
      </c>
      <c r="E39" s="81"/>
      <c r="F39" s="81">
        <v>58337.71</v>
      </c>
      <c r="G39" s="81">
        <v>77320.789999999994</v>
      </c>
      <c r="H39" s="81">
        <v>128000</v>
      </c>
      <c r="I39" s="86">
        <v>0</v>
      </c>
      <c r="J39" s="86">
        <v>0</v>
      </c>
      <c r="K39" s="81">
        <v>1062145</v>
      </c>
      <c r="L39" s="86">
        <v>0</v>
      </c>
      <c r="M39" s="79"/>
      <c r="N39" s="60"/>
    </row>
    <row r="40" spans="1:14" ht="13.5" customHeight="1" x14ac:dyDescent="0.2">
      <c r="A40" s="77">
        <v>32</v>
      </c>
      <c r="B40" s="78" t="s">
        <v>210</v>
      </c>
      <c r="C40" s="81">
        <v>78188529.960000008</v>
      </c>
      <c r="D40" s="81">
        <v>1066408.4100000001</v>
      </c>
      <c r="E40" s="81"/>
      <c r="F40" s="81">
        <v>10468.969999999999</v>
      </c>
      <c r="G40" s="86">
        <v>0</v>
      </c>
      <c r="H40" s="86">
        <v>0</v>
      </c>
      <c r="I40" s="81">
        <v>31121.95</v>
      </c>
      <c r="J40" s="81">
        <v>1020248.87</v>
      </c>
      <c r="K40" s="81">
        <v>4568.62</v>
      </c>
      <c r="L40" s="86">
        <v>0</v>
      </c>
      <c r="M40" s="79"/>
      <c r="N40" s="60"/>
    </row>
    <row r="41" spans="1:14" ht="13.5" customHeight="1" x14ac:dyDescent="0.2">
      <c r="A41" s="77">
        <v>33</v>
      </c>
      <c r="B41" s="78" t="s">
        <v>203</v>
      </c>
      <c r="C41" s="81">
        <v>115514353.41</v>
      </c>
      <c r="D41" s="81">
        <v>0</v>
      </c>
      <c r="E41" s="81"/>
      <c r="F41" s="86">
        <v>0</v>
      </c>
      <c r="G41" s="86">
        <v>0</v>
      </c>
      <c r="H41" s="86">
        <v>0</v>
      </c>
      <c r="I41" s="86">
        <v>0</v>
      </c>
      <c r="J41" s="86">
        <v>0</v>
      </c>
      <c r="K41" s="86">
        <v>0</v>
      </c>
      <c r="L41" s="86">
        <v>0</v>
      </c>
      <c r="M41" s="79"/>
      <c r="N41" s="60"/>
    </row>
    <row r="42" spans="1:14" ht="13.5" customHeight="1" x14ac:dyDescent="0.2">
      <c r="A42" s="77">
        <v>34</v>
      </c>
      <c r="B42" s="78" t="s">
        <v>205</v>
      </c>
      <c r="C42" s="81">
        <v>62674847.93</v>
      </c>
      <c r="D42" s="81">
        <v>0</v>
      </c>
      <c r="E42" s="81"/>
      <c r="F42" s="86">
        <v>0</v>
      </c>
      <c r="G42" s="86">
        <v>0</v>
      </c>
      <c r="H42" s="86">
        <v>0</v>
      </c>
      <c r="I42" s="86">
        <v>0</v>
      </c>
      <c r="J42" s="86">
        <v>0</v>
      </c>
      <c r="K42" s="86">
        <v>0</v>
      </c>
      <c r="L42" s="86">
        <v>0</v>
      </c>
      <c r="M42" s="79"/>
      <c r="N42" s="60"/>
    </row>
    <row r="43" spans="1:14" ht="13.5" customHeight="1" x14ac:dyDescent="0.2">
      <c r="A43" s="77">
        <v>35</v>
      </c>
      <c r="B43" s="78" t="s">
        <v>213</v>
      </c>
      <c r="C43" s="81">
        <v>22501492.920000002</v>
      </c>
      <c r="D43" s="81">
        <v>0</v>
      </c>
      <c r="E43" s="81"/>
      <c r="F43" s="86">
        <v>0</v>
      </c>
      <c r="G43" s="86">
        <v>0</v>
      </c>
      <c r="H43" s="86">
        <v>0</v>
      </c>
      <c r="I43" s="86">
        <v>0</v>
      </c>
      <c r="J43" s="86">
        <v>0</v>
      </c>
      <c r="K43" s="86">
        <v>0</v>
      </c>
      <c r="L43" s="86">
        <v>0</v>
      </c>
      <c r="M43" s="79"/>
      <c r="N43" s="60"/>
    </row>
    <row r="44" spans="1:14" ht="13.5" customHeight="1" x14ac:dyDescent="0.2">
      <c r="A44" s="77">
        <v>36</v>
      </c>
      <c r="B44" s="78" t="s">
        <v>217</v>
      </c>
      <c r="C44" s="81">
        <v>328823347.60999995</v>
      </c>
      <c r="D44" s="81">
        <v>0</v>
      </c>
      <c r="E44" s="81"/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  <c r="M44" s="79"/>
      <c r="N44" s="60"/>
    </row>
    <row r="45" spans="1:14" ht="13.5" customHeight="1" x14ac:dyDescent="0.2">
      <c r="A45" s="77">
        <v>37</v>
      </c>
      <c r="B45" s="78" t="s">
        <v>221</v>
      </c>
      <c r="C45" s="81">
        <v>491968.63999999996</v>
      </c>
      <c r="D45" s="81">
        <v>0</v>
      </c>
      <c r="E45" s="81"/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  <c r="M45" s="79"/>
      <c r="N45" s="60"/>
    </row>
    <row r="46" spans="1:14" ht="13.5" customHeight="1" x14ac:dyDescent="0.2">
      <c r="A46" s="77">
        <v>38</v>
      </c>
      <c r="B46" s="78" t="s">
        <v>224</v>
      </c>
      <c r="C46" s="81">
        <v>541090869.78999996</v>
      </c>
      <c r="D46" s="81">
        <v>0</v>
      </c>
      <c r="E46" s="81"/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  <c r="M46" s="79"/>
      <c r="N46" s="60"/>
    </row>
    <row r="47" spans="1:14" ht="13.5" customHeight="1" x14ac:dyDescent="0.2">
      <c r="A47" s="77">
        <v>39</v>
      </c>
      <c r="B47" s="78" t="s">
        <v>226</v>
      </c>
      <c r="C47" s="81">
        <v>46749790.090000004</v>
      </c>
      <c r="D47" s="81">
        <v>0</v>
      </c>
      <c r="E47" s="81"/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  <c r="M47" s="79"/>
      <c r="N47" s="60"/>
    </row>
    <row r="48" spans="1:14" ht="13.5" customHeight="1" x14ac:dyDescent="0.2">
      <c r="A48" s="77">
        <v>41</v>
      </c>
      <c r="B48" s="78" t="s">
        <v>228</v>
      </c>
      <c r="C48" s="82">
        <v>128996000</v>
      </c>
      <c r="D48" s="81">
        <v>0</v>
      </c>
      <c r="E48" s="82"/>
      <c r="F48" s="88">
        <v>0</v>
      </c>
      <c r="G48" s="88">
        <v>0</v>
      </c>
      <c r="H48" s="88">
        <v>0</v>
      </c>
      <c r="I48" s="88">
        <v>0</v>
      </c>
      <c r="J48" s="88">
        <v>0</v>
      </c>
      <c r="K48" s="88">
        <v>0</v>
      </c>
      <c r="L48" s="88">
        <v>0</v>
      </c>
      <c r="M48" s="79"/>
      <c r="N48" s="60"/>
    </row>
    <row r="49" spans="1:12" s="80" customFormat="1" ht="10.5" x14ac:dyDescent="0.25">
      <c r="A49" s="77">
        <v>42</v>
      </c>
      <c r="B49" s="78" t="s">
        <v>229</v>
      </c>
      <c r="C49" s="81">
        <v>11358907.289999999</v>
      </c>
      <c r="D49" s="81">
        <v>0</v>
      </c>
      <c r="E49" s="81"/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</row>
    <row r="50" spans="1:12" ht="10.5" x14ac:dyDescent="0.25">
      <c r="A50" s="71"/>
      <c r="B50" s="71" t="s">
        <v>190</v>
      </c>
      <c r="C50" s="67">
        <v>54147576624.04998</v>
      </c>
      <c r="D50" s="85">
        <v>2725672818.8499999</v>
      </c>
      <c r="E50" s="67"/>
      <c r="F50" s="67">
        <v>535845814.4199999</v>
      </c>
      <c r="G50" s="67">
        <v>23010378.98</v>
      </c>
      <c r="H50" s="67">
        <v>303624859.80000001</v>
      </c>
      <c r="I50" s="67">
        <v>41967010.109999999</v>
      </c>
      <c r="J50" s="67">
        <v>1472863832.0299997</v>
      </c>
      <c r="K50" s="67">
        <v>324432617.08999997</v>
      </c>
      <c r="L50" s="67">
        <v>23928306.419999998</v>
      </c>
    </row>
    <row r="51" spans="1:12" x14ac:dyDescent="0.2">
      <c r="C51" s="83"/>
      <c r="D51" s="83"/>
      <c r="E51" s="83"/>
      <c r="F51" s="83"/>
      <c r="G51" s="83"/>
      <c r="H51" s="83"/>
      <c r="I51" s="83"/>
      <c r="J51" s="83"/>
      <c r="K51" s="83"/>
      <c r="L51" s="83"/>
    </row>
  </sheetData>
  <sortState xmlns:xlrd2="http://schemas.microsoft.com/office/spreadsheetml/2017/richdata2" ref="B9:L49">
    <sortCondition descending="1" ref="D9:D49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N52"/>
  <sheetViews>
    <sheetView workbookViewId="0">
      <pane xSplit="2" ySplit="8" topLeftCell="F30" activePane="bottomRight" state="frozen"/>
      <selection pane="topRight" activeCell="C1" sqref="C1"/>
      <selection pane="bottomLeft" activeCell="A9" sqref="A9"/>
      <selection pane="bottomRight" activeCell="J48" sqref="J48"/>
    </sheetView>
  </sheetViews>
  <sheetFormatPr baseColWidth="10" defaultColWidth="11.453125" defaultRowHeight="12" customHeight="1" x14ac:dyDescent="0.2"/>
  <cols>
    <col min="1" max="1" width="5.36328125" style="58" bestFit="1" customWidth="1"/>
    <col min="2" max="2" width="34.36328125" style="58" customWidth="1"/>
    <col min="3" max="3" width="9" style="58" bestFit="1" customWidth="1"/>
    <col min="4" max="4" width="9.6328125" style="58" bestFit="1" customWidth="1"/>
    <col min="5" max="5" width="8.6328125" style="58" bestFit="1" customWidth="1"/>
    <col min="6" max="6" width="20.6328125" style="58" bestFit="1" customWidth="1"/>
    <col min="7" max="7" width="15" style="58" bestFit="1" customWidth="1"/>
    <col min="8" max="8" width="20.54296875" style="58" bestFit="1" customWidth="1"/>
    <col min="9" max="9" width="15.90625" style="58" bestFit="1" customWidth="1"/>
    <col min="10" max="10" width="20.6328125" style="58" bestFit="1" customWidth="1"/>
    <col min="11" max="11" width="20" style="58" bestFit="1" customWidth="1"/>
    <col min="12" max="12" width="15.453125" style="58" bestFit="1" customWidth="1"/>
    <col min="13" max="13" width="13.08984375" style="58" bestFit="1" customWidth="1"/>
    <col min="14" max="16384" width="11.453125" style="58"/>
  </cols>
  <sheetData>
    <row r="2" spans="1:14" ht="12" customHeight="1" x14ac:dyDescent="0.2">
      <c r="A2" s="126" t="s">
        <v>182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4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4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4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4" ht="12" customHeight="1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4" ht="12" customHeight="1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</row>
    <row r="8" spans="1:14" ht="12" customHeight="1" x14ac:dyDescent="0.2">
      <c r="A8" s="55" t="s">
        <v>0</v>
      </c>
      <c r="B8" s="55" t="s">
        <v>160</v>
      </c>
      <c r="C8" s="76" t="s">
        <v>172</v>
      </c>
      <c r="D8" s="76" t="s">
        <v>173</v>
      </c>
      <c r="E8" s="76" t="s">
        <v>174</v>
      </c>
      <c r="F8" s="76" t="s">
        <v>175</v>
      </c>
      <c r="G8" s="76" t="s">
        <v>176</v>
      </c>
      <c r="H8" s="76" t="s">
        <v>177</v>
      </c>
      <c r="I8" s="76" t="s">
        <v>178</v>
      </c>
      <c r="J8" s="76" t="s">
        <v>179</v>
      </c>
      <c r="K8" s="76" t="s">
        <v>180</v>
      </c>
      <c r="L8" s="76" t="s">
        <v>181</v>
      </c>
    </row>
    <row r="9" spans="1:14" ht="12" customHeight="1" x14ac:dyDescent="0.2">
      <c r="A9" s="77">
        <v>1</v>
      </c>
      <c r="B9" s="78" t="s">
        <v>201</v>
      </c>
      <c r="C9" s="81">
        <v>2971147829.9499998</v>
      </c>
      <c r="D9" s="81">
        <v>455690809.83999997</v>
      </c>
      <c r="E9" s="89">
        <v>0.1533719747117627</v>
      </c>
      <c r="F9" s="81">
        <v>1052971.02</v>
      </c>
      <c r="G9" s="86">
        <v>0</v>
      </c>
      <c r="H9" s="86">
        <v>0</v>
      </c>
      <c r="I9" s="86">
        <v>0</v>
      </c>
      <c r="J9" s="81">
        <v>449228339.43000001</v>
      </c>
      <c r="K9" s="81">
        <v>5239499.3899999987</v>
      </c>
      <c r="L9" s="81">
        <v>170000</v>
      </c>
      <c r="M9" s="79"/>
      <c r="N9" s="60"/>
    </row>
    <row r="10" spans="1:14" ht="12" customHeight="1" x14ac:dyDescent="0.2">
      <c r="A10" s="77">
        <v>2</v>
      </c>
      <c r="B10" s="78" t="s">
        <v>195</v>
      </c>
      <c r="C10" s="81">
        <v>9990836033.5500011</v>
      </c>
      <c r="D10" s="81">
        <v>401198091.70999998</v>
      </c>
      <c r="E10" s="89">
        <v>4.0156608552351945E-2</v>
      </c>
      <c r="F10" s="81">
        <v>86093848.909999996</v>
      </c>
      <c r="G10" s="81">
        <v>7369111.5999999996</v>
      </c>
      <c r="H10" s="81">
        <v>56612458.860000007</v>
      </c>
      <c r="I10" s="81">
        <v>531216.55000000005</v>
      </c>
      <c r="J10" s="81">
        <v>164827159.38</v>
      </c>
      <c r="K10" s="81">
        <v>84456116.399999991</v>
      </c>
      <c r="L10" s="81">
        <v>1308180.01</v>
      </c>
      <c r="M10" s="79"/>
      <c r="N10" s="60"/>
    </row>
    <row r="11" spans="1:14" ht="12" customHeight="1" x14ac:dyDescent="0.2">
      <c r="A11" s="77">
        <v>3</v>
      </c>
      <c r="B11" s="78" t="s">
        <v>208</v>
      </c>
      <c r="C11" s="81">
        <v>5729711130.579999</v>
      </c>
      <c r="D11" s="81">
        <v>258876171.53</v>
      </c>
      <c r="E11" s="89">
        <v>4.5181365278321603E-2</v>
      </c>
      <c r="F11" s="81">
        <v>105957444.17</v>
      </c>
      <c r="G11" s="81">
        <v>10815209.42</v>
      </c>
      <c r="H11" s="81">
        <v>4046530.24</v>
      </c>
      <c r="I11" s="86">
        <v>4.4990000000000001E-5</v>
      </c>
      <c r="J11" s="81">
        <v>121874628.53</v>
      </c>
      <c r="K11" s="81">
        <v>16182314.18</v>
      </c>
      <c r="L11" s="86">
        <v>0</v>
      </c>
      <c r="M11" s="79"/>
      <c r="N11" s="60"/>
    </row>
    <row r="12" spans="1:14" ht="12" customHeight="1" x14ac:dyDescent="0.2">
      <c r="A12" s="77">
        <v>4</v>
      </c>
      <c r="B12" s="78" t="s">
        <v>211</v>
      </c>
      <c r="C12" s="81">
        <v>7264524550.2600002</v>
      </c>
      <c r="D12" s="81">
        <v>247734946.32999998</v>
      </c>
      <c r="E12" s="89">
        <v>3.4102017911293789E-2</v>
      </c>
      <c r="F12" s="81">
        <v>74149891.890000001</v>
      </c>
      <c r="G12" s="86">
        <v>0</v>
      </c>
      <c r="H12" s="81">
        <v>16207057.93</v>
      </c>
      <c r="I12" s="81">
        <v>4972329.47</v>
      </c>
      <c r="J12" s="81">
        <v>112055393.09999999</v>
      </c>
      <c r="K12" s="81">
        <v>40350273.939999998</v>
      </c>
      <c r="L12" s="86">
        <v>0</v>
      </c>
      <c r="M12" s="79"/>
      <c r="N12" s="60"/>
    </row>
    <row r="13" spans="1:14" ht="12" customHeight="1" x14ac:dyDescent="0.2">
      <c r="A13" s="77">
        <v>5</v>
      </c>
      <c r="B13" s="78" t="s">
        <v>193</v>
      </c>
      <c r="C13" s="81">
        <v>4981964096.7399998</v>
      </c>
      <c r="D13" s="81">
        <v>247212079.04000002</v>
      </c>
      <c r="E13" s="89">
        <v>4.9621409195173813E-2</v>
      </c>
      <c r="F13" s="81">
        <v>21590507.829999998</v>
      </c>
      <c r="G13" s="81">
        <v>1959638.3</v>
      </c>
      <c r="H13" s="81">
        <v>6577701.8600000003</v>
      </c>
      <c r="I13" s="81">
        <v>4972354.34</v>
      </c>
      <c r="J13" s="81">
        <v>203505926.97</v>
      </c>
      <c r="K13" s="81">
        <v>8605949.7399999984</v>
      </c>
      <c r="L13" s="86">
        <v>0</v>
      </c>
      <c r="M13" s="79"/>
      <c r="N13" s="60"/>
    </row>
    <row r="14" spans="1:14" ht="12" customHeight="1" x14ac:dyDescent="0.2">
      <c r="A14" s="77">
        <v>6</v>
      </c>
      <c r="B14" s="78" t="s">
        <v>209</v>
      </c>
      <c r="C14" s="81">
        <v>3736913684.8500004</v>
      </c>
      <c r="D14" s="81">
        <v>245451291.59999999</v>
      </c>
      <c r="E14" s="89">
        <v>6.5682890293959892E-2</v>
      </c>
      <c r="F14" s="81">
        <v>46575812.670000002</v>
      </c>
      <c r="G14" s="86">
        <v>0</v>
      </c>
      <c r="H14" s="81">
        <v>60045897.109999999</v>
      </c>
      <c r="I14" s="86">
        <v>0</v>
      </c>
      <c r="J14" s="81">
        <v>96724061.209999993</v>
      </c>
      <c r="K14" s="81">
        <v>24576411.099999998</v>
      </c>
      <c r="L14" s="81">
        <v>17529109.510000002</v>
      </c>
      <c r="M14" s="79"/>
      <c r="N14" s="60"/>
    </row>
    <row r="15" spans="1:14" ht="12" customHeight="1" x14ac:dyDescent="0.2">
      <c r="A15" s="77">
        <v>7</v>
      </c>
      <c r="B15" s="78" t="s">
        <v>198</v>
      </c>
      <c r="C15" s="81">
        <v>435328872.46000004</v>
      </c>
      <c r="D15" s="81">
        <v>199893732.98000002</v>
      </c>
      <c r="E15" s="89">
        <v>0.4591786707149022</v>
      </c>
      <c r="F15" s="86">
        <v>0</v>
      </c>
      <c r="G15" s="86">
        <v>0</v>
      </c>
      <c r="H15" s="81">
        <v>64592269.630000003</v>
      </c>
      <c r="I15" s="81">
        <v>24580691.57</v>
      </c>
      <c r="J15" s="81">
        <v>110720771.78</v>
      </c>
      <c r="K15" s="86">
        <v>0</v>
      </c>
      <c r="L15" s="86">
        <v>0</v>
      </c>
      <c r="M15" s="79"/>
      <c r="N15" s="60"/>
    </row>
    <row r="16" spans="1:14" ht="12" customHeight="1" x14ac:dyDescent="0.2">
      <c r="A16" s="77">
        <v>8</v>
      </c>
      <c r="B16" s="78" t="s">
        <v>202</v>
      </c>
      <c r="C16" s="81">
        <v>1938787507.3499999</v>
      </c>
      <c r="D16" s="81">
        <v>98542548.749999985</v>
      </c>
      <c r="E16" s="89">
        <v>5.0826894838357638E-2</v>
      </c>
      <c r="F16" s="81">
        <v>11396947.059999999</v>
      </c>
      <c r="G16" s="81">
        <v>325748.31000000006</v>
      </c>
      <c r="H16" s="81">
        <v>27046119.099999998</v>
      </c>
      <c r="I16" s="86">
        <v>2.5069999999999999E-5</v>
      </c>
      <c r="J16" s="81">
        <v>35778047.280000001</v>
      </c>
      <c r="K16" s="81">
        <v>22047658.709999997</v>
      </c>
      <c r="L16" s="81">
        <v>1948003.22</v>
      </c>
      <c r="M16" s="79"/>
      <c r="N16" s="60"/>
    </row>
    <row r="17" spans="1:14" ht="12" customHeight="1" x14ac:dyDescent="0.2">
      <c r="A17" s="77">
        <v>9</v>
      </c>
      <c r="B17" s="78" t="s">
        <v>216</v>
      </c>
      <c r="C17" s="81">
        <v>2226967887.9400001</v>
      </c>
      <c r="D17" s="81">
        <v>71064361.310000002</v>
      </c>
      <c r="E17" s="89">
        <v>3.1910815461167821E-2</v>
      </c>
      <c r="F17" s="81">
        <v>22252789.420000002</v>
      </c>
      <c r="G17" s="81">
        <v>1006374.62</v>
      </c>
      <c r="H17" s="81">
        <v>1073147.26</v>
      </c>
      <c r="I17" s="81">
        <v>5043909.3900000006</v>
      </c>
      <c r="J17" s="81">
        <v>33383536.960000001</v>
      </c>
      <c r="K17" s="81">
        <v>8287699.9200000018</v>
      </c>
      <c r="L17" s="81">
        <v>16903.740000000002</v>
      </c>
      <c r="M17" s="79"/>
      <c r="N17" s="60"/>
    </row>
    <row r="18" spans="1:14" ht="12" customHeight="1" x14ac:dyDescent="0.2">
      <c r="A18" s="77">
        <v>10</v>
      </c>
      <c r="B18" s="78" t="s">
        <v>218</v>
      </c>
      <c r="C18" s="81">
        <v>954814960.85000002</v>
      </c>
      <c r="D18" s="81">
        <v>64953511.659999996</v>
      </c>
      <c r="E18" s="89">
        <v>6.8027329192848804E-2</v>
      </c>
      <c r="F18" s="81">
        <v>53362.21</v>
      </c>
      <c r="G18" s="81">
        <v>1363649.67</v>
      </c>
      <c r="H18" s="81">
        <v>11926162.949999999</v>
      </c>
      <c r="I18" s="81">
        <v>2726553.63</v>
      </c>
      <c r="J18" s="81">
        <v>8216595.4199999999</v>
      </c>
      <c r="K18" s="81">
        <v>40655902.509999998</v>
      </c>
      <c r="L18" s="81">
        <v>11285.27</v>
      </c>
      <c r="M18" s="79"/>
      <c r="N18" s="60"/>
    </row>
    <row r="19" spans="1:14" ht="12" customHeight="1" x14ac:dyDescent="0.2">
      <c r="A19" s="77">
        <v>11</v>
      </c>
      <c r="B19" s="78" t="s">
        <v>219</v>
      </c>
      <c r="C19" s="81">
        <v>515183289.77999997</v>
      </c>
      <c r="D19" s="81">
        <v>56360935.159999996</v>
      </c>
      <c r="E19" s="89">
        <v>0.10939977339728536</v>
      </c>
      <c r="F19" s="81">
        <v>35334747.240000002</v>
      </c>
      <c r="G19" s="86">
        <v>0</v>
      </c>
      <c r="H19" s="81">
        <v>650000</v>
      </c>
      <c r="I19" s="86">
        <v>0</v>
      </c>
      <c r="J19" s="81">
        <v>12000000</v>
      </c>
      <c r="K19" s="81">
        <v>7435911.0899999999</v>
      </c>
      <c r="L19" s="81">
        <v>940276.83</v>
      </c>
      <c r="M19" s="79"/>
      <c r="N19" s="60"/>
    </row>
    <row r="20" spans="1:14" ht="12" customHeight="1" x14ac:dyDescent="0.2">
      <c r="A20" s="77">
        <v>12</v>
      </c>
      <c r="B20" s="78" t="s">
        <v>199</v>
      </c>
      <c r="C20" s="81">
        <v>132533692.49999997</v>
      </c>
      <c r="D20" s="81">
        <v>49499076.289999999</v>
      </c>
      <c r="E20" s="89">
        <v>0.3734829638885977</v>
      </c>
      <c r="F20" s="81">
        <v>18462040.669999998</v>
      </c>
      <c r="G20" s="86">
        <v>0</v>
      </c>
      <c r="H20" s="81">
        <v>11898711.640000001</v>
      </c>
      <c r="I20" s="81">
        <v>66571.58</v>
      </c>
      <c r="J20" s="81">
        <v>17173526.609999999</v>
      </c>
      <c r="K20" s="81">
        <v>1749814.82</v>
      </c>
      <c r="L20" s="81">
        <v>148410.97</v>
      </c>
      <c r="M20" s="79"/>
      <c r="N20" s="60"/>
    </row>
    <row r="21" spans="1:14" ht="12" customHeight="1" x14ac:dyDescent="0.2">
      <c r="A21" s="77">
        <v>13</v>
      </c>
      <c r="B21" s="78" t="s">
        <v>234</v>
      </c>
      <c r="C21" s="84">
        <v>3097799609.3900003</v>
      </c>
      <c r="D21" s="81">
        <v>46373678.75</v>
      </c>
      <c r="E21" s="89">
        <v>1.4969876879522113E-2</v>
      </c>
      <c r="F21" s="84">
        <v>741349.13</v>
      </c>
      <c r="G21" s="84">
        <v>511685.18</v>
      </c>
      <c r="H21" s="84">
        <v>11274278.92</v>
      </c>
      <c r="I21" s="84">
        <v>138243.57</v>
      </c>
      <c r="J21" s="84">
        <v>12041704.6</v>
      </c>
      <c r="K21" s="84">
        <v>19595211.32</v>
      </c>
      <c r="L21" s="84">
        <v>2071206.03</v>
      </c>
      <c r="M21" s="79"/>
      <c r="N21" s="60"/>
    </row>
    <row r="22" spans="1:14" ht="12" customHeight="1" x14ac:dyDescent="0.2">
      <c r="A22" s="77">
        <v>14</v>
      </c>
      <c r="B22" s="78" t="s">
        <v>197</v>
      </c>
      <c r="C22" s="81">
        <v>248624218.28</v>
      </c>
      <c r="D22" s="81">
        <v>43081404.140000001</v>
      </c>
      <c r="E22" s="89">
        <v>0.17327919394997082</v>
      </c>
      <c r="F22" s="81">
        <v>7377915.8700000001</v>
      </c>
      <c r="G22" s="86">
        <v>0</v>
      </c>
      <c r="H22" s="81">
        <v>4769989.3499999996</v>
      </c>
      <c r="I22" s="86">
        <v>0</v>
      </c>
      <c r="J22" s="81">
        <v>25265496.940000001</v>
      </c>
      <c r="K22" s="81">
        <v>5668001.9800000004</v>
      </c>
      <c r="L22" s="86">
        <v>0</v>
      </c>
      <c r="M22" s="79"/>
      <c r="N22" s="60"/>
    </row>
    <row r="23" spans="1:14" ht="12" customHeight="1" x14ac:dyDescent="0.2">
      <c r="A23" s="77">
        <v>15</v>
      </c>
      <c r="B23" s="78" t="s">
        <v>206</v>
      </c>
      <c r="C23" s="81">
        <v>746146199.10000002</v>
      </c>
      <c r="D23" s="81">
        <v>42215906.800000004</v>
      </c>
      <c r="E23" s="89">
        <v>5.6578599275746148E-2</v>
      </c>
      <c r="F23" s="81">
        <v>11004036.15</v>
      </c>
      <c r="G23" s="86">
        <v>0</v>
      </c>
      <c r="H23" s="86">
        <v>0</v>
      </c>
      <c r="I23" s="86">
        <v>0</v>
      </c>
      <c r="J23" s="81">
        <v>3700000</v>
      </c>
      <c r="K23" s="81">
        <v>27340536.629999999</v>
      </c>
      <c r="L23" s="81">
        <v>171334.02</v>
      </c>
      <c r="M23" s="79"/>
      <c r="N23" s="60"/>
    </row>
    <row r="24" spans="1:14" ht="12" customHeight="1" x14ac:dyDescent="0.2">
      <c r="A24" s="77">
        <v>16</v>
      </c>
      <c r="B24" s="78" t="s">
        <v>220</v>
      </c>
      <c r="C24" s="81">
        <v>336073671.54000008</v>
      </c>
      <c r="D24" s="81">
        <v>28276138.020000003</v>
      </c>
      <c r="E24" s="89">
        <v>8.4136724815215183E-2</v>
      </c>
      <c r="F24" s="81">
        <v>11121126.539999999</v>
      </c>
      <c r="G24" s="86">
        <v>0</v>
      </c>
      <c r="H24" s="81">
        <v>14039949.380000001</v>
      </c>
      <c r="I24" s="86">
        <v>0</v>
      </c>
      <c r="J24" s="86">
        <v>0</v>
      </c>
      <c r="K24" s="81">
        <v>3115062.1</v>
      </c>
      <c r="L24" s="86">
        <v>0</v>
      </c>
      <c r="M24" s="79"/>
      <c r="N24" s="60"/>
    </row>
    <row r="25" spans="1:14" ht="12" customHeight="1" x14ac:dyDescent="0.2">
      <c r="A25" s="77">
        <v>17</v>
      </c>
      <c r="B25" s="78" t="s">
        <v>212</v>
      </c>
      <c r="C25" s="81">
        <v>486698956</v>
      </c>
      <c r="D25" s="81">
        <v>27044847.039999999</v>
      </c>
      <c r="E25" s="89">
        <v>5.55679166897576E-2</v>
      </c>
      <c r="F25" s="81">
        <v>8555129.8000000007</v>
      </c>
      <c r="G25" s="86">
        <v>0</v>
      </c>
      <c r="H25" s="81">
        <v>7817028.3600000003</v>
      </c>
      <c r="I25" s="81">
        <v>13839.51</v>
      </c>
      <c r="J25" s="81">
        <v>7932730.96</v>
      </c>
      <c r="K25" s="81">
        <v>2698519.52</v>
      </c>
      <c r="L25" s="81">
        <v>27598.89</v>
      </c>
      <c r="M25" s="79"/>
      <c r="N25" s="60"/>
    </row>
    <row r="26" spans="1:14" ht="12" customHeight="1" x14ac:dyDescent="0.2">
      <c r="A26" s="77">
        <v>18</v>
      </c>
      <c r="B26" s="78" t="s">
        <v>196</v>
      </c>
      <c r="C26" s="81">
        <v>481665435.50999999</v>
      </c>
      <c r="D26" s="81">
        <v>20812374.440000001</v>
      </c>
      <c r="E26" s="89">
        <v>4.3209192326543661E-2</v>
      </c>
      <c r="F26" s="81">
        <v>3601810.9</v>
      </c>
      <c r="G26" s="86">
        <v>0</v>
      </c>
      <c r="H26" s="81">
        <v>6501881.8600000003</v>
      </c>
      <c r="I26" s="81">
        <v>590714.78</v>
      </c>
      <c r="J26" s="81">
        <v>9700000</v>
      </c>
      <c r="K26" s="81">
        <v>408687.3</v>
      </c>
      <c r="L26" s="81">
        <v>9279.6</v>
      </c>
      <c r="M26" s="79"/>
      <c r="N26" s="60"/>
    </row>
    <row r="27" spans="1:14" ht="12" customHeight="1" x14ac:dyDescent="0.2">
      <c r="A27" s="77">
        <v>19</v>
      </c>
      <c r="B27" s="78" t="s">
        <v>222</v>
      </c>
      <c r="C27" s="81">
        <v>235130365.5</v>
      </c>
      <c r="D27" s="81">
        <v>17613057.030000001</v>
      </c>
      <c r="E27" s="89">
        <v>7.49076240856692E-2</v>
      </c>
      <c r="F27" s="81">
        <v>4963759.0600000005</v>
      </c>
      <c r="G27" s="86">
        <v>0</v>
      </c>
      <c r="H27" s="86">
        <v>0</v>
      </c>
      <c r="I27" s="86">
        <v>0</v>
      </c>
      <c r="J27" s="81">
        <v>10180159.289999999</v>
      </c>
      <c r="K27" s="81">
        <v>2469138.6799999997</v>
      </c>
      <c r="L27" s="86">
        <v>0</v>
      </c>
      <c r="M27" s="79"/>
      <c r="N27" s="60"/>
    </row>
    <row r="28" spans="1:14" ht="12" customHeight="1" x14ac:dyDescent="0.2">
      <c r="A28" s="77">
        <v>20</v>
      </c>
      <c r="B28" s="78" t="s">
        <v>230</v>
      </c>
      <c r="C28" s="81">
        <v>159834877.40000001</v>
      </c>
      <c r="D28" s="81">
        <v>14797836.899999999</v>
      </c>
      <c r="E28" s="89">
        <v>9.2582026781096019E-2</v>
      </c>
      <c r="F28" s="86">
        <v>0</v>
      </c>
      <c r="G28" s="86">
        <v>0</v>
      </c>
      <c r="H28" s="86">
        <v>0</v>
      </c>
      <c r="I28" s="86">
        <v>0</v>
      </c>
      <c r="J28" s="81">
        <v>12101437.859999999</v>
      </c>
      <c r="K28" s="81">
        <v>2696399.04</v>
      </c>
      <c r="L28" s="86">
        <v>0</v>
      </c>
      <c r="M28" s="79"/>
      <c r="N28" s="60"/>
    </row>
    <row r="29" spans="1:14" ht="12" customHeight="1" x14ac:dyDescent="0.2">
      <c r="A29" s="77">
        <v>21</v>
      </c>
      <c r="B29" s="78" t="s">
        <v>225</v>
      </c>
      <c r="C29" s="81">
        <v>315929738.78999996</v>
      </c>
      <c r="D29" s="81">
        <v>14391540.219999999</v>
      </c>
      <c r="E29" s="89">
        <v>4.555297730159593E-2</v>
      </c>
      <c r="F29" s="81">
        <v>2972690.7800000003</v>
      </c>
      <c r="G29" s="81">
        <v>349495.24</v>
      </c>
      <c r="H29" s="81">
        <v>8531349.6999999993</v>
      </c>
      <c r="I29" s="86">
        <v>0</v>
      </c>
      <c r="J29" s="81">
        <v>0</v>
      </c>
      <c r="K29" s="81">
        <v>2538004.5</v>
      </c>
      <c r="L29" s="86">
        <v>0</v>
      </c>
      <c r="M29" s="79"/>
      <c r="N29" s="60"/>
    </row>
    <row r="30" spans="1:14" ht="12" customHeight="1" x14ac:dyDescent="0.2">
      <c r="A30" s="77">
        <v>22</v>
      </c>
      <c r="B30" s="78" t="s">
        <v>233</v>
      </c>
      <c r="C30" s="81">
        <v>71578981.579999998</v>
      </c>
      <c r="D30" s="81">
        <v>12777427.630000001</v>
      </c>
      <c r="E30" s="89">
        <v>0.17850809480600605</v>
      </c>
      <c r="F30" s="81">
        <v>1600000</v>
      </c>
      <c r="G30" s="86">
        <v>0</v>
      </c>
      <c r="H30" s="86">
        <v>0</v>
      </c>
      <c r="I30" s="86">
        <v>0</v>
      </c>
      <c r="J30" s="81">
        <v>7121332.7300000004</v>
      </c>
      <c r="K30" s="81">
        <v>4056094.9</v>
      </c>
      <c r="L30" s="86">
        <v>0</v>
      </c>
      <c r="M30" s="79"/>
      <c r="N30" s="60"/>
    </row>
    <row r="31" spans="1:14" ht="12" customHeight="1" x14ac:dyDescent="0.2">
      <c r="A31" s="77">
        <v>23</v>
      </c>
      <c r="B31" s="78" t="s">
        <v>232</v>
      </c>
      <c r="C31" s="81">
        <v>271560601.31</v>
      </c>
      <c r="D31" s="81">
        <v>10116515.539999999</v>
      </c>
      <c r="E31" s="89">
        <v>3.7253252096210714E-2</v>
      </c>
      <c r="F31" s="81">
        <v>264172.07</v>
      </c>
      <c r="G31" s="81">
        <v>56488.31</v>
      </c>
      <c r="H31" s="81">
        <v>400656.19999999995</v>
      </c>
      <c r="I31" s="81">
        <v>46799.89</v>
      </c>
      <c r="J31" s="81">
        <v>7663239.3799999999</v>
      </c>
      <c r="K31" s="81">
        <v>1685159.69</v>
      </c>
      <c r="L31" s="86">
        <v>0</v>
      </c>
      <c r="M31" s="79"/>
      <c r="N31" s="60"/>
    </row>
    <row r="32" spans="1:14" ht="12" customHeight="1" x14ac:dyDescent="0.2">
      <c r="A32" s="77">
        <v>24</v>
      </c>
      <c r="B32" s="78" t="s">
        <v>231</v>
      </c>
      <c r="C32" s="81">
        <v>7286001.1899999995</v>
      </c>
      <c r="D32" s="81">
        <v>4994464.8</v>
      </c>
      <c r="E32" s="89">
        <v>0.68548778263375498</v>
      </c>
      <c r="F32" s="81">
        <v>4994464.8</v>
      </c>
      <c r="G32" s="8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79"/>
      <c r="N32" s="60"/>
    </row>
    <row r="33" spans="1:14" ht="12" customHeight="1" x14ac:dyDescent="0.2">
      <c r="A33" s="77">
        <v>25</v>
      </c>
      <c r="B33" s="78" t="s">
        <v>200</v>
      </c>
      <c r="C33" s="81">
        <v>41965060.079999991</v>
      </c>
      <c r="D33" s="81">
        <v>4745500.8</v>
      </c>
      <c r="E33" s="89">
        <v>0.11308218768073788</v>
      </c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81">
        <v>4745500.8</v>
      </c>
      <c r="L33" s="86">
        <v>0</v>
      </c>
      <c r="M33" s="79"/>
      <c r="N33" s="60"/>
    </row>
    <row r="34" spans="1:14" ht="12" customHeight="1" x14ac:dyDescent="0.2">
      <c r="A34" s="77">
        <v>26</v>
      </c>
      <c r="B34" s="78" t="s">
        <v>207</v>
      </c>
      <c r="C34" s="81">
        <v>1236404108.6899998</v>
      </c>
      <c r="D34" s="81">
        <v>4045328.51</v>
      </c>
      <c r="E34" s="89">
        <v>3.2718497791843506E-3</v>
      </c>
      <c r="F34" s="81">
        <v>1237453.7</v>
      </c>
      <c r="G34" s="81">
        <v>285120.99</v>
      </c>
      <c r="H34" s="86">
        <v>0</v>
      </c>
      <c r="I34" s="86">
        <v>0</v>
      </c>
      <c r="J34" s="86">
        <v>0</v>
      </c>
      <c r="K34" s="81">
        <v>2522753.8199999998</v>
      </c>
      <c r="L34" s="86">
        <v>0</v>
      </c>
      <c r="M34" s="79"/>
      <c r="N34" s="60"/>
    </row>
    <row r="35" spans="1:14" ht="12" customHeight="1" x14ac:dyDescent="0.2">
      <c r="A35" s="77">
        <v>27</v>
      </c>
      <c r="B35" s="78" t="s">
        <v>223</v>
      </c>
      <c r="C35" s="81">
        <v>137680198.11000001</v>
      </c>
      <c r="D35" s="81">
        <v>3350012.2899999996</v>
      </c>
      <c r="E35" s="89">
        <v>2.4331838100083915E-2</v>
      </c>
      <c r="F35" s="81">
        <v>33449.089999999997</v>
      </c>
      <c r="G35" s="81">
        <v>65307.92</v>
      </c>
      <c r="H35" s="81">
        <v>2787.09</v>
      </c>
      <c r="I35" s="86">
        <v>7.8650000000000001E-5</v>
      </c>
      <c r="J35" s="81">
        <v>4896.4799999999996</v>
      </c>
      <c r="K35" s="81">
        <v>3239664.0999999996</v>
      </c>
      <c r="L35" s="81">
        <v>3828.96</v>
      </c>
      <c r="M35" s="79"/>
      <c r="N35" s="60"/>
    </row>
    <row r="36" spans="1:14" ht="12" customHeight="1" x14ac:dyDescent="0.2">
      <c r="A36" s="77">
        <v>28</v>
      </c>
      <c r="B36" s="78" t="s">
        <v>214</v>
      </c>
      <c r="C36" s="81">
        <v>100453127.94999999</v>
      </c>
      <c r="D36" s="81">
        <v>3310236.68</v>
      </c>
      <c r="E36" s="89">
        <v>3.2953047332161256E-2</v>
      </c>
      <c r="F36" s="81">
        <v>2810236.68</v>
      </c>
      <c r="G36" s="86">
        <v>0</v>
      </c>
      <c r="H36" s="86">
        <v>0</v>
      </c>
      <c r="I36" s="86">
        <v>0</v>
      </c>
      <c r="J36" s="86">
        <v>0</v>
      </c>
      <c r="K36" s="81">
        <v>500000</v>
      </c>
      <c r="L36" s="86">
        <v>0</v>
      </c>
      <c r="M36" s="79"/>
      <c r="N36" s="60"/>
    </row>
    <row r="37" spans="1:14" ht="12" customHeight="1" x14ac:dyDescent="0.2">
      <c r="A37" s="77">
        <v>29</v>
      </c>
      <c r="B37" s="78" t="s">
        <v>215</v>
      </c>
      <c r="C37" s="81">
        <v>190212179.00999999</v>
      </c>
      <c r="D37" s="81">
        <v>2764285.8200000003</v>
      </c>
      <c r="E37" s="89">
        <v>1.453264367396093E-2</v>
      </c>
      <c r="F37" s="81">
        <v>1197825.1599999999</v>
      </c>
      <c r="G37" s="81">
        <v>448936.32</v>
      </c>
      <c r="H37" s="86">
        <v>0</v>
      </c>
      <c r="I37" s="86">
        <v>0</v>
      </c>
      <c r="J37" s="86">
        <v>0</v>
      </c>
      <c r="K37" s="81">
        <v>1117524.3400000001</v>
      </c>
      <c r="L37" s="86">
        <v>0</v>
      </c>
      <c r="M37" s="79"/>
      <c r="N37" s="60"/>
    </row>
    <row r="38" spans="1:14" ht="12" customHeight="1" x14ac:dyDescent="0.2">
      <c r="A38" s="77">
        <v>30</v>
      </c>
      <c r="B38" s="78" t="s">
        <v>204</v>
      </c>
      <c r="C38" s="81">
        <v>457469366.76000005</v>
      </c>
      <c r="D38" s="81">
        <v>2158483.2200000002</v>
      </c>
      <c r="E38" s="89">
        <v>4.7183120375629325E-3</v>
      </c>
      <c r="F38" s="81">
        <v>5789.92</v>
      </c>
      <c r="G38" s="81">
        <v>0</v>
      </c>
      <c r="H38" s="81">
        <v>801688.46</v>
      </c>
      <c r="I38" s="86">
        <v>0</v>
      </c>
      <c r="J38" s="81">
        <v>226320.29</v>
      </c>
      <c r="K38" s="81">
        <v>1124684.55</v>
      </c>
      <c r="L38" s="86">
        <v>0</v>
      </c>
      <c r="M38" s="79"/>
      <c r="N38" s="60"/>
    </row>
    <row r="39" spans="1:14" ht="12" customHeight="1" x14ac:dyDescent="0.2">
      <c r="A39" s="77">
        <v>31</v>
      </c>
      <c r="B39" s="78" t="s">
        <v>194</v>
      </c>
      <c r="C39" s="81">
        <v>3369802407.6799998</v>
      </c>
      <c r="D39" s="81">
        <v>1340045.79</v>
      </c>
      <c r="E39" s="89">
        <v>3.9766301636735379E-4</v>
      </c>
      <c r="F39" s="81">
        <v>58076.19</v>
      </c>
      <c r="G39" s="81">
        <v>77177.17</v>
      </c>
      <c r="H39" s="81">
        <v>143000</v>
      </c>
      <c r="I39" s="86">
        <v>0</v>
      </c>
      <c r="J39" s="81">
        <v>0</v>
      </c>
      <c r="K39" s="81">
        <v>1061792.43</v>
      </c>
      <c r="L39" s="86">
        <v>0</v>
      </c>
      <c r="M39" s="79"/>
      <c r="N39" s="60"/>
    </row>
    <row r="40" spans="1:14" ht="12" customHeight="1" x14ac:dyDescent="0.2">
      <c r="A40" s="77">
        <v>32</v>
      </c>
      <c r="B40" s="78" t="s">
        <v>210</v>
      </c>
      <c r="C40" s="81">
        <v>79302798.75</v>
      </c>
      <c r="D40" s="81">
        <v>971818.78</v>
      </c>
      <c r="E40" s="89">
        <v>1.2254533198300268E-2</v>
      </c>
      <c r="F40" s="81">
        <v>23671.8</v>
      </c>
      <c r="G40" s="86">
        <v>0</v>
      </c>
      <c r="H40" s="86">
        <v>0</v>
      </c>
      <c r="I40" s="81">
        <v>30794.54</v>
      </c>
      <c r="J40" s="81">
        <v>913347.17</v>
      </c>
      <c r="K40" s="81">
        <v>4005.27</v>
      </c>
      <c r="L40" s="86">
        <v>0</v>
      </c>
      <c r="M40" s="79"/>
      <c r="N40" s="60"/>
    </row>
    <row r="41" spans="1:14" ht="12" customHeight="1" x14ac:dyDescent="0.2">
      <c r="A41" s="77">
        <v>33</v>
      </c>
      <c r="B41" s="78" t="s">
        <v>203</v>
      </c>
      <c r="C41" s="81">
        <v>114516689.18000001</v>
      </c>
      <c r="D41" s="86">
        <v>0</v>
      </c>
      <c r="E41" s="89">
        <v>0</v>
      </c>
      <c r="F41" s="86">
        <v>0</v>
      </c>
      <c r="G41" s="86">
        <v>0</v>
      </c>
      <c r="H41" s="86">
        <v>0</v>
      </c>
      <c r="I41" s="86">
        <v>0</v>
      </c>
      <c r="J41" s="86">
        <v>0</v>
      </c>
      <c r="K41" s="86">
        <v>0</v>
      </c>
      <c r="L41" s="86">
        <v>0</v>
      </c>
      <c r="M41" s="79"/>
      <c r="N41" s="60"/>
    </row>
    <row r="42" spans="1:14" ht="12" customHeight="1" x14ac:dyDescent="0.2">
      <c r="A42" s="77">
        <v>34</v>
      </c>
      <c r="B42" s="78" t="s">
        <v>205</v>
      </c>
      <c r="C42" s="70">
        <v>62721405.909999996</v>
      </c>
      <c r="D42" s="86">
        <v>0</v>
      </c>
      <c r="E42" s="89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9"/>
      <c r="N42" s="60"/>
    </row>
    <row r="43" spans="1:14" ht="12" customHeight="1" x14ac:dyDescent="0.2">
      <c r="A43" s="77">
        <v>35</v>
      </c>
      <c r="B43" s="78" t="s">
        <v>213</v>
      </c>
      <c r="C43" s="81">
        <v>22224792.949999999</v>
      </c>
      <c r="D43" s="86">
        <v>0</v>
      </c>
      <c r="E43" s="89">
        <v>0</v>
      </c>
      <c r="F43" s="86">
        <v>0</v>
      </c>
      <c r="G43" s="86">
        <v>0</v>
      </c>
      <c r="H43" s="86">
        <v>0</v>
      </c>
      <c r="I43" s="86">
        <v>0</v>
      </c>
      <c r="J43" s="86">
        <v>0</v>
      </c>
      <c r="K43" s="86">
        <v>0</v>
      </c>
      <c r="L43" s="86">
        <v>0</v>
      </c>
      <c r="M43" s="79"/>
      <c r="N43" s="60"/>
    </row>
    <row r="44" spans="1:14" ht="12" customHeight="1" x14ac:dyDescent="0.2">
      <c r="A44" s="77">
        <v>36</v>
      </c>
      <c r="B44" s="78" t="s">
        <v>217</v>
      </c>
      <c r="C44" s="81">
        <v>329665890.63</v>
      </c>
      <c r="D44" s="86">
        <v>0</v>
      </c>
      <c r="E44" s="89">
        <v>0</v>
      </c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  <c r="M44" s="79"/>
      <c r="N44" s="60"/>
    </row>
    <row r="45" spans="1:14" ht="12" customHeight="1" x14ac:dyDescent="0.2">
      <c r="A45" s="77">
        <v>37</v>
      </c>
      <c r="B45" s="78" t="s">
        <v>221</v>
      </c>
      <c r="C45" s="81">
        <v>492100.68999999994</v>
      </c>
      <c r="D45" s="86">
        <v>0</v>
      </c>
      <c r="E45" s="89"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  <c r="M45" s="79"/>
      <c r="N45" s="60"/>
    </row>
    <row r="46" spans="1:14" ht="12" customHeight="1" x14ac:dyDescent="0.2">
      <c r="A46" s="77">
        <v>38</v>
      </c>
      <c r="B46" s="78" t="s">
        <v>224</v>
      </c>
      <c r="C46" s="81">
        <v>543361642.12</v>
      </c>
      <c r="D46" s="86">
        <v>0</v>
      </c>
      <c r="E46" s="89"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  <c r="M46" s="79"/>
      <c r="N46" s="60"/>
    </row>
    <row r="47" spans="1:14" ht="12" customHeight="1" x14ac:dyDescent="0.2">
      <c r="A47" s="77">
        <v>39</v>
      </c>
      <c r="B47" s="78" t="s">
        <v>226</v>
      </c>
      <c r="C47" s="81">
        <v>44813556.030000001</v>
      </c>
      <c r="D47" s="86">
        <v>0</v>
      </c>
      <c r="E47" s="89"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  <c r="M47" s="79"/>
      <c r="N47" s="60"/>
    </row>
    <row r="48" spans="1:14" ht="12" customHeight="1" x14ac:dyDescent="0.2">
      <c r="A48" s="77">
        <v>40</v>
      </c>
      <c r="B48" s="78" t="s">
        <v>227</v>
      </c>
      <c r="C48" s="81">
        <v>316709.94</v>
      </c>
      <c r="D48" s="86">
        <v>0</v>
      </c>
      <c r="E48" s="89"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  <c r="M48" s="79"/>
      <c r="N48" s="60"/>
    </row>
    <row r="49" spans="1:14" ht="12" customHeight="1" x14ac:dyDescent="0.2">
      <c r="A49" s="77">
        <v>41</v>
      </c>
      <c r="B49" s="78" t="s">
        <v>228</v>
      </c>
      <c r="C49" s="82">
        <v>128996000</v>
      </c>
      <c r="D49" s="86">
        <v>0</v>
      </c>
      <c r="E49" s="89">
        <v>0</v>
      </c>
      <c r="F49" s="88">
        <v>0</v>
      </c>
      <c r="G49" s="88">
        <v>0</v>
      </c>
      <c r="H49" s="88">
        <v>0</v>
      </c>
      <c r="I49" s="88">
        <v>0</v>
      </c>
      <c r="J49" s="88">
        <v>0</v>
      </c>
      <c r="K49" s="88">
        <v>0</v>
      </c>
      <c r="L49" s="88">
        <v>0</v>
      </c>
      <c r="M49" s="79"/>
      <c r="N49" s="60"/>
    </row>
    <row r="50" spans="1:14" s="80" customFormat="1" ht="12" customHeight="1" x14ac:dyDescent="0.25">
      <c r="A50" s="77">
        <v>42</v>
      </c>
      <c r="B50" s="78" t="s">
        <v>229</v>
      </c>
      <c r="C50" s="81">
        <v>11041425.409999998</v>
      </c>
      <c r="D50" s="86">
        <v>0</v>
      </c>
      <c r="E50" s="89"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0</v>
      </c>
      <c r="L50" s="86">
        <v>0</v>
      </c>
    </row>
    <row r="51" spans="1:14" s="59" customFormat="1" ht="12" customHeight="1" x14ac:dyDescent="0.25">
      <c r="A51" s="71"/>
      <c r="B51" s="71" t="s">
        <v>190</v>
      </c>
      <c r="C51" s="67">
        <v>54208481652.290001</v>
      </c>
      <c r="D51" s="85">
        <v>2701658459.4000001</v>
      </c>
      <c r="E51" s="90">
        <v>4.9838297938858987E-2</v>
      </c>
      <c r="F51" s="67">
        <v>485483320.73000002</v>
      </c>
      <c r="G51" s="67">
        <v>24633943.049999997</v>
      </c>
      <c r="H51" s="67">
        <v>314958665.89999998</v>
      </c>
      <c r="I51" s="67">
        <v>43714167.530000001</v>
      </c>
      <c r="J51" s="67">
        <v>1462338652.3700001</v>
      </c>
      <c r="K51" s="67">
        <v>346174292.76999998</v>
      </c>
      <c r="L51" s="67">
        <v>24355417.050000001</v>
      </c>
    </row>
    <row r="52" spans="1:14" ht="12" customHeight="1" x14ac:dyDescent="0.2">
      <c r="C52" s="83"/>
      <c r="D52" s="83"/>
      <c r="E52" s="83"/>
      <c r="F52" s="83"/>
      <c r="G52" s="83"/>
      <c r="H52" s="83"/>
      <c r="I52" s="83"/>
      <c r="J52" s="83"/>
      <c r="K52" s="83"/>
      <c r="L52" s="83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N51"/>
  <sheetViews>
    <sheetView topLeftCell="A13" workbookViewId="0">
      <selection activeCell="F51" sqref="F51:L51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12" width="16.54296875" customWidth="1"/>
    <col min="13" max="13" width="13.08984375" bestFit="1" customWidth="1"/>
  </cols>
  <sheetData>
    <row r="2" spans="1:14" x14ac:dyDescent="0.35">
      <c r="A2" s="120" t="s">
        <v>183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20" x14ac:dyDescent="0.35">
      <c r="A8" s="20" t="s">
        <v>0</v>
      </c>
      <c r="B8" s="20" t="s">
        <v>160</v>
      </c>
      <c r="C8" s="21" t="s">
        <v>172</v>
      </c>
      <c r="D8" s="21" t="s">
        <v>173</v>
      </c>
      <c r="E8" s="21" t="s">
        <v>174</v>
      </c>
      <c r="F8" s="21" t="s">
        <v>175</v>
      </c>
      <c r="G8" s="21" t="s">
        <v>176</v>
      </c>
      <c r="H8" s="21" t="s">
        <v>177</v>
      </c>
      <c r="I8" s="21" t="s">
        <v>178</v>
      </c>
      <c r="J8" s="21" t="s">
        <v>179</v>
      </c>
      <c r="K8" s="21" t="s">
        <v>180</v>
      </c>
      <c r="L8" s="21" t="s">
        <v>181</v>
      </c>
    </row>
    <row r="9" spans="1:14" ht="13.5" customHeight="1" x14ac:dyDescent="0.35">
      <c r="A9" s="41">
        <v>1</v>
      </c>
      <c r="B9" s="51" t="s">
        <v>18</v>
      </c>
      <c r="C9" s="24">
        <v>2917504.7532899999</v>
      </c>
      <c r="D9" s="24">
        <v>441922.01079999999</v>
      </c>
      <c r="E9" s="24">
        <v>15.147259324998705</v>
      </c>
      <c r="F9" s="24">
        <v>1379.1959899999999</v>
      </c>
      <c r="G9" s="24">
        <v>0</v>
      </c>
      <c r="H9" s="24">
        <v>0</v>
      </c>
      <c r="I9" s="24">
        <v>0</v>
      </c>
      <c r="J9" s="24">
        <v>435253.74593000003</v>
      </c>
      <c r="K9" s="24">
        <v>5119.0688799999998</v>
      </c>
      <c r="L9" s="24">
        <v>170</v>
      </c>
      <c r="M9" s="12"/>
      <c r="N9" s="13"/>
    </row>
    <row r="10" spans="1:14" ht="13.5" customHeight="1" x14ac:dyDescent="0.35">
      <c r="A10" s="41">
        <v>2</v>
      </c>
      <c r="B10" s="51" t="s">
        <v>16</v>
      </c>
      <c r="C10" s="24">
        <v>9958578.9593700003</v>
      </c>
      <c r="D10" s="24">
        <v>385489.37489000009</v>
      </c>
      <c r="E10" s="24">
        <v>3.8709275335643563</v>
      </c>
      <c r="F10" s="24">
        <v>83425.634219999993</v>
      </c>
      <c r="G10" s="24">
        <v>7386.3626900000017</v>
      </c>
      <c r="H10" s="24">
        <v>62417.141080000001</v>
      </c>
      <c r="I10" s="24">
        <v>513.25788999999997</v>
      </c>
      <c r="J10" s="24">
        <v>146219.23763000002</v>
      </c>
      <c r="K10" s="24">
        <v>84273.031710000039</v>
      </c>
      <c r="L10" s="24">
        <v>1254.70967</v>
      </c>
      <c r="M10" s="12"/>
      <c r="N10" s="13"/>
    </row>
    <row r="11" spans="1:14" ht="13.5" customHeight="1" x14ac:dyDescent="0.35">
      <c r="A11" s="41">
        <v>3</v>
      </c>
      <c r="B11" s="51" t="s">
        <v>14</v>
      </c>
      <c r="C11" s="24">
        <v>5739887.2272899998</v>
      </c>
      <c r="D11" s="24">
        <v>268909.99803999998</v>
      </c>
      <c r="E11" s="24">
        <v>4.6849352154774255</v>
      </c>
      <c r="F11" s="24">
        <v>108989.58959999999</v>
      </c>
      <c r="G11" s="24">
        <v>10199.276589999999</v>
      </c>
      <c r="H11" s="24">
        <v>4153.0874199999998</v>
      </c>
      <c r="I11" s="24">
        <v>23.267619999999997</v>
      </c>
      <c r="J11" s="24">
        <v>121405.91776000001</v>
      </c>
      <c r="K11" s="24">
        <v>24138.859049999999</v>
      </c>
      <c r="L11" s="24">
        <v>0</v>
      </c>
      <c r="M11" s="12"/>
      <c r="N11" s="13"/>
    </row>
    <row r="12" spans="1:14" ht="13.5" customHeight="1" x14ac:dyDescent="0.35">
      <c r="A12" s="41">
        <v>4</v>
      </c>
      <c r="B12" s="51" t="s">
        <v>40</v>
      </c>
      <c r="C12" s="24">
        <v>3811522.40521</v>
      </c>
      <c r="D12" s="24">
        <v>255850.23785</v>
      </c>
      <c r="E12" s="24">
        <v>6.7125471307810312</v>
      </c>
      <c r="F12" s="24">
        <v>52054.686860000002</v>
      </c>
      <c r="G12" s="24">
        <v>3.678E-2</v>
      </c>
      <c r="H12" s="24">
        <v>53809.035599999996</v>
      </c>
      <c r="I12" s="24">
        <v>0</v>
      </c>
      <c r="J12" s="24">
        <v>107788.71475</v>
      </c>
      <c r="K12" s="24">
        <v>24668.654350000001</v>
      </c>
      <c r="L12" s="24">
        <v>17529.109509999998</v>
      </c>
      <c r="M12" s="12"/>
      <c r="N12" s="13"/>
    </row>
    <row r="13" spans="1:14" ht="13.5" customHeight="1" x14ac:dyDescent="0.35">
      <c r="A13" s="41">
        <v>5</v>
      </c>
      <c r="B13" s="51" t="s">
        <v>12</v>
      </c>
      <c r="C13" s="24">
        <v>7256433.8124700002</v>
      </c>
      <c r="D13" s="24">
        <v>251876.32964000001</v>
      </c>
      <c r="E13" s="24">
        <v>3.4710759603037626</v>
      </c>
      <c r="F13" s="24">
        <v>78035.138890000002</v>
      </c>
      <c r="G13" s="24">
        <v>0</v>
      </c>
      <c r="H13" s="24">
        <v>16044.435869999999</v>
      </c>
      <c r="I13" s="24">
        <v>4476.8264700000009</v>
      </c>
      <c r="J13" s="24">
        <v>114022.63123</v>
      </c>
      <c r="K13" s="24">
        <v>39297.297180000001</v>
      </c>
      <c r="L13" s="24">
        <v>0</v>
      </c>
      <c r="M13" s="12"/>
      <c r="N13" s="13"/>
    </row>
    <row r="14" spans="1:14" ht="13.5" customHeight="1" x14ac:dyDescent="0.35">
      <c r="A14" s="41">
        <v>6</v>
      </c>
      <c r="B14" s="51" t="s">
        <v>20</v>
      </c>
      <c r="C14" s="24">
        <v>5005950.5925099999</v>
      </c>
      <c r="D14" s="24">
        <v>246381.36345999999</v>
      </c>
      <c r="E14" s="24">
        <v>4.9217697799223297</v>
      </c>
      <c r="F14" s="24">
        <v>21615.452359999999</v>
      </c>
      <c r="G14" s="24">
        <v>1952.7639799999999</v>
      </c>
      <c r="H14" s="24">
        <v>6547.6180100000001</v>
      </c>
      <c r="I14" s="24">
        <v>5060.1934000000001</v>
      </c>
      <c r="J14" s="24">
        <v>204380.41451</v>
      </c>
      <c r="K14" s="24">
        <v>6824.9211999999998</v>
      </c>
      <c r="L14" s="24">
        <v>0</v>
      </c>
      <c r="M14" s="12"/>
      <c r="N14" s="13"/>
    </row>
    <row r="15" spans="1:14" ht="13.5" customHeight="1" x14ac:dyDescent="0.35">
      <c r="A15" s="41">
        <v>7</v>
      </c>
      <c r="B15" s="51" t="s">
        <v>22</v>
      </c>
      <c r="C15" s="24">
        <v>414181.30975000001</v>
      </c>
      <c r="D15" s="24">
        <v>182516.70947</v>
      </c>
      <c r="E15" s="24">
        <v>44.066862790155149</v>
      </c>
      <c r="F15" s="24">
        <v>0</v>
      </c>
      <c r="G15" s="24">
        <v>0</v>
      </c>
      <c r="H15" s="24">
        <v>77752.143859999996</v>
      </c>
      <c r="I15" s="24">
        <v>12677.493980000001</v>
      </c>
      <c r="J15" s="24">
        <v>92087.071629999991</v>
      </c>
      <c r="K15" s="24">
        <v>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51" t="s">
        <v>26</v>
      </c>
      <c r="C16" s="24">
        <v>1934233.6975999998</v>
      </c>
      <c r="D16" s="24">
        <v>89891.693279999992</v>
      </c>
      <c r="E16" s="24">
        <v>4.6474060188041264</v>
      </c>
      <c r="F16" s="24">
        <v>11652.079230000001</v>
      </c>
      <c r="G16" s="24">
        <v>163.46673000000001</v>
      </c>
      <c r="H16" s="24">
        <v>23691.484359999995</v>
      </c>
      <c r="I16" s="24">
        <v>2.5070000000000002E-2</v>
      </c>
      <c r="J16" s="24">
        <v>35708.430350000002</v>
      </c>
      <c r="K16" s="24">
        <v>16802.175569999992</v>
      </c>
      <c r="L16" s="24">
        <v>1874.03197</v>
      </c>
      <c r="M16" s="12"/>
      <c r="N16" s="13"/>
    </row>
    <row r="17" spans="1:14" ht="13.5" customHeight="1" x14ac:dyDescent="0.35">
      <c r="A17" s="41">
        <v>9</v>
      </c>
      <c r="B17" s="51" t="s">
        <v>38</v>
      </c>
      <c r="C17" s="24">
        <v>131778.21845000001</v>
      </c>
      <c r="D17" s="24">
        <v>88723.843450000015</v>
      </c>
      <c r="E17" s="24">
        <v>67.328155209249601</v>
      </c>
      <c r="F17" s="24">
        <v>58207.967950000006</v>
      </c>
      <c r="G17" s="24">
        <v>132.05435</v>
      </c>
      <c r="H17" s="24">
        <v>12981.177169999999</v>
      </c>
      <c r="I17" s="24">
        <v>61.833349999999996</v>
      </c>
      <c r="J17" s="24">
        <v>15281.507469999999</v>
      </c>
      <c r="K17" s="24">
        <v>1991.4777900000006</v>
      </c>
      <c r="L17" s="24">
        <v>67.825369999999992</v>
      </c>
      <c r="M17" s="12"/>
      <c r="N17" s="13"/>
    </row>
    <row r="18" spans="1:14" ht="13.5" customHeight="1" x14ac:dyDescent="0.35">
      <c r="A18" s="41">
        <v>10</v>
      </c>
      <c r="B18" s="51" t="s">
        <v>138</v>
      </c>
      <c r="C18" s="24">
        <v>2239799.8336999998</v>
      </c>
      <c r="D18" s="24">
        <v>72779.227889999995</v>
      </c>
      <c r="E18" s="24">
        <v>3.2493630365966037</v>
      </c>
      <c r="F18" s="24">
        <v>21698.17238</v>
      </c>
      <c r="G18" s="24">
        <v>4.5724400000000003</v>
      </c>
      <c r="H18" s="24">
        <v>1151.7154300000002</v>
      </c>
      <c r="I18" s="24">
        <v>5047.4742500000002</v>
      </c>
      <c r="J18" s="24">
        <v>33383.462590000003</v>
      </c>
      <c r="K18" s="24">
        <v>11477.41296</v>
      </c>
      <c r="L18" s="24">
        <v>16.417840000000002</v>
      </c>
      <c r="M18" s="12"/>
      <c r="N18" s="13"/>
    </row>
    <row r="19" spans="1:14" ht="13.5" customHeight="1" x14ac:dyDescent="0.35">
      <c r="A19" s="41">
        <v>11</v>
      </c>
      <c r="B19" s="51" t="s">
        <v>42</v>
      </c>
      <c r="C19" s="24">
        <v>975511.25387999997</v>
      </c>
      <c r="D19" s="24">
        <v>69601.89215</v>
      </c>
      <c r="E19" s="24">
        <v>7.1349143203797318</v>
      </c>
      <c r="F19" s="24">
        <v>56.546819999999997</v>
      </c>
      <c r="G19" s="24">
        <v>1238.8871299999998</v>
      </c>
      <c r="H19" s="24">
        <v>14475.45376</v>
      </c>
      <c r="I19" s="24">
        <v>2967.3734800000002</v>
      </c>
      <c r="J19" s="24">
        <v>8179.2998799999996</v>
      </c>
      <c r="K19" s="24">
        <v>42672.810519999999</v>
      </c>
      <c r="L19" s="24">
        <v>11.52056</v>
      </c>
      <c r="M19" s="12"/>
      <c r="N19" s="13"/>
    </row>
    <row r="20" spans="1:14" ht="13.5" customHeight="1" x14ac:dyDescent="0.35">
      <c r="A20" s="41">
        <v>12</v>
      </c>
      <c r="B20" s="51" t="s">
        <v>125</v>
      </c>
      <c r="C20" s="24">
        <v>527119.14942000003</v>
      </c>
      <c r="D20" s="24">
        <v>64791.582119999999</v>
      </c>
      <c r="E20" s="24">
        <v>12.291638843189723</v>
      </c>
      <c r="F20" s="24">
        <v>36851.982219999998</v>
      </c>
      <c r="G20" s="24">
        <v>0</v>
      </c>
      <c r="H20" s="24">
        <v>5650</v>
      </c>
      <c r="I20" s="24">
        <v>0</v>
      </c>
      <c r="J20" s="24">
        <v>12000</v>
      </c>
      <c r="K20" s="24">
        <v>9372.71414</v>
      </c>
      <c r="L20" s="24">
        <v>916.88576</v>
      </c>
      <c r="M20" s="12"/>
      <c r="N20" s="13"/>
    </row>
    <row r="21" spans="1:14" ht="13.5" customHeight="1" x14ac:dyDescent="0.35">
      <c r="A21" s="41">
        <v>13</v>
      </c>
      <c r="B21" s="51" t="s">
        <v>159</v>
      </c>
      <c r="C21" s="24">
        <v>3134259.89261</v>
      </c>
      <c r="D21" s="24">
        <v>48387.845789999999</v>
      </c>
      <c r="E21" s="24">
        <v>1.5438364222472269</v>
      </c>
      <c r="F21" s="24">
        <v>732.01283000000001</v>
      </c>
      <c r="G21" s="24">
        <v>511.68518</v>
      </c>
      <c r="H21" s="24">
        <v>11465.992630000001</v>
      </c>
      <c r="I21" s="24">
        <v>132.84584000000001</v>
      </c>
      <c r="J21" s="24">
        <v>12915.07775</v>
      </c>
      <c r="K21" s="24">
        <v>22528.831560000002</v>
      </c>
      <c r="L21" s="24">
        <v>101.4</v>
      </c>
      <c r="M21" s="12"/>
      <c r="N21" s="13"/>
    </row>
    <row r="22" spans="1:14" ht="13.5" customHeight="1" x14ac:dyDescent="0.35">
      <c r="A22" s="41">
        <v>14</v>
      </c>
      <c r="B22" s="51" t="s">
        <v>44</v>
      </c>
      <c r="C22" s="24">
        <v>743341.61113999994</v>
      </c>
      <c r="D22" s="24">
        <v>37816.025490000007</v>
      </c>
      <c r="E22" s="24">
        <v>5.0873010367339422</v>
      </c>
      <c r="F22" s="24">
        <v>12980.270250000001</v>
      </c>
      <c r="G22" s="24">
        <v>0</v>
      </c>
      <c r="H22" s="24">
        <v>0</v>
      </c>
      <c r="I22" s="24">
        <v>0</v>
      </c>
      <c r="J22" s="24">
        <v>4070.05422</v>
      </c>
      <c r="K22" s="24">
        <v>20685.540440000001</v>
      </c>
      <c r="L22" s="24">
        <v>80.160579999999996</v>
      </c>
      <c r="M22" s="12"/>
      <c r="N22" s="13"/>
    </row>
    <row r="23" spans="1:14" ht="13.5" customHeight="1" x14ac:dyDescent="0.35">
      <c r="A23" s="41">
        <v>15</v>
      </c>
      <c r="B23" s="51" t="s">
        <v>30</v>
      </c>
      <c r="C23" s="24">
        <v>243045.68277000001</v>
      </c>
      <c r="D23" s="24">
        <v>37058.754760000003</v>
      </c>
      <c r="E23" s="24">
        <v>15.247649881141726</v>
      </c>
      <c r="F23" s="24">
        <v>4867.6920700000001</v>
      </c>
      <c r="G23" s="24">
        <v>0</v>
      </c>
      <c r="H23" s="24">
        <v>4513.3837300000005</v>
      </c>
      <c r="I23" s="24">
        <v>0</v>
      </c>
      <c r="J23" s="24">
        <v>26177.678960000001</v>
      </c>
      <c r="K23" s="24">
        <v>1500</v>
      </c>
      <c r="L23" s="24">
        <v>0</v>
      </c>
      <c r="M23" s="12"/>
      <c r="N23" s="13"/>
    </row>
    <row r="24" spans="1:14" ht="13.5" customHeight="1" x14ac:dyDescent="0.35">
      <c r="A24" s="41">
        <v>16</v>
      </c>
      <c r="B24" s="51" t="s">
        <v>60</v>
      </c>
      <c r="C24" s="24">
        <v>339878.55484</v>
      </c>
      <c r="D24" s="24">
        <v>29291.762270000003</v>
      </c>
      <c r="E24" s="24">
        <v>8.6183025827532092</v>
      </c>
      <c r="F24" s="24">
        <v>13554.235500000001</v>
      </c>
      <c r="G24" s="24">
        <v>0</v>
      </c>
      <c r="H24" s="24">
        <v>13990.962800000001</v>
      </c>
      <c r="I24" s="24">
        <v>0</v>
      </c>
      <c r="J24" s="24">
        <v>0</v>
      </c>
      <c r="K24" s="24">
        <v>1746.5639699999999</v>
      </c>
      <c r="L24" s="24">
        <v>0</v>
      </c>
      <c r="M24" s="12"/>
      <c r="N24" s="13"/>
    </row>
    <row r="25" spans="1:14" ht="13.5" customHeight="1" x14ac:dyDescent="0.35">
      <c r="A25" s="41">
        <v>17</v>
      </c>
      <c r="B25" s="51" t="s">
        <v>46</v>
      </c>
      <c r="C25" s="24">
        <v>477840.93245999998</v>
      </c>
      <c r="D25" s="24">
        <v>27489.84676</v>
      </c>
      <c r="E25" s="24">
        <v>5.75292841039757</v>
      </c>
      <c r="F25" s="24">
        <v>804.09387000000004</v>
      </c>
      <c r="G25" s="24">
        <v>0</v>
      </c>
      <c r="H25" s="24">
        <v>7693.6717399999998</v>
      </c>
      <c r="I25" s="24">
        <v>13.354419999999999</v>
      </c>
      <c r="J25" s="24">
        <v>8548.2109599999985</v>
      </c>
      <c r="K25" s="24">
        <v>10403.26749</v>
      </c>
      <c r="L25" s="24">
        <v>27.248279999999998</v>
      </c>
      <c r="M25" s="12"/>
      <c r="N25" s="13"/>
    </row>
    <row r="26" spans="1:14" ht="13.5" customHeight="1" x14ac:dyDescent="0.35">
      <c r="A26" s="41">
        <v>18</v>
      </c>
      <c r="B26" s="51" t="s">
        <v>32</v>
      </c>
      <c r="C26" s="24">
        <v>459729.49302999995</v>
      </c>
      <c r="D26" s="24">
        <v>20913.74799</v>
      </c>
      <c r="E26" s="24">
        <v>4.5491421166305859</v>
      </c>
      <c r="F26" s="24">
        <v>3602.6745499999997</v>
      </c>
      <c r="G26" s="24">
        <v>0</v>
      </c>
      <c r="H26" s="24">
        <v>6589.9084400000002</v>
      </c>
      <c r="I26" s="24">
        <v>604.51350000000002</v>
      </c>
      <c r="J26" s="24">
        <v>9700</v>
      </c>
      <c r="K26" s="24">
        <v>414.66251</v>
      </c>
      <c r="L26" s="24">
        <v>1.98899</v>
      </c>
      <c r="M26" s="12"/>
      <c r="N26" s="13"/>
    </row>
    <row r="27" spans="1:14" ht="13.5" customHeight="1" x14ac:dyDescent="0.35">
      <c r="A27" s="41">
        <v>19</v>
      </c>
      <c r="B27" s="51" t="s">
        <v>73</v>
      </c>
      <c r="C27" s="24">
        <v>231596.63344999999</v>
      </c>
      <c r="D27" s="24">
        <v>18830.33352</v>
      </c>
      <c r="E27" s="24">
        <v>8.130659431224128</v>
      </c>
      <c r="F27" s="24">
        <v>4750.24701</v>
      </c>
      <c r="G27" s="24">
        <v>0</v>
      </c>
      <c r="H27" s="24">
        <v>0</v>
      </c>
      <c r="I27" s="24">
        <v>0</v>
      </c>
      <c r="J27" s="24">
        <v>11669.573920000001</v>
      </c>
      <c r="K27" s="24">
        <v>2410.5125899999998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51" t="s">
        <v>85</v>
      </c>
      <c r="C28" s="24">
        <v>146207.15811000002</v>
      </c>
      <c r="D28" s="24">
        <v>15373.390749999999</v>
      </c>
      <c r="E28" s="24">
        <v>10.514800334490953</v>
      </c>
      <c r="F28" s="24">
        <v>0</v>
      </c>
      <c r="G28" s="24">
        <v>0</v>
      </c>
      <c r="H28" s="24">
        <v>0</v>
      </c>
      <c r="I28" s="24">
        <v>0</v>
      </c>
      <c r="J28" s="24">
        <v>12704.608249999999</v>
      </c>
      <c r="K28" s="24">
        <v>2668.7824999999998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51" t="s">
        <v>52</v>
      </c>
      <c r="C29" s="24">
        <v>312138.91274</v>
      </c>
      <c r="D29" s="24">
        <v>13368.608700000001</v>
      </c>
      <c r="E29" s="24">
        <v>4.2829035901510775</v>
      </c>
      <c r="F29" s="24">
        <v>1953.23027</v>
      </c>
      <c r="G29" s="24">
        <v>349.49523999999997</v>
      </c>
      <c r="H29" s="24">
        <v>8530.8676000000014</v>
      </c>
      <c r="I29" s="24">
        <v>0</v>
      </c>
      <c r="J29" s="24">
        <v>0</v>
      </c>
      <c r="K29" s="24">
        <v>2535.01559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51" t="s">
        <v>103</v>
      </c>
      <c r="C30" s="24">
        <v>69499.05287</v>
      </c>
      <c r="D30" s="24">
        <v>10943.351339999999</v>
      </c>
      <c r="E30" s="24">
        <v>15.746043849647645</v>
      </c>
      <c r="F30" s="24">
        <v>1600</v>
      </c>
      <c r="G30" s="24">
        <v>0</v>
      </c>
      <c r="H30" s="24">
        <v>0</v>
      </c>
      <c r="I30" s="24">
        <v>0</v>
      </c>
      <c r="J30" s="24">
        <v>7537.2564399999992</v>
      </c>
      <c r="K30" s="24">
        <v>1806.0948999999998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51" t="s">
        <v>108</v>
      </c>
      <c r="C31" s="24">
        <v>269592.78356999997</v>
      </c>
      <c r="D31" s="24">
        <v>10634.053910000001</v>
      </c>
      <c r="E31" s="24">
        <v>3.944487596879187</v>
      </c>
      <c r="F31" s="24">
        <v>265.06341000000003</v>
      </c>
      <c r="G31" s="24">
        <v>56.488309999999998</v>
      </c>
      <c r="H31" s="24">
        <v>400.35273000000001</v>
      </c>
      <c r="I31" s="24">
        <v>63.75029</v>
      </c>
      <c r="J31" s="24">
        <v>8163.2394800000002</v>
      </c>
      <c r="K31" s="24">
        <v>1685.15969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51" t="s">
        <v>79</v>
      </c>
      <c r="C32" s="24">
        <v>8585.5166900000022</v>
      </c>
      <c r="D32" s="24">
        <v>4994.4647999999997</v>
      </c>
      <c r="E32" s="24">
        <v>58.173141819377193</v>
      </c>
      <c r="F32" s="24">
        <v>4994.4647999999997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51" t="s">
        <v>112</v>
      </c>
      <c r="C33" s="24">
        <v>41685.647360000003</v>
      </c>
      <c r="D33" s="24">
        <v>4544.9968399999998</v>
      </c>
      <c r="E33" s="24">
        <v>10.903025688312111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4544.9968399999998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51" t="s">
        <v>48</v>
      </c>
      <c r="C34" s="24">
        <v>1223110.81329</v>
      </c>
      <c r="D34" s="24">
        <v>3860.5192399999996</v>
      </c>
      <c r="E34" s="24">
        <v>0.31563119204348572</v>
      </c>
      <c r="F34" s="24">
        <v>1233.4639399999999</v>
      </c>
      <c r="G34" s="24">
        <v>265.16361000000001</v>
      </c>
      <c r="H34" s="24">
        <v>0</v>
      </c>
      <c r="I34" s="24">
        <v>0</v>
      </c>
      <c r="J34" s="24">
        <v>0</v>
      </c>
      <c r="K34" s="24">
        <v>2361.8916899999999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51" t="s">
        <v>70</v>
      </c>
      <c r="C35" s="24">
        <v>135009.09685</v>
      </c>
      <c r="D35" s="24">
        <v>3636.6725200000005</v>
      </c>
      <c r="E35" s="24">
        <v>2.6936499871860304</v>
      </c>
      <c r="F35" s="24">
        <v>40.721110000000003</v>
      </c>
      <c r="G35" s="24">
        <v>65.307919999999996</v>
      </c>
      <c r="H35" s="24">
        <v>4.9596</v>
      </c>
      <c r="I35" s="24">
        <v>0.58657000000000004</v>
      </c>
      <c r="J35" s="24">
        <v>5.8061999999999996</v>
      </c>
      <c r="K35" s="24">
        <v>3514.6558200000004</v>
      </c>
      <c r="L35" s="24">
        <v>4.6353</v>
      </c>
      <c r="M35" s="12"/>
      <c r="N35" s="13"/>
    </row>
    <row r="36" spans="1:14" ht="13.5" customHeight="1" x14ac:dyDescent="0.35">
      <c r="A36" s="41">
        <v>28</v>
      </c>
      <c r="B36" s="51" t="s">
        <v>68</v>
      </c>
      <c r="C36" s="24">
        <v>103445.54321999999</v>
      </c>
      <c r="D36" s="24">
        <v>3309.2017000000001</v>
      </c>
      <c r="E36" s="24">
        <v>3.1989794794370656</v>
      </c>
      <c r="F36" s="24">
        <v>2809.2017000000001</v>
      </c>
      <c r="G36" s="24">
        <v>0</v>
      </c>
      <c r="H36" s="24">
        <v>0</v>
      </c>
      <c r="I36" s="24">
        <v>0</v>
      </c>
      <c r="J36" s="24">
        <v>0</v>
      </c>
      <c r="K36" s="24">
        <v>500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51" t="s">
        <v>64</v>
      </c>
      <c r="C37" s="24">
        <v>466528.51914999995</v>
      </c>
      <c r="D37" s="24">
        <v>2775.1030699999997</v>
      </c>
      <c r="E37" s="24">
        <v>0.59484103459658777</v>
      </c>
      <c r="F37" s="24">
        <v>5.4117499999999996</v>
      </c>
      <c r="G37" s="24">
        <v>0</v>
      </c>
      <c r="H37" s="24">
        <v>1523.65137</v>
      </c>
      <c r="I37" s="24">
        <v>0</v>
      </c>
      <c r="J37" s="24">
        <v>222.74849</v>
      </c>
      <c r="K37" s="24">
        <v>1023.2464399999999</v>
      </c>
      <c r="L37" s="24">
        <v>4.5020000000000004E-2</v>
      </c>
      <c r="M37" s="12"/>
      <c r="N37" s="13"/>
    </row>
    <row r="38" spans="1:14" ht="13.5" customHeight="1" x14ac:dyDescent="0.35">
      <c r="A38" s="41">
        <v>30</v>
      </c>
      <c r="B38" s="51" t="s">
        <v>75</v>
      </c>
      <c r="C38" s="24">
        <v>191928.11002000002</v>
      </c>
      <c r="D38" s="24">
        <v>2709.1529199999995</v>
      </c>
      <c r="E38" s="24">
        <v>1.4115456666132387</v>
      </c>
      <c r="F38" s="24">
        <v>1174.7823100000001</v>
      </c>
      <c r="G38" s="24">
        <v>441.39772999999997</v>
      </c>
      <c r="H38" s="24">
        <v>0</v>
      </c>
      <c r="I38" s="24">
        <v>0</v>
      </c>
      <c r="J38" s="24">
        <v>0</v>
      </c>
      <c r="K38" s="24">
        <v>1092.9728799999998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51" t="s">
        <v>28</v>
      </c>
      <c r="C39" s="24">
        <v>3398607.7814799999</v>
      </c>
      <c r="D39" s="24">
        <v>1412.5074399999999</v>
      </c>
      <c r="E39" s="24">
        <v>4.1561354849393412E-2</v>
      </c>
      <c r="F39" s="24">
        <v>57.816859999999998</v>
      </c>
      <c r="G39" s="24">
        <v>92.034490000000005</v>
      </c>
      <c r="H39" s="24">
        <v>166</v>
      </c>
      <c r="I39" s="24">
        <v>0</v>
      </c>
      <c r="J39" s="24">
        <v>0</v>
      </c>
      <c r="K39" s="24">
        <v>1096.6560899999999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51" t="s">
        <v>77</v>
      </c>
      <c r="C40" s="24">
        <v>72293.49901</v>
      </c>
      <c r="D40" s="24">
        <v>1367.52322</v>
      </c>
      <c r="E40" s="24">
        <v>1.8916268249940944</v>
      </c>
      <c r="F40" s="24">
        <v>27.44341</v>
      </c>
      <c r="G40" s="24">
        <v>0</v>
      </c>
      <c r="H40" s="24">
        <v>0</v>
      </c>
      <c r="I40" s="24">
        <v>29.961569999999998</v>
      </c>
      <c r="J40" s="24">
        <v>808.77211999999997</v>
      </c>
      <c r="K40" s="24">
        <v>501.34611999999998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51" t="s">
        <v>58</v>
      </c>
      <c r="C41" s="24">
        <v>109801.98475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51" t="s">
        <v>94</v>
      </c>
      <c r="C42" s="50">
        <v>51444.405359999997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12"/>
      <c r="N42" s="13"/>
    </row>
    <row r="43" spans="1:14" ht="13.5" customHeight="1" x14ac:dyDescent="0.35">
      <c r="A43" s="41">
        <v>35</v>
      </c>
      <c r="B43" s="51" t="s">
        <v>96</v>
      </c>
      <c r="C43" s="24">
        <v>21364.756009999997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51" t="s">
        <v>98</v>
      </c>
      <c r="C44" s="24">
        <v>331762.41645999998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51" t="s">
        <v>92</v>
      </c>
      <c r="C45" s="24">
        <v>496.62878000000001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51" t="s">
        <v>100</v>
      </c>
      <c r="C46" s="24">
        <v>545670.03813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51" t="s">
        <v>83</v>
      </c>
      <c r="C47" s="24">
        <v>44317.868539999996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51" t="s">
        <v>81</v>
      </c>
      <c r="C48" s="24">
        <v>312.88625999999999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51" t="s">
        <v>102</v>
      </c>
      <c r="C49" s="48">
        <v>128996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7"/>
      <c r="N49" s="13"/>
    </row>
    <row r="50" spans="1:14" s="35" customFormat="1" x14ac:dyDescent="0.35">
      <c r="A50" s="41">
        <v>42</v>
      </c>
      <c r="B50" s="51" t="s">
        <v>90</v>
      </c>
      <c r="C50" s="24">
        <v>10986.956620000001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</row>
    <row r="51" spans="1:14" x14ac:dyDescent="0.35">
      <c r="B51" s="52" t="s">
        <v>137</v>
      </c>
      <c r="C51" s="43">
        <v>54225980.388510004</v>
      </c>
      <c r="D51" s="43">
        <v>2717452.1260700002</v>
      </c>
      <c r="E51" s="43">
        <v>5.0113471561056437</v>
      </c>
      <c r="F51" s="43">
        <v>529419.27215999993</v>
      </c>
      <c r="G51" s="43">
        <v>22858.993170000002</v>
      </c>
      <c r="H51" s="43">
        <v>333553.04320000007</v>
      </c>
      <c r="I51" s="43">
        <v>31672.757700000002</v>
      </c>
      <c r="J51" s="43">
        <v>1428233.46052</v>
      </c>
      <c r="K51" s="43">
        <v>349658.62047000002</v>
      </c>
      <c r="L51" s="43">
        <v>22055.978850000003</v>
      </c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N52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55" sqref="F55"/>
    </sheetView>
  </sheetViews>
  <sheetFormatPr baseColWidth="10" defaultColWidth="11.453125" defaultRowHeight="12" customHeight="1" x14ac:dyDescent="0.2"/>
  <cols>
    <col min="1" max="1" width="3.36328125" style="58" bestFit="1" customWidth="1"/>
    <col min="2" max="2" width="42.36328125" style="58" customWidth="1"/>
    <col min="3" max="3" width="9" style="58" bestFit="1" customWidth="1"/>
    <col min="4" max="4" width="9.6328125" style="58" bestFit="1" customWidth="1"/>
    <col min="5" max="5" width="8.6328125" style="58" bestFit="1" customWidth="1"/>
    <col min="6" max="6" width="16.453125" style="58" bestFit="1" customWidth="1"/>
    <col min="7" max="7" width="15" style="58" bestFit="1" customWidth="1"/>
    <col min="8" max="8" width="14.6328125" style="58" bestFit="1" customWidth="1"/>
    <col min="9" max="9" width="15.90625" style="58" bestFit="1" customWidth="1"/>
    <col min="10" max="10" width="11" style="58" bestFit="1" customWidth="1"/>
    <col min="11" max="11" width="12.6328125" style="58" bestFit="1" customWidth="1"/>
    <col min="12" max="12" width="16.54296875" style="58" customWidth="1"/>
    <col min="13" max="13" width="13.08984375" style="58" bestFit="1" customWidth="1"/>
    <col min="14" max="16384" width="11.453125" style="58"/>
  </cols>
  <sheetData>
    <row r="2" spans="1:14" ht="12" customHeight="1" x14ac:dyDescent="0.2">
      <c r="A2" s="126" t="s">
        <v>184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4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4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4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4" ht="12" customHeight="1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4" ht="12" customHeight="1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</row>
    <row r="8" spans="1:14" ht="12" customHeight="1" x14ac:dyDescent="0.2">
      <c r="A8" s="55" t="s">
        <v>0</v>
      </c>
      <c r="B8" s="55" t="s">
        <v>160</v>
      </c>
      <c r="C8" s="76" t="s">
        <v>172</v>
      </c>
      <c r="D8" s="76" t="s">
        <v>173</v>
      </c>
      <c r="E8" s="76" t="s">
        <v>174</v>
      </c>
      <c r="F8" s="76" t="s">
        <v>175</v>
      </c>
      <c r="G8" s="76" t="s">
        <v>176</v>
      </c>
      <c r="H8" s="76" t="s">
        <v>177</v>
      </c>
      <c r="I8" s="76" t="s">
        <v>178</v>
      </c>
      <c r="J8" s="76" t="s">
        <v>179</v>
      </c>
      <c r="K8" s="76" t="s">
        <v>180</v>
      </c>
      <c r="L8" s="76" t="s">
        <v>181</v>
      </c>
    </row>
    <row r="9" spans="1:14" ht="12" customHeight="1" x14ac:dyDescent="0.2">
      <c r="A9" s="77">
        <v>1</v>
      </c>
      <c r="B9" s="78" t="s">
        <v>201</v>
      </c>
      <c r="C9" s="81">
        <v>2930616690.0200005</v>
      </c>
      <c r="D9" s="81">
        <v>439525010.02999997</v>
      </c>
      <c r="E9" s="89">
        <v>0.14997696953230699</v>
      </c>
      <c r="F9" s="81">
        <v>1437350.82</v>
      </c>
      <c r="G9" s="86">
        <v>0</v>
      </c>
      <c r="H9" s="86">
        <v>0</v>
      </c>
      <c r="I9" s="86">
        <v>0</v>
      </c>
      <c r="J9" s="81">
        <v>432331045.27999997</v>
      </c>
      <c r="K9" s="81">
        <v>5671613.9299999997</v>
      </c>
      <c r="L9" s="81">
        <v>85000</v>
      </c>
      <c r="M9" s="79"/>
      <c r="N9" s="60"/>
    </row>
    <row r="10" spans="1:14" ht="12" customHeight="1" x14ac:dyDescent="0.2">
      <c r="A10" s="77">
        <v>2</v>
      </c>
      <c r="B10" s="78" t="s">
        <v>195</v>
      </c>
      <c r="C10" s="81">
        <v>9959168973.6399994</v>
      </c>
      <c r="D10" s="81">
        <v>393551078.34999996</v>
      </c>
      <c r="E10" s="89">
        <v>3.9516457587139432E-2</v>
      </c>
      <c r="F10" s="81">
        <v>80494672.580000013</v>
      </c>
      <c r="G10" s="81">
        <v>7369934.5199999996</v>
      </c>
      <c r="H10" s="81">
        <v>62108173.770000003</v>
      </c>
      <c r="I10" s="81">
        <v>508255.63</v>
      </c>
      <c r="J10" s="81">
        <v>160483011.65000001</v>
      </c>
      <c r="K10" s="81">
        <v>81531228.87000002</v>
      </c>
      <c r="L10" s="81">
        <v>1055801.33</v>
      </c>
      <c r="M10" s="79"/>
      <c r="N10" s="60"/>
    </row>
    <row r="11" spans="1:14" ht="12" customHeight="1" x14ac:dyDescent="0.2">
      <c r="A11" s="77">
        <v>3</v>
      </c>
      <c r="B11" s="78" t="s">
        <v>208</v>
      </c>
      <c r="C11" s="81">
        <v>5748672866.2399998</v>
      </c>
      <c r="D11" s="81">
        <v>302527615.35999995</v>
      </c>
      <c r="E11" s="89">
        <v>5.2625644631240323E-2</v>
      </c>
      <c r="F11" s="81">
        <v>106462349.25000001</v>
      </c>
      <c r="G11" s="81">
        <v>9974640.3300000001</v>
      </c>
      <c r="H11" s="81">
        <v>3556531.46</v>
      </c>
      <c r="I11" s="81">
        <v>24928.99</v>
      </c>
      <c r="J11" s="81">
        <v>156263377.38</v>
      </c>
      <c r="K11" s="81">
        <v>26245787.949999999</v>
      </c>
      <c r="L11" s="86">
        <v>0</v>
      </c>
      <c r="M11" s="79"/>
      <c r="N11" s="60"/>
    </row>
    <row r="12" spans="1:14" ht="12" customHeight="1" x14ac:dyDescent="0.2">
      <c r="A12" s="77">
        <v>4</v>
      </c>
      <c r="B12" s="78" t="s">
        <v>211</v>
      </c>
      <c r="C12" s="81">
        <v>7308487433.9400005</v>
      </c>
      <c r="D12" s="81">
        <v>298631416.45999998</v>
      </c>
      <c r="E12" s="89">
        <v>4.0860905783757777E-2</v>
      </c>
      <c r="F12" s="81">
        <v>76770095.439999998</v>
      </c>
      <c r="G12" s="86">
        <v>0</v>
      </c>
      <c r="H12" s="81">
        <v>16189393.109999999</v>
      </c>
      <c r="I12" s="81">
        <v>5250582.5199999996</v>
      </c>
      <c r="J12" s="81">
        <v>160885191.66999999</v>
      </c>
      <c r="K12" s="81">
        <v>39536153.719999999</v>
      </c>
      <c r="L12" s="86">
        <v>0</v>
      </c>
      <c r="M12" s="79"/>
      <c r="N12" s="60"/>
    </row>
    <row r="13" spans="1:14" ht="12" customHeight="1" x14ac:dyDescent="0.2">
      <c r="A13" s="77">
        <v>5</v>
      </c>
      <c r="B13" s="78" t="s">
        <v>209</v>
      </c>
      <c r="C13" s="81">
        <v>3849729260.6099997</v>
      </c>
      <c r="D13" s="81">
        <v>241793562.76999998</v>
      </c>
      <c r="E13" s="89">
        <v>6.2807939572271931E-2</v>
      </c>
      <c r="F13" s="81">
        <v>49299936.019999996</v>
      </c>
      <c r="G13" s="86">
        <v>7.4410000000000001E-5</v>
      </c>
      <c r="H13" s="81">
        <v>53387246.349999994</v>
      </c>
      <c r="I13" s="86">
        <v>0</v>
      </c>
      <c r="J13" s="81">
        <v>96905950.439999998</v>
      </c>
      <c r="K13" s="81">
        <v>24671246.040000007</v>
      </c>
      <c r="L13" s="81">
        <v>17529109.510000002</v>
      </c>
      <c r="M13" s="79"/>
      <c r="N13" s="60"/>
    </row>
    <row r="14" spans="1:14" ht="12" customHeight="1" x14ac:dyDescent="0.2">
      <c r="A14" s="77">
        <v>6</v>
      </c>
      <c r="B14" s="78" t="s">
        <v>193</v>
      </c>
      <c r="C14" s="81">
        <v>5014029036.3900003</v>
      </c>
      <c r="D14" s="81">
        <v>215545660.49000001</v>
      </c>
      <c r="E14" s="89">
        <v>4.2988514610834513E-2</v>
      </c>
      <c r="F14" s="81">
        <v>22016578.23</v>
      </c>
      <c r="G14" s="81">
        <v>1932581.5699999998</v>
      </c>
      <c r="H14" s="81">
        <v>6067912.4900000002</v>
      </c>
      <c r="I14" s="81">
        <v>8048561.5999999996</v>
      </c>
      <c r="J14" s="81">
        <v>170743859.09</v>
      </c>
      <c r="K14" s="81">
        <v>6736167.5099999998</v>
      </c>
      <c r="L14" s="86">
        <v>0</v>
      </c>
      <c r="M14" s="79"/>
      <c r="N14" s="60"/>
    </row>
    <row r="15" spans="1:14" ht="12" customHeight="1" x14ac:dyDescent="0.2">
      <c r="A15" s="77">
        <v>7</v>
      </c>
      <c r="B15" s="78" t="s">
        <v>198</v>
      </c>
      <c r="C15" s="81">
        <v>407190077.10000002</v>
      </c>
      <c r="D15" s="81">
        <v>173350624.38</v>
      </c>
      <c r="E15" s="89">
        <v>0.42572408840264436</v>
      </c>
      <c r="F15" s="86">
        <v>0</v>
      </c>
      <c r="G15" s="86">
        <v>0</v>
      </c>
      <c r="H15" s="81">
        <v>63082229.130000003</v>
      </c>
      <c r="I15" s="81">
        <v>18180918.469999999</v>
      </c>
      <c r="J15" s="81">
        <v>92087476.780000001</v>
      </c>
      <c r="K15" s="86">
        <v>0</v>
      </c>
      <c r="L15" s="86">
        <v>0</v>
      </c>
      <c r="M15" s="79"/>
      <c r="N15" s="60"/>
    </row>
    <row r="16" spans="1:14" ht="12" customHeight="1" x14ac:dyDescent="0.2">
      <c r="A16" s="77">
        <v>8</v>
      </c>
      <c r="B16" s="78" t="s">
        <v>199</v>
      </c>
      <c r="C16" s="81">
        <v>141714437.33000001</v>
      </c>
      <c r="D16" s="81">
        <v>86144600.959999993</v>
      </c>
      <c r="E16" s="89">
        <v>0.60787455804098056</v>
      </c>
      <c r="F16" s="81">
        <v>57490096.729999997</v>
      </c>
      <c r="G16" s="81">
        <v>84176.78</v>
      </c>
      <c r="H16" s="81">
        <v>11654894.09</v>
      </c>
      <c r="I16" s="81">
        <v>67135.38</v>
      </c>
      <c r="J16" s="81">
        <v>14815107.98</v>
      </c>
      <c r="K16" s="81">
        <v>1960256.27</v>
      </c>
      <c r="L16" s="81">
        <v>72933.73</v>
      </c>
      <c r="M16" s="79"/>
      <c r="N16" s="60"/>
    </row>
    <row r="17" spans="1:14" ht="12" customHeight="1" x14ac:dyDescent="0.2">
      <c r="A17" s="77">
        <v>9</v>
      </c>
      <c r="B17" s="78" t="s">
        <v>202</v>
      </c>
      <c r="C17" s="81">
        <v>1905359961.2</v>
      </c>
      <c r="D17" s="81">
        <v>74829164.809999987</v>
      </c>
      <c r="E17" s="89">
        <v>3.927298060932928E-2</v>
      </c>
      <c r="F17" s="81">
        <v>12422628.649999999</v>
      </c>
      <c r="G17" s="81">
        <v>234376.15999999997</v>
      </c>
      <c r="H17" s="81">
        <v>23419697.899999999</v>
      </c>
      <c r="I17" s="81">
        <v>9816.4699999999993</v>
      </c>
      <c r="J17" s="81">
        <v>20601312.739999998</v>
      </c>
      <c r="K17" s="81">
        <v>16277796.180000005</v>
      </c>
      <c r="L17" s="81">
        <v>1863536.71</v>
      </c>
      <c r="M17" s="79"/>
      <c r="N17" s="60"/>
    </row>
    <row r="18" spans="1:14" ht="12" customHeight="1" x14ac:dyDescent="0.2">
      <c r="A18" s="77">
        <v>10</v>
      </c>
      <c r="B18" s="78" t="s">
        <v>216</v>
      </c>
      <c r="C18" s="81">
        <v>2221918144.6999998</v>
      </c>
      <c r="D18" s="81">
        <v>71448061.849999994</v>
      </c>
      <c r="E18" s="89">
        <v>3.2156027898879599E-2</v>
      </c>
      <c r="F18" s="81">
        <v>19700269.779999997</v>
      </c>
      <c r="G18" s="81">
        <v>7178.59</v>
      </c>
      <c r="H18" s="81">
        <v>1148953.1300000001</v>
      </c>
      <c r="I18" s="81">
        <v>5049988.62</v>
      </c>
      <c r="J18" s="81">
        <v>33373755.57</v>
      </c>
      <c r="K18" s="81">
        <v>12151557.739999998</v>
      </c>
      <c r="L18" s="81">
        <v>16358.42</v>
      </c>
      <c r="M18" s="79"/>
      <c r="N18" s="60"/>
    </row>
    <row r="19" spans="1:14" ht="12" customHeight="1" x14ac:dyDescent="0.2">
      <c r="A19" s="77">
        <v>11</v>
      </c>
      <c r="B19" s="78" t="s">
        <v>218</v>
      </c>
      <c r="C19" s="81">
        <v>962303543.3499999</v>
      </c>
      <c r="D19" s="81">
        <v>65222612.200000003</v>
      </c>
      <c r="E19" s="89">
        <v>6.777758707293656E-2</v>
      </c>
      <c r="F19" s="81">
        <v>63318.85</v>
      </c>
      <c r="G19" s="81">
        <v>1411245.62</v>
      </c>
      <c r="H19" s="81">
        <v>14618427.02</v>
      </c>
      <c r="I19" s="81">
        <v>2970932.85</v>
      </c>
      <c r="J19" s="81">
        <v>8157847.4000000004</v>
      </c>
      <c r="K19" s="81">
        <v>37989142.399999999</v>
      </c>
      <c r="L19" s="81">
        <v>11698.06</v>
      </c>
      <c r="M19" s="79"/>
      <c r="N19" s="60"/>
    </row>
    <row r="20" spans="1:14" ht="12" customHeight="1" x14ac:dyDescent="0.2">
      <c r="A20" s="77">
        <v>12</v>
      </c>
      <c r="B20" s="78" t="s">
        <v>219</v>
      </c>
      <c r="C20" s="81">
        <v>525277596.39000005</v>
      </c>
      <c r="D20" s="81">
        <v>62898911.739999995</v>
      </c>
      <c r="E20" s="89">
        <v>0.11974413561948258</v>
      </c>
      <c r="F20" s="81">
        <v>36266011.289999999</v>
      </c>
      <c r="G20" s="86">
        <v>0</v>
      </c>
      <c r="H20" s="81">
        <v>5650000</v>
      </c>
      <c r="I20" s="86">
        <v>0</v>
      </c>
      <c r="J20" s="81">
        <v>12000000</v>
      </c>
      <c r="K20" s="81">
        <v>8088734.3700000001</v>
      </c>
      <c r="L20" s="81">
        <v>894166.08</v>
      </c>
      <c r="M20" s="79"/>
      <c r="N20" s="60"/>
    </row>
    <row r="21" spans="1:14" ht="12" customHeight="1" x14ac:dyDescent="0.2">
      <c r="A21" s="77">
        <v>13</v>
      </c>
      <c r="B21" s="69" t="s">
        <v>234</v>
      </c>
      <c r="C21" s="84">
        <v>3155178767.4099998</v>
      </c>
      <c r="D21" s="81">
        <v>49103041.450000003</v>
      </c>
      <c r="E21" s="89">
        <v>1.5562681251911235E-2</v>
      </c>
      <c r="F21" s="84">
        <v>496691.64999999997</v>
      </c>
      <c r="G21" s="84">
        <v>510128.77</v>
      </c>
      <c r="H21" s="84">
        <v>12281306.84</v>
      </c>
      <c r="I21" s="84">
        <v>135655.39000000001</v>
      </c>
      <c r="J21" s="84">
        <v>12956221.91</v>
      </c>
      <c r="K21" s="84">
        <v>22622633.220000003</v>
      </c>
      <c r="L21" s="84">
        <v>100403.67</v>
      </c>
      <c r="M21" s="79"/>
      <c r="N21" s="60"/>
    </row>
    <row r="22" spans="1:14" ht="12" customHeight="1" x14ac:dyDescent="0.2">
      <c r="A22" s="77">
        <v>14</v>
      </c>
      <c r="B22" s="78" t="s">
        <v>206</v>
      </c>
      <c r="C22" s="81">
        <v>739108787.2299999</v>
      </c>
      <c r="D22" s="81">
        <v>37433708.710000001</v>
      </c>
      <c r="E22" s="89">
        <v>5.0647089246892117E-2</v>
      </c>
      <c r="F22" s="81">
        <v>12552449.790000001</v>
      </c>
      <c r="G22" s="86">
        <v>0</v>
      </c>
      <c r="H22" s="86">
        <v>0</v>
      </c>
      <c r="I22" s="86">
        <v>0</v>
      </c>
      <c r="J22" s="81">
        <v>4070000</v>
      </c>
      <c r="K22" s="81">
        <v>20635212.160000004</v>
      </c>
      <c r="L22" s="81">
        <v>176046.76</v>
      </c>
      <c r="M22" s="79"/>
      <c r="N22" s="60"/>
    </row>
    <row r="23" spans="1:14" ht="12" customHeight="1" x14ac:dyDescent="0.2">
      <c r="A23" s="77">
        <v>15</v>
      </c>
      <c r="B23" s="78" t="s">
        <v>197</v>
      </c>
      <c r="C23" s="81">
        <v>241612417.29000002</v>
      </c>
      <c r="D23" s="81">
        <v>37047662.100000001</v>
      </c>
      <c r="E23" s="89">
        <v>0.15333509144744337</v>
      </c>
      <c r="F23" s="81">
        <v>4857465.1400000006</v>
      </c>
      <c r="G23" s="86">
        <v>0</v>
      </c>
      <c r="H23" s="81">
        <v>4468326.57</v>
      </c>
      <c r="I23" s="86">
        <v>0</v>
      </c>
      <c r="J23" s="81">
        <v>26221870.390000001</v>
      </c>
      <c r="K23" s="81">
        <v>1500000</v>
      </c>
      <c r="L23" s="86">
        <v>0</v>
      </c>
      <c r="M23" s="79"/>
      <c r="N23" s="60"/>
    </row>
    <row r="24" spans="1:14" ht="12" customHeight="1" x14ac:dyDescent="0.2">
      <c r="A24" s="77">
        <v>16</v>
      </c>
      <c r="B24" s="78" t="s">
        <v>220</v>
      </c>
      <c r="C24" s="81">
        <v>341592746.38</v>
      </c>
      <c r="D24" s="81">
        <v>29216728.809999999</v>
      </c>
      <c r="E24" s="89">
        <v>8.5530881787221166E-2</v>
      </c>
      <c r="F24" s="81">
        <v>11533686.039999999</v>
      </c>
      <c r="G24" s="86">
        <v>0</v>
      </c>
      <c r="H24" s="81">
        <v>15975249.16</v>
      </c>
      <c r="I24" s="86">
        <v>0</v>
      </c>
      <c r="J24" s="86">
        <v>0</v>
      </c>
      <c r="K24" s="81">
        <v>1707793.61</v>
      </c>
      <c r="L24" s="86">
        <v>0</v>
      </c>
      <c r="M24" s="79"/>
      <c r="N24" s="60"/>
    </row>
    <row r="25" spans="1:14" ht="12" customHeight="1" x14ac:dyDescent="0.2">
      <c r="A25" s="77">
        <v>17</v>
      </c>
      <c r="B25" s="78" t="s">
        <v>212</v>
      </c>
      <c r="C25" s="81">
        <v>489176991.28999996</v>
      </c>
      <c r="D25" s="81">
        <v>28723255.539999999</v>
      </c>
      <c r="E25" s="89">
        <v>5.8717511353619495E-2</v>
      </c>
      <c r="F25" s="81">
        <v>8773992.6699999999</v>
      </c>
      <c r="G25" s="86">
        <v>0</v>
      </c>
      <c r="H25" s="81">
        <v>7569094.1699999999</v>
      </c>
      <c r="I25" s="81">
        <v>12965.91</v>
      </c>
      <c r="J25" s="81">
        <v>8586343.5199999996</v>
      </c>
      <c r="K25" s="81">
        <v>3753959.4400000004</v>
      </c>
      <c r="L25" s="81">
        <v>26899.83</v>
      </c>
      <c r="M25" s="79"/>
      <c r="N25" s="60"/>
    </row>
    <row r="26" spans="1:14" ht="12" customHeight="1" x14ac:dyDescent="0.2">
      <c r="A26" s="77">
        <v>18</v>
      </c>
      <c r="B26" s="78" t="s">
        <v>196</v>
      </c>
      <c r="C26" s="81">
        <v>478284327.26999998</v>
      </c>
      <c r="D26" s="81">
        <v>20517003.760000002</v>
      </c>
      <c r="E26" s="89">
        <v>4.2897085666823008E-2</v>
      </c>
      <c r="F26" s="81">
        <v>3526310.64</v>
      </c>
      <c r="G26" s="86">
        <v>0</v>
      </c>
      <c r="H26" s="81">
        <v>6074208.7700000005</v>
      </c>
      <c r="I26" s="81">
        <v>786101.37</v>
      </c>
      <c r="J26" s="81">
        <v>9700000</v>
      </c>
      <c r="K26" s="81">
        <v>427373.63</v>
      </c>
      <c r="L26" s="81">
        <v>3009.35</v>
      </c>
      <c r="M26" s="79"/>
      <c r="N26" s="60"/>
    </row>
    <row r="27" spans="1:14" ht="12" customHeight="1" x14ac:dyDescent="0.2">
      <c r="A27" s="77">
        <v>19</v>
      </c>
      <c r="B27" s="78" t="s">
        <v>222</v>
      </c>
      <c r="C27" s="81">
        <v>233742763.72000003</v>
      </c>
      <c r="D27" s="81">
        <v>17846214.289999999</v>
      </c>
      <c r="E27" s="89">
        <v>7.6349804400267729E-2</v>
      </c>
      <c r="F27" s="81">
        <v>6046065.6900000004</v>
      </c>
      <c r="G27" s="86">
        <v>0</v>
      </c>
      <c r="H27" s="86">
        <v>0</v>
      </c>
      <c r="I27" s="86">
        <v>0</v>
      </c>
      <c r="J27" s="81">
        <v>11761923.220000001</v>
      </c>
      <c r="K27" s="81">
        <v>38225.379999999997</v>
      </c>
      <c r="L27" s="86">
        <v>0</v>
      </c>
      <c r="M27" s="79"/>
      <c r="N27" s="60"/>
    </row>
    <row r="28" spans="1:14" ht="12" customHeight="1" x14ac:dyDescent="0.2">
      <c r="A28" s="77">
        <v>20</v>
      </c>
      <c r="B28" s="78" t="s">
        <v>230</v>
      </c>
      <c r="C28" s="81">
        <v>146281102.84</v>
      </c>
      <c r="D28" s="81">
        <v>15949942.91</v>
      </c>
      <c r="E28" s="89">
        <v>0.10903625007152017</v>
      </c>
      <c r="F28" s="86">
        <v>0</v>
      </c>
      <c r="G28" s="86">
        <v>0</v>
      </c>
      <c r="H28" s="86">
        <v>0</v>
      </c>
      <c r="I28" s="86">
        <v>0</v>
      </c>
      <c r="J28" s="81">
        <v>12741978.16</v>
      </c>
      <c r="K28" s="81">
        <v>3207964.75</v>
      </c>
      <c r="L28" s="86">
        <v>0</v>
      </c>
      <c r="M28" s="79"/>
      <c r="N28" s="60"/>
    </row>
    <row r="29" spans="1:14" ht="12" customHeight="1" x14ac:dyDescent="0.2">
      <c r="A29" s="77">
        <v>21</v>
      </c>
      <c r="B29" s="78" t="s">
        <v>225</v>
      </c>
      <c r="C29" s="81">
        <v>317434353.08999997</v>
      </c>
      <c r="D29" s="81">
        <v>15322176.620000001</v>
      </c>
      <c r="E29" s="89">
        <v>4.8268804150683117E-2</v>
      </c>
      <c r="F29" s="81">
        <v>3908868.04</v>
      </c>
      <c r="G29" s="81">
        <v>349495.24</v>
      </c>
      <c r="H29" s="81">
        <v>8531349.6999999993</v>
      </c>
      <c r="I29" s="81">
        <v>0</v>
      </c>
      <c r="J29" s="81">
        <v>0</v>
      </c>
      <c r="K29" s="81">
        <v>2532463.64</v>
      </c>
      <c r="L29" s="86">
        <v>0</v>
      </c>
      <c r="M29" s="79"/>
      <c r="N29" s="60"/>
    </row>
    <row r="30" spans="1:14" ht="12" customHeight="1" x14ac:dyDescent="0.2">
      <c r="A30" s="77">
        <v>22</v>
      </c>
      <c r="B30" s="78" t="s">
        <v>233</v>
      </c>
      <c r="C30" s="81">
        <v>68418727.460000008</v>
      </c>
      <c r="D30" s="81">
        <v>10886707.790000001</v>
      </c>
      <c r="E30" s="89">
        <v>0.1591188289253809</v>
      </c>
      <c r="F30" s="81">
        <v>1600000</v>
      </c>
      <c r="G30" s="81">
        <v>0</v>
      </c>
      <c r="H30" s="81">
        <v>0</v>
      </c>
      <c r="I30" s="81">
        <v>0</v>
      </c>
      <c r="J30" s="81">
        <v>7480612.8900000006</v>
      </c>
      <c r="K30" s="81">
        <v>1806094.9</v>
      </c>
      <c r="L30" s="86">
        <v>0</v>
      </c>
      <c r="M30" s="79"/>
      <c r="N30" s="60"/>
    </row>
    <row r="31" spans="1:14" ht="12" customHeight="1" x14ac:dyDescent="0.2">
      <c r="A31" s="77">
        <v>23</v>
      </c>
      <c r="B31" s="78" t="s">
        <v>232</v>
      </c>
      <c r="C31" s="81">
        <v>270814068.99000001</v>
      </c>
      <c r="D31" s="81">
        <v>10718285.48</v>
      </c>
      <c r="E31" s="89">
        <v>3.9578023106309812E-2</v>
      </c>
      <c r="F31" s="81">
        <v>295464.57</v>
      </c>
      <c r="G31" s="81">
        <v>56488.31</v>
      </c>
      <c r="H31" s="81">
        <v>446050.74</v>
      </c>
      <c r="I31" s="81">
        <v>64752.52</v>
      </c>
      <c r="J31" s="81">
        <v>8163229.3799999999</v>
      </c>
      <c r="K31" s="81">
        <v>1692299.96</v>
      </c>
      <c r="L31" s="86">
        <v>0</v>
      </c>
      <c r="M31" s="79"/>
      <c r="N31" s="60"/>
    </row>
    <row r="32" spans="1:14" ht="12" customHeight="1" x14ac:dyDescent="0.2">
      <c r="A32" s="77">
        <v>24</v>
      </c>
      <c r="B32" s="78" t="s">
        <v>200</v>
      </c>
      <c r="C32" s="81">
        <v>41157678.82</v>
      </c>
      <c r="D32" s="81">
        <v>8000472.4199999999</v>
      </c>
      <c r="E32" s="89">
        <v>0.19438589953018151</v>
      </c>
      <c r="F32" s="86">
        <v>0</v>
      </c>
      <c r="G32" s="86">
        <v>0</v>
      </c>
      <c r="H32" s="86">
        <v>0</v>
      </c>
      <c r="I32" s="86">
        <v>0</v>
      </c>
      <c r="J32" s="86">
        <v>0</v>
      </c>
      <c r="K32" s="81">
        <v>8000472.4199999999</v>
      </c>
      <c r="L32" s="86">
        <v>0</v>
      </c>
      <c r="M32" s="79"/>
      <c r="N32" s="60"/>
    </row>
    <row r="33" spans="1:14" ht="12" customHeight="1" x14ac:dyDescent="0.2">
      <c r="A33" s="77">
        <v>25</v>
      </c>
      <c r="B33" s="78" t="s">
        <v>231</v>
      </c>
      <c r="C33" s="70">
        <v>8535029.9500000011</v>
      </c>
      <c r="D33" s="81">
        <v>4994464.8</v>
      </c>
      <c r="E33" s="89">
        <v>0.58517249842808094</v>
      </c>
      <c r="F33" s="70">
        <v>4994464.8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9"/>
      <c r="N33" s="60"/>
    </row>
    <row r="34" spans="1:14" ht="12" customHeight="1" x14ac:dyDescent="0.2">
      <c r="A34" s="77">
        <v>26</v>
      </c>
      <c r="B34" s="78" t="s">
        <v>207</v>
      </c>
      <c r="C34" s="81">
        <v>1260551370.2200003</v>
      </c>
      <c r="D34" s="81">
        <v>3900894.6400000006</v>
      </c>
      <c r="E34" s="89">
        <v>3.0945939468688126E-3</v>
      </c>
      <c r="F34" s="81">
        <v>1229339.97</v>
      </c>
      <c r="G34" s="81">
        <v>250667.79</v>
      </c>
      <c r="H34" s="86">
        <v>0</v>
      </c>
      <c r="I34" s="86">
        <v>0</v>
      </c>
      <c r="J34" s="86">
        <v>0</v>
      </c>
      <c r="K34" s="81">
        <v>2420886.8800000004</v>
      </c>
      <c r="L34" s="86">
        <v>0</v>
      </c>
      <c r="M34" s="79"/>
      <c r="N34" s="60"/>
    </row>
    <row r="35" spans="1:14" ht="12" customHeight="1" x14ac:dyDescent="0.2">
      <c r="A35" s="77">
        <v>27</v>
      </c>
      <c r="B35" s="78" t="s">
        <v>223</v>
      </c>
      <c r="C35" s="81">
        <v>134949114.43000001</v>
      </c>
      <c r="D35" s="81">
        <v>3554772.04</v>
      </c>
      <c r="E35" s="89">
        <v>2.6341573674008138E-2</v>
      </c>
      <c r="F35" s="81">
        <v>44194.33</v>
      </c>
      <c r="G35" s="81">
        <v>65307.92</v>
      </c>
      <c r="H35" s="81">
        <v>83957.11</v>
      </c>
      <c r="I35" s="81">
        <v>1024.53</v>
      </c>
      <c r="J35" s="81">
        <v>5913.73</v>
      </c>
      <c r="K35" s="81">
        <v>3351150.62</v>
      </c>
      <c r="L35" s="81">
        <v>3223.8</v>
      </c>
      <c r="M35" s="79"/>
      <c r="N35" s="60"/>
    </row>
    <row r="36" spans="1:14" ht="12" customHeight="1" x14ac:dyDescent="0.2">
      <c r="A36" s="77">
        <v>28</v>
      </c>
      <c r="B36" s="78" t="s">
        <v>214</v>
      </c>
      <c r="C36" s="81">
        <v>103224777.89</v>
      </c>
      <c r="D36" s="81">
        <v>3219450.35</v>
      </c>
      <c r="E36" s="89">
        <v>3.1188736036136217E-2</v>
      </c>
      <c r="F36" s="81">
        <v>2731901.35</v>
      </c>
      <c r="G36" s="86">
        <v>0</v>
      </c>
      <c r="H36" s="86">
        <v>0</v>
      </c>
      <c r="I36" s="86">
        <v>0</v>
      </c>
      <c r="J36" s="86">
        <v>0</v>
      </c>
      <c r="K36" s="81">
        <v>487549</v>
      </c>
      <c r="L36" s="86">
        <v>0</v>
      </c>
      <c r="M36" s="79"/>
      <c r="N36" s="60"/>
    </row>
    <row r="37" spans="1:14" ht="12" customHeight="1" x14ac:dyDescent="0.2">
      <c r="A37" s="77">
        <v>29</v>
      </c>
      <c r="B37" s="78" t="s">
        <v>215</v>
      </c>
      <c r="C37" s="81">
        <v>192978903.89000002</v>
      </c>
      <c r="D37" s="81">
        <v>2701803.18</v>
      </c>
      <c r="E37" s="89">
        <v>1.4000510550832313E-2</v>
      </c>
      <c r="F37" s="81">
        <v>1183354.8600000001</v>
      </c>
      <c r="G37" s="81">
        <v>426390.23</v>
      </c>
      <c r="H37" s="86">
        <v>0</v>
      </c>
      <c r="I37" s="86">
        <v>0</v>
      </c>
      <c r="J37" s="86">
        <v>0</v>
      </c>
      <c r="K37" s="81">
        <v>1092058.0900000001</v>
      </c>
      <c r="L37" s="86">
        <v>0</v>
      </c>
      <c r="M37" s="79"/>
      <c r="N37" s="60"/>
    </row>
    <row r="38" spans="1:14" ht="12" customHeight="1" x14ac:dyDescent="0.2">
      <c r="A38" s="77">
        <v>30</v>
      </c>
      <c r="B38" s="78" t="s">
        <v>210</v>
      </c>
      <c r="C38" s="81">
        <v>73660371.250000015</v>
      </c>
      <c r="D38" s="81">
        <v>1737570.79</v>
      </c>
      <c r="E38" s="89">
        <v>2.3588949668781362E-2</v>
      </c>
      <c r="F38" s="81">
        <v>3342.64</v>
      </c>
      <c r="G38" s="86">
        <v>0</v>
      </c>
      <c r="H38" s="86">
        <v>0</v>
      </c>
      <c r="I38" s="81">
        <v>29628.61</v>
      </c>
      <c r="J38" s="81">
        <v>702672.5</v>
      </c>
      <c r="K38" s="81">
        <v>1001927.0399999999</v>
      </c>
      <c r="L38" s="86">
        <v>0</v>
      </c>
      <c r="M38" s="79"/>
      <c r="N38" s="60"/>
    </row>
    <row r="39" spans="1:14" ht="12" customHeight="1" x14ac:dyDescent="0.2">
      <c r="A39" s="77">
        <v>31</v>
      </c>
      <c r="B39" s="78" t="s">
        <v>194</v>
      </c>
      <c r="C39" s="81">
        <v>3418875921.79</v>
      </c>
      <c r="D39" s="81">
        <v>1369970.8900000001</v>
      </c>
      <c r="E39" s="89">
        <v>4.0070798746119244E-4</v>
      </c>
      <c r="F39" s="81">
        <v>57597.53</v>
      </c>
      <c r="G39" s="81">
        <v>91019.23</v>
      </c>
      <c r="H39" s="81">
        <v>270529.42000000004</v>
      </c>
      <c r="I39" s="86">
        <v>0</v>
      </c>
      <c r="J39" s="81">
        <v>0</v>
      </c>
      <c r="K39" s="81">
        <v>950824.71</v>
      </c>
      <c r="L39" s="86">
        <v>0</v>
      </c>
      <c r="M39" s="79"/>
      <c r="N39" s="60"/>
    </row>
    <row r="40" spans="1:14" ht="12" customHeight="1" x14ac:dyDescent="0.2">
      <c r="A40" s="77">
        <v>32</v>
      </c>
      <c r="B40" s="78" t="s">
        <v>204</v>
      </c>
      <c r="C40" s="81">
        <v>466597946.56999999</v>
      </c>
      <c r="D40" s="81">
        <v>1354720.24</v>
      </c>
      <c r="E40" s="89">
        <v>2.9033994897719982E-3</v>
      </c>
      <c r="F40" s="81">
        <v>5385.36</v>
      </c>
      <c r="G40" s="86">
        <v>0</v>
      </c>
      <c r="H40" s="86">
        <v>0</v>
      </c>
      <c r="I40" s="86">
        <v>0</v>
      </c>
      <c r="J40" s="81">
        <v>50675.6</v>
      </c>
      <c r="K40" s="81">
        <v>1298659.28</v>
      </c>
      <c r="L40" s="86">
        <v>0</v>
      </c>
      <c r="M40" s="79"/>
      <c r="N40" s="60"/>
    </row>
    <row r="41" spans="1:14" ht="12" customHeight="1" x14ac:dyDescent="0.2">
      <c r="A41" s="77">
        <v>33</v>
      </c>
      <c r="B41" s="78" t="s">
        <v>203</v>
      </c>
      <c r="C41" s="81">
        <v>104893217.01000001</v>
      </c>
      <c r="D41" s="86">
        <v>0</v>
      </c>
      <c r="E41" s="89">
        <v>0</v>
      </c>
      <c r="F41" s="86">
        <v>0</v>
      </c>
      <c r="G41" s="86">
        <v>0</v>
      </c>
      <c r="H41" s="86">
        <v>0</v>
      </c>
      <c r="I41" s="86">
        <v>0</v>
      </c>
      <c r="J41" s="86">
        <v>0</v>
      </c>
      <c r="K41" s="86">
        <v>0</v>
      </c>
      <c r="L41" s="86">
        <v>0</v>
      </c>
      <c r="M41" s="79"/>
      <c r="N41" s="60"/>
    </row>
    <row r="42" spans="1:14" ht="12" customHeight="1" x14ac:dyDescent="0.2">
      <c r="A42" s="77">
        <v>34</v>
      </c>
      <c r="B42" s="78" t="s">
        <v>205</v>
      </c>
      <c r="C42" s="81">
        <v>51307155.370000005</v>
      </c>
      <c r="D42" s="86">
        <v>0</v>
      </c>
      <c r="E42" s="89">
        <v>0</v>
      </c>
      <c r="F42" s="86">
        <v>0</v>
      </c>
      <c r="G42" s="86">
        <v>0</v>
      </c>
      <c r="H42" s="86">
        <v>0</v>
      </c>
      <c r="I42" s="86">
        <v>0</v>
      </c>
      <c r="J42" s="86">
        <v>0</v>
      </c>
      <c r="K42" s="86">
        <v>0</v>
      </c>
      <c r="L42" s="86">
        <v>0</v>
      </c>
      <c r="M42" s="79"/>
      <c r="N42" s="60"/>
    </row>
    <row r="43" spans="1:14" ht="12" customHeight="1" x14ac:dyDescent="0.2">
      <c r="A43" s="77">
        <v>35</v>
      </c>
      <c r="B43" s="78" t="s">
        <v>213</v>
      </c>
      <c r="C43" s="81">
        <v>20311086.59</v>
      </c>
      <c r="D43" s="86">
        <v>0</v>
      </c>
      <c r="E43" s="89">
        <v>0</v>
      </c>
      <c r="F43" s="86">
        <v>0</v>
      </c>
      <c r="G43" s="86">
        <v>0</v>
      </c>
      <c r="H43" s="86">
        <v>0</v>
      </c>
      <c r="I43" s="86">
        <v>0</v>
      </c>
      <c r="J43" s="86">
        <v>0</v>
      </c>
      <c r="K43" s="86">
        <v>0</v>
      </c>
      <c r="L43" s="86">
        <v>0</v>
      </c>
      <c r="M43" s="79"/>
      <c r="N43" s="60"/>
    </row>
    <row r="44" spans="1:14" ht="12" customHeight="1" x14ac:dyDescent="0.2">
      <c r="A44" s="77">
        <v>36</v>
      </c>
      <c r="B44" s="78" t="s">
        <v>217</v>
      </c>
      <c r="C44" s="81">
        <v>333505448.93999994</v>
      </c>
      <c r="D44" s="86">
        <v>0</v>
      </c>
      <c r="E44" s="89">
        <v>0</v>
      </c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  <c r="M44" s="79"/>
      <c r="N44" s="60"/>
    </row>
    <row r="45" spans="1:14" ht="12" customHeight="1" x14ac:dyDescent="0.2">
      <c r="A45" s="77">
        <v>37</v>
      </c>
      <c r="B45" s="78" t="s">
        <v>221</v>
      </c>
      <c r="C45" s="81">
        <v>501024.88</v>
      </c>
      <c r="D45" s="86">
        <v>0</v>
      </c>
      <c r="E45" s="89"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  <c r="M45" s="79"/>
      <c r="N45" s="60"/>
    </row>
    <row r="46" spans="1:14" ht="12" customHeight="1" x14ac:dyDescent="0.2">
      <c r="A46" s="77">
        <v>38</v>
      </c>
      <c r="B46" s="78" t="s">
        <v>224</v>
      </c>
      <c r="C46" s="81">
        <v>548314494.92999995</v>
      </c>
      <c r="D46" s="86">
        <v>0</v>
      </c>
      <c r="E46" s="89"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  <c r="M46" s="79"/>
      <c r="N46" s="60"/>
    </row>
    <row r="47" spans="1:14" ht="12" customHeight="1" x14ac:dyDescent="0.2">
      <c r="A47" s="77">
        <v>39</v>
      </c>
      <c r="B47" s="78" t="s">
        <v>226</v>
      </c>
      <c r="C47" s="81">
        <v>42757482.649999999</v>
      </c>
      <c r="D47" s="86">
        <v>0</v>
      </c>
      <c r="E47" s="89"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  <c r="M47" s="79"/>
      <c r="N47" s="60"/>
    </row>
    <row r="48" spans="1:14" ht="12" customHeight="1" x14ac:dyDescent="0.2">
      <c r="A48" s="77">
        <v>40</v>
      </c>
      <c r="B48" s="78" t="s">
        <v>227</v>
      </c>
      <c r="C48" s="81">
        <v>305617.15000000002</v>
      </c>
      <c r="D48" s="86">
        <v>0</v>
      </c>
      <c r="E48" s="89"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  <c r="M48" s="79"/>
      <c r="N48" s="60"/>
    </row>
    <row r="49" spans="1:14" ht="12" customHeight="1" x14ac:dyDescent="0.2">
      <c r="A49" s="77">
        <v>41</v>
      </c>
      <c r="B49" s="78" t="s">
        <v>228</v>
      </c>
      <c r="C49" s="82">
        <v>128996000</v>
      </c>
      <c r="D49" s="86">
        <v>0</v>
      </c>
      <c r="E49" s="89">
        <v>0</v>
      </c>
      <c r="F49" s="88">
        <v>0</v>
      </c>
      <c r="G49" s="88">
        <v>0</v>
      </c>
      <c r="H49" s="88">
        <v>0</v>
      </c>
      <c r="I49" s="88">
        <v>0</v>
      </c>
      <c r="J49" s="88">
        <v>0</v>
      </c>
      <c r="K49" s="88">
        <v>0</v>
      </c>
      <c r="L49" s="88">
        <v>0</v>
      </c>
      <c r="M49" s="79"/>
      <c r="N49" s="60"/>
    </row>
    <row r="50" spans="1:14" s="80" customFormat="1" ht="12" customHeight="1" x14ac:dyDescent="0.25">
      <c r="A50" s="77">
        <v>42</v>
      </c>
      <c r="B50" s="78" t="s">
        <v>229</v>
      </c>
      <c r="C50" s="81">
        <v>7570705.1900000004</v>
      </c>
      <c r="D50" s="86">
        <v>0</v>
      </c>
      <c r="E50" s="89"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0</v>
      </c>
      <c r="L50" s="86">
        <v>0</v>
      </c>
    </row>
    <row r="51" spans="1:14" s="59" customFormat="1" ht="12" customHeight="1" x14ac:dyDescent="0.25">
      <c r="A51" s="71"/>
      <c r="B51" s="71" t="s">
        <v>190</v>
      </c>
      <c r="C51" s="67">
        <v>54395106421.399979</v>
      </c>
      <c r="D51" s="85">
        <v>2729067166.2100005</v>
      </c>
      <c r="E51" s="90">
        <v>5.0171189023289382E-2</v>
      </c>
      <c r="F51" s="67">
        <v>526263882.7100001</v>
      </c>
      <c r="G51" s="67">
        <v>22763705.469999999</v>
      </c>
      <c r="H51" s="67">
        <v>316583530.93000001</v>
      </c>
      <c r="I51" s="67">
        <v>41141248.859999999</v>
      </c>
      <c r="J51" s="67">
        <v>1461089377.2800004</v>
      </c>
      <c r="K51" s="67">
        <v>339387233.70999998</v>
      </c>
      <c r="L51" s="67">
        <v>21838187.25</v>
      </c>
    </row>
    <row r="52" spans="1:14" ht="12" customHeight="1" x14ac:dyDescent="0.2">
      <c r="D52" s="83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N51"/>
  <sheetViews>
    <sheetView workbookViewId="0">
      <selection sqref="A1:XFD1048576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12" width="16.54296875" customWidth="1"/>
    <col min="13" max="13" width="13.08984375" bestFit="1" customWidth="1"/>
  </cols>
  <sheetData>
    <row r="2" spans="1:14" x14ac:dyDescent="0.35">
      <c r="A2" s="120" t="s">
        <v>185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4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4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4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4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4" ht="20" x14ac:dyDescent="0.35">
      <c r="A8" s="20" t="s">
        <v>0</v>
      </c>
      <c r="B8" s="20" t="s">
        <v>160</v>
      </c>
      <c r="C8" s="21" t="s">
        <v>172</v>
      </c>
      <c r="D8" s="21" t="s">
        <v>173</v>
      </c>
      <c r="E8" s="21" t="s">
        <v>174</v>
      </c>
      <c r="F8" s="21" t="s">
        <v>175</v>
      </c>
      <c r="G8" s="21" t="s">
        <v>176</v>
      </c>
      <c r="H8" s="21" t="s">
        <v>177</v>
      </c>
      <c r="I8" s="21" t="s">
        <v>178</v>
      </c>
      <c r="J8" s="21" t="s">
        <v>179</v>
      </c>
      <c r="K8" s="21" t="s">
        <v>180</v>
      </c>
      <c r="L8" s="21" t="s">
        <v>181</v>
      </c>
    </row>
    <row r="9" spans="1:14" ht="13.5" customHeight="1" x14ac:dyDescent="0.35">
      <c r="A9" s="41">
        <v>1</v>
      </c>
      <c r="B9" s="31" t="s">
        <v>18</v>
      </c>
      <c r="C9" s="53">
        <v>2964729.8046500003</v>
      </c>
      <c r="D9" s="53">
        <v>440393.18596999999</v>
      </c>
      <c r="E9" s="53">
        <v>14.854412205768963</v>
      </c>
      <c r="F9" s="53">
        <v>1505.0644399999999</v>
      </c>
      <c r="G9" s="53">
        <v>0</v>
      </c>
      <c r="H9" s="53">
        <v>0</v>
      </c>
      <c r="I9" s="53">
        <v>0</v>
      </c>
      <c r="J9" s="53">
        <v>432912.76736</v>
      </c>
      <c r="K9" s="53">
        <v>5890.3541699999996</v>
      </c>
      <c r="L9" s="53">
        <v>85</v>
      </c>
      <c r="M9" s="12"/>
      <c r="N9" s="13"/>
    </row>
    <row r="10" spans="1:14" ht="13.5" customHeight="1" x14ac:dyDescent="0.35">
      <c r="A10" s="41">
        <v>2</v>
      </c>
      <c r="B10" s="31" t="s">
        <v>16</v>
      </c>
      <c r="C10" s="53">
        <v>9970886.1141299997</v>
      </c>
      <c r="D10" s="53">
        <v>389482.62645000004</v>
      </c>
      <c r="E10" s="53">
        <v>3.9061987268920282</v>
      </c>
      <c r="F10" s="53">
        <v>78527.50976999999</v>
      </c>
      <c r="G10" s="53">
        <v>6412.3828700000013</v>
      </c>
      <c r="H10" s="53">
        <v>62091.044540000003</v>
      </c>
      <c r="I10" s="53">
        <v>504.35791999999998</v>
      </c>
      <c r="J10" s="53">
        <v>160547.54564</v>
      </c>
      <c r="K10" s="53">
        <v>80228.006589999975</v>
      </c>
      <c r="L10" s="53">
        <v>1171.7791200000001</v>
      </c>
      <c r="M10" s="12"/>
      <c r="N10" s="13"/>
    </row>
    <row r="11" spans="1:14" ht="13.5" customHeight="1" x14ac:dyDescent="0.35">
      <c r="A11" s="41">
        <v>3</v>
      </c>
      <c r="B11" s="31" t="s">
        <v>12</v>
      </c>
      <c r="C11" s="53">
        <v>7321971.2715200009</v>
      </c>
      <c r="D11" s="53">
        <v>297975.42901999998</v>
      </c>
      <c r="E11" s="53">
        <v>4.0696066396630632</v>
      </c>
      <c r="F11" s="53">
        <v>72995.991340000008</v>
      </c>
      <c r="G11" s="53">
        <v>0</v>
      </c>
      <c r="H11" s="53">
        <v>16318.53952</v>
      </c>
      <c r="I11" s="53">
        <v>9151.987790000001</v>
      </c>
      <c r="J11" s="53">
        <v>160023.88339999999</v>
      </c>
      <c r="K11" s="53">
        <v>39485.026969999999</v>
      </c>
      <c r="L11" s="53">
        <v>0</v>
      </c>
      <c r="M11" s="12"/>
      <c r="N11" s="13"/>
    </row>
    <row r="12" spans="1:14" ht="13.5" customHeight="1" x14ac:dyDescent="0.35">
      <c r="A12" s="41">
        <v>4</v>
      </c>
      <c r="B12" s="31" t="s">
        <v>14</v>
      </c>
      <c r="C12" s="53">
        <v>5716502.7703599995</v>
      </c>
      <c r="D12" s="53">
        <v>276827.09217000008</v>
      </c>
      <c r="E12" s="53">
        <v>4.8425952595587871</v>
      </c>
      <c r="F12" s="53">
        <v>81342.886040000012</v>
      </c>
      <c r="G12" s="53">
        <v>10182.861859999999</v>
      </c>
      <c r="H12" s="53">
        <v>5190.2788099999998</v>
      </c>
      <c r="I12" s="53">
        <v>22.948689999999999</v>
      </c>
      <c r="J12" s="53">
        <v>156121.38658000002</v>
      </c>
      <c r="K12" s="53">
        <v>23966.730190000002</v>
      </c>
      <c r="L12" s="53">
        <v>0</v>
      </c>
      <c r="M12" s="12"/>
      <c r="N12" s="13"/>
    </row>
    <row r="13" spans="1:14" ht="13.5" customHeight="1" x14ac:dyDescent="0.35">
      <c r="A13" s="41">
        <v>5</v>
      </c>
      <c r="B13" s="31" t="s">
        <v>40</v>
      </c>
      <c r="C13" s="53">
        <v>3853970.7797600003</v>
      </c>
      <c r="D13" s="53">
        <v>231744.64985000002</v>
      </c>
      <c r="E13" s="53">
        <v>6.0131397743610169</v>
      </c>
      <c r="F13" s="53">
        <v>50218.158879999995</v>
      </c>
      <c r="G13" s="53">
        <v>0.11204</v>
      </c>
      <c r="H13" s="53">
        <v>49759.131849999998</v>
      </c>
      <c r="I13" s="53">
        <v>0</v>
      </c>
      <c r="J13" s="53">
        <v>95177.759680000003</v>
      </c>
      <c r="K13" s="53">
        <v>19060.377889999996</v>
      </c>
      <c r="L13" s="53">
        <v>17529.109509999998</v>
      </c>
      <c r="M13" s="12"/>
      <c r="N13" s="13"/>
    </row>
    <row r="14" spans="1:14" ht="13.5" customHeight="1" x14ac:dyDescent="0.35">
      <c r="A14" s="41">
        <v>6</v>
      </c>
      <c r="B14" s="31" t="s">
        <v>20</v>
      </c>
      <c r="C14" s="53">
        <v>4996713.5877499999</v>
      </c>
      <c r="D14" s="53">
        <v>206589.16280999998</v>
      </c>
      <c r="E14" s="53">
        <v>4.1345007910094411</v>
      </c>
      <c r="F14" s="53">
        <v>22595.524110000002</v>
      </c>
      <c r="G14" s="53">
        <v>1908.86904</v>
      </c>
      <c r="H14" s="53">
        <v>5890.1857900000005</v>
      </c>
      <c r="I14" s="53">
        <v>8891.1979600000013</v>
      </c>
      <c r="J14" s="53">
        <v>160674.32519999999</v>
      </c>
      <c r="K14" s="53">
        <v>6629.0607099999997</v>
      </c>
      <c r="L14" s="53">
        <v>0</v>
      </c>
      <c r="M14" s="12"/>
      <c r="N14" s="13"/>
    </row>
    <row r="15" spans="1:14" ht="13.5" customHeight="1" x14ac:dyDescent="0.35">
      <c r="A15" s="41">
        <v>7</v>
      </c>
      <c r="B15" s="31" t="s">
        <v>22</v>
      </c>
      <c r="C15" s="53">
        <v>383754.43176999997</v>
      </c>
      <c r="D15" s="53">
        <v>149738.18639000002</v>
      </c>
      <c r="E15" s="53">
        <v>39.019272220351674</v>
      </c>
      <c r="F15" s="53">
        <v>0</v>
      </c>
      <c r="G15" s="53">
        <v>0</v>
      </c>
      <c r="H15" s="53">
        <v>43856.511270000003</v>
      </c>
      <c r="I15" s="53">
        <v>13793.793190000002</v>
      </c>
      <c r="J15" s="53">
        <v>92087.881930000003</v>
      </c>
      <c r="K15" s="53">
        <v>0</v>
      </c>
      <c r="L15" s="53">
        <v>0</v>
      </c>
      <c r="M15" s="12"/>
      <c r="N15" s="13"/>
    </row>
    <row r="16" spans="1:14" ht="15.75" customHeight="1" x14ac:dyDescent="0.35">
      <c r="A16" s="41">
        <v>8</v>
      </c>
      <c r="B16" s="31" t="s">
        <v>26</v>
      </c>
      <c r="C16" s="53">
        <v>1879630.1049899999</v>
      </c>
      <c r="D16" s="53">
        <v>91460.959539999996</v>
      </c>
      <c r="E16" s="53">
        <v>4.8659020355755898</v>
      </c>
      <c r="F16" s="53">
        <v>12082.57834</v>
      </c>
      <c r="G16" s="53">
        <v>331.55377000000004</v>
      </c>
      <c r="H16" s="53">
        <v>25531.408339999998</v>
      </c>
      <c r="I16" s="53">
        <v>10.149419999999999</v>
      </c>
      <c r="J16" s="53">
        <v>35603.365789999996</v>
      </c>
      <c r="K16" s="53">
        <v>15677.429980000003</v>
      </c>
      <c r="L16" s="53">
        <v>2224.4739</v>
      </c>
      <c r="M16" s="12"/>
      <c r="N16" s="13"/>
    </row>
    <row r="17" spans="1:14" ht="13.5" customHeight="1" x14ac:dyDescent="0.35">
      <c r="A17" s="41">
        <v>9</v>
      </c>
      <c r="B17" s="31" t="s">
        <v>38</v>
      </c>
      <c r="C17" s="53">
        <v>134236.68982</v>
      </c>
      <c r="D17" s="53">
        <v>85073.153779999993</v>
      </c>
      <c r="E17" s="53">
        <v>63.375485416152522</v>
      </c>
      <c r="F17" s="53">
        <v>55504.647219999999</v>
      </c>
      <c r="G17" s="53">
        <v>53.677</v>
      </c>
      <c r="H17" s="53">
        <v>12098.63615</v>
      </c>
      <c r="I17" s="53">
        <v>527.52420999999993</v>
      </c>
      <c r="J17" s="53">
        <v>14756.29795</v>
      </c>
      <c r="K17" s="53">
        <v>2068.3946499999997</v>
      </c>
      <c r="L17" s="53">
        <v>63.976599999999998</v>
      </c>
      <c r="M17" s="12"/>
      <c r="N17" s="13"/>
    </row>
    <row r="18" spans="1:14" ht="13.5" customHeight="1" x14ac:dyDescent="0.35">
      <c r="A18" s="41">
        <v>10</v>
      </c>
      <c r="B18" s="31" t="s">
        <v>138</v>
      </c>
      <c r="C18" s="53">
        <v>2237544.2993000001</v>
      </c>
      <c r="D18" s="53">
        <v>67604.71639999999</v>
      </c>
      <c r="E18" s="53">
        <v>3.0213800201028267</v>
      </c>
      <c r="F18" s="53">
        <v>21208.302909999995</v>
      </c>
      <c r="G18" s="53">
        <v>6.1641700000000004</v>
      </c>
      <c r="H18" s="53">
        <v>1150.1301299999998</v>
      </c>
      <c r="I18" s="53">
        <v>50.649260000000005</v>
      </c>
      <c r="J18" s="53">
        <v>33373.739150000001</v>
      </c>
      <c r="K18" s="53">
        <v>11815.730780000002</v>
      </c>
      <c r="L18" s="53">
        <v>0</v>
      </c>
      <c r="M18" s="12"/>
      <c r="N18" s="13"/>
    </row>
    <row r="19" spans="1:14" ht="13.5" customHeight="1" x14ac:dyDescent="0.35">
      <c r="A19" s="41">
        <v>11</v>
      </c>
      <c r="B19" s="31" t="s">
        <v>125</v>
      </c>
      <c r="C19" s="53">
        <v>545914.36100999999</v>
      </c>
      <c r="D19" s="53">
        <v>67148.797980000003</v>
      </c>
      <c r="E19" s="53">
        <v>12.300243916603979</v>
      </c>
      <c r="F19" s="53">
        <v>41033.264010000006</v>
      </c>
      <c r="G19" s="53">
        <v>0</v>
      </c>
      <c r="H19" s="53">
        <v>5650</v>
      </c>
      <c r="I19" s="53">
        <v>0</v>
      </c>
      <c r="J19" s="53">
        <v>12000</v>
      </c>
      <c r="K19" s="53">
        <v>7580.2571400000006</v>
      </c>
      <c r="L19" s="53">
        <v>885.2768299999999</v>
      </c>
      <c r="M19" s="12"/>
      <c r="N19" s="13"/>
    </row>
    <row r="20" spans="1:14" ht="13.5" customHeight="1" x14ac:dyDescent="0.35">
      <c r="A20" s="41">
        <v>12</v>
      </c>
      <c r="B20" s="31" t="s">
        <v>42</v>
      </c>
      <c r="C20" s="53">
        <v>954581.99965999997</v>
      </c>
      <c r="D20" s="53">
        <v>63082.029309999998</v>
      </c>
      <c r="E20" s="53">
        <v>6.6083405440777589</v>
      </c>
      <c r="F20" s="53">
        <v>63.338000000000001</v>
      </c>
      <c r="G20" s="53">
        <v>1222.9043399999998</v>
      </c>
      <c r="H20" s="53">
        <v>16070.00023</v>
      </c>
      <c r="I20" s="53">
        <v>2969.4511000000002</v>
      </c>
      <c r="J20" s="53">
        <v>8232.2855500000005</v>
      </c>
      <c r="K20" s="53">
        <v>34513.349920000001</v>
      </c>
      <c r="L20" s="53">
        <v>10.70017</v>
      </c>
      <c r="M20" s="12"/>
      <c r="N20" s="13"/>
    </row>
    <row r="21" spans="1:14" ht="13.5" customHeight="1" x14ac:dyDescent="0.35">
      <c r="A21" s="41">
        <v>13</v>
      </c>
      <c r="B21" s="31" t="s">
        <v>159</v>
      </c>
      <c r="C21" s="53">
        <v>3211818.7342099999</v>
      </c>
      <c r="D21" s="53">
        <v>49157.796490000001</v>
      </c>
      <c r="E21" s="53">
        <v>1.5305283566101118</v>
      </c>
      <c r="F21" s="53">
        <v>497.42683999999997</v>
      </c>
      <c r="G21" s="53">
        <v>509.40656000000001</v>
      </c>
      <c r="H21" s="53">
        <v>12430.447840000003</v>
      </c>
      <c r="I21" s="53">
        <v>88.361699999999999</v>
      </c>
      <c r="J21" s="53">
        <v>13010.205059999998</v>
      </c>
      <c r="K21" s="53">
        <v>22570.918490000004</v>
      </c>
      <c r="L21" s="53">
        <v>51.03</v>
      </c>
      <c r="M21" s="12"/>
      <c r="N21" s="13"/>
    </row>
    <row r="22" spans="1:14" ht="13.5" customHeight="1" x14ac:dyDescent="0.35">
      <c r="A22" s="41">
        <v>14</v>
      </c>
      <c r="B22" s="31" t="s">
        <v>44</v>
      </c>
      <c r="C22" s="53">
        <v>733078.13916000002</v>
      </c>
      <c r="D22" s="53">
        <v>37990.869420000003</v>
      </c>
      <c r="E22" s="53">
        <v>5.1823765285828829</v>
      </c>
      <c r="F22" s="53">
        <v>12724.620820000002</v>
      </c>
      <c r="G22" s="53">
        <v>0</v>
      </c>
      <c r="H22" s="53">
        <v>0</v>
      </c>
      <c r="I22" s="53">
        <v>0</v>
      </c>
      <c r="J22" s="53">
        <v>4072.4378700000002</v>
      </c>
      <c r="K22" s="53">
        <v>21022.789230000002</v>
      </c>
      <c r="L22" s="53">
        <v>171.0215</v>
      </c>
      <c r="M22" s="12"/>
      <c r="N22" s="13"/>
    </row>
    <row r="23" spans="1:14" ht="13.5" customHeight="1" x14ac:dyDescent="0.35">
      <c r="A23" s="41">
        <v>15</v>
      </c>
      <c r="B23" s="31" t="s">
        <v>30</v>
      </c>
      <c r="C23" s="53">
        <v>245979.95439</v>
      </c>
      <c r="D23" s="53">
        <v>34387.072010000004</v>
      </c>
      <c r="E23" s="53">
        <v>13.979623703596381</v>
      </c>
      <c r="F23" s="53">
        <v>5857.4651400000002</v>
      </c>
      <c r="G23" s="53">
        <v>0</v>
      </c>
      <c r="H23" s="53">
        <v>4424.0392099999999</v>
      </c>
      <c r="I23" s="53">
        <v>0</v>
      </c>
      <c r="J23" s="53">
        <v>22605.567660000001</v>
      </c>
      <c r="K23" s="53">
        <v>1500</v>
      </c>
      <c r="L23" s="53">
        <v>0</v>
      </c>
      <c r="M23" s="12"/>
      <c r="N23" s="13"/>
    </row>
    <row r="24" spans="1:14" ht="13.5" customHeight="1" x14ac:dyDescent="0.35">
      <c r="A24" s="41">
        <v>16</v>
      </c>
      <c r="B24" s="31" t="s">
        <v>60</v>
      </c>
      <c r="C24" s="53">
        <v>340845.23973000003</v>
      </c>
      <c r="D24" s="53">
        <v>30544.043400000002</v>
      </c>
      <c r="E24" s="53">
        <v>8.961264480089385</v>
      </c>
      <c r="F24" s="53">
        <v>10776.58475</v>
      </c>
      <c r="G24" s="53">
        <v>0</v>
      </c>
      <c r="H24" s="53">
        <v>16043.997380000001</v>
      </c>
      <c r="I24" s="53">
        <v>0</v>
      </c>
      <c r="J24" s="53">
        <v>1924</v>
      </c>
      <c r="K24" s="53">
        <v>1799.46127</v>
      </c>
      <c r="L24" s="53">
        <v>0</v>
      </c>
      <c r="M24" s="12"/>
      <c r="N24" s="13"/>
    </row>
    <row r="25" spans="1:14" ht="13.5" customHeight="1" x14ac:dyDescent="0.35">
      <c r="A25" s="41">
        <v>17</v>
      </c>
      <c r="B25" s="31" t="s">
        <v>46</v>
      </c>
      <c r="C25" s="53">
        <v>490553.66168000002</v>
      </c>
      <c r="D25" s="53">
        <v>29684.51021</v>
      </c>
      <c r="E25" s="53">
        <v>6.0512258961312009</v>
      </c>
      <c r="F25" s="53">
        <v>8776.9191100000007</v>
      </c>
      <c r="G25" s="53">
        <v>0</v>
      </c>
      <c r="H25" s="53">
        <v>7444.8487999999998</v>
      </c>
      <c r="I25" s="53">
        <v>12.33267</v>
      </c>
      <c r="J25" s="53">
        <v>8625.9739800000007</v>
      </c>
      <c r="K25" s="53">
        <v>4797.8777499999997</v>
      </c>
      <c r="L25" s="53">
        <v>26.5579</v>
      </c>
      <c r="M25" s="12"/>
      <c r="N25" s="13"/>
    </row>
    <row r="26" spans="1:14" ht="13.5" customHeight="1" x14ac:dyDescent="0.35">
      <c r="A26" s="41">
        <v>18</v>
      </c>
      <c r="B26" s="31" t="s">
        <v>73</v>
      </c>
      <c r="C26" s="53">
        <v>231719.89598</v>
      </c>
      <c r="D26" s="53">
        <v>17666.740990000002</v>
      </c>
      <c r="E26" s="53">
        <v>7.6241795790918347</v>
      </c>
      <c r="F26" s="53">
        <v>5694.3317100000013</v>
      </c>
      <c r="G26" s="53">
        <v>0</v>
      </c>
      <c r="H26" s="53">
        <v>0</v>
      </c>
      <c r="I26" s="53">
        <v>0</v>
      </c>
      <c r="J26" s="53">
        <v>11857.62441</v>
      </c>
      <c r="K26" s="53">
        <v>114.78487</v>
      </c>
      <c r="L26" s="53">
        <v>0</v>
      </c>
      <c r="M26" s="12"/>
      <c r="N26" s="13"/>
    </row>
    <row r="27" spans="1:14" ht="13.5" customHeight="1" x14ac:dyDescent="0.35">
      <c r="A27" s="41">
        <v>19</v>
      </c>
      <c r="B27" s="31" t="s">
        <v>52</v>
      </c>
      <c r="C27" s="53">
        <v>318679.60712</v>
      </c>
      <c r="D27" s="53">
        <v>16319.40576</v>
      </c>
      <c r="E27" s="53">
        <v>5.1209444832329245</v>
      </c>
      <c r="F27" s="53">
        <v>4908.8680400000003</v>
      </c>
      <c r="G27" s="53">
        <v>349.49523999999997</v>
      </c>
      <c r="H27" s="53">
        <v>8531.3496999999988</v>
      </c>
      <c r="I27" s="53">
        <v>0</v>
      </c>
      <c r="J27" s="53">
        <v>0</v>
      </c>
      <c r="K27" s="53">
        <v>2529.6927799999999</v>
      </c>
      <c r="L27" s="53">
        <v>0</v>
      </c>
      <c r="M27" s="12"/>
      <c r="N27" s="13"/>
    </row>
    <row r="28" spans="1:14" ht="13.5" customHeight="1" x14ac:dyDescent="0.35">
      <c r="A28" s="41">
        <v>20</v>
      </c>
      <c r="B28" s="31" t="s">
        <v>85</v>
      </c>
      <c r="C28" s="53">
        <v>162295.62111000001</v>
      </c>
      <c r="D28" s="53">
        <v>15960.76001</v>
      </c>
      <c r="E28" s="53">
        <v>9.8343750132249017</v>
      </c>
      <c r="F28" s="53">
        <v>0</v>
      </c>
      <c r="G28" s="53">
        <v>0</v>
      </c>
      <c r="H28" s="53">
        <v>0</v>
      </c>
      <c r="I28" s="53">
        <v>0</v>
      </c>
      <c r="J28" s="53">
        <v>12780.81601</v>
      </c>
      <c r="K28" s="53">
        <v>3179.944</v>
      </c>
      <c r="L28" s="53">
        <v>0</v>
      </c>
      <c r="M28" s="12"/>
      <c r="N28" s="13"/>
    </row>
    <row r="29" spans="1:14" ht="13.5" customHeight="1" x14ac:dyDescent="0.35">
      <c r="A29" s="41">
        <v>21</v>
      </c>
      <c r="B29" s="31" t="s">
        <v>32</v>
      </c>
      <c r="C29" s="53">
        <v>466353.49464999995</v>
      </c>
      <c r="D29" s="53">
        <v>13179.471869999999</v>
      </c>
      <c r="E29" s="53">
        <v>2.8260690701784585</v>
      </c>
      <c r="F29" s="53">
        <v>3526.1555199999998</v>
      </c>
      <c r="G29" s="53">
        <v>0</v>
      </c>
      <c r="H29" s="53">
        <v>5827.24082</v>
      </c>
      <c r="I29" s="53">
        <v>1334.5723400000002</v>
      </c>
      <c r="J29" s="53">
        <v>0</v>
      </c>
      <c r="K29" s="53">
        <v>2488.3612899999994</v>
      </c>
      <c r="L29" s="53">
        <v>3.1419000000000001</v>
      </c>
      <c r="M29" s="12"/>
      <c r="N29" s="13"/>
    </row>
    <row r="30" spans="1:14" ht="13.5" customHeight="1" x14ac:dyDescent="0.35">
      <c r="A30" s="41">
        <v>22</v>
      </c>
      <c r="B30" s="31" t="s">
        <v>103</v>
      </c>
      <c r="C30" s="53">
        <v>65894.623699999996</v>
      </c>
      <c r="D30" s="53">
        <v>10912.867590000002</v>
      </c>
      <c r="E30" s="53">
        <v>16.561089474739653</v>
      </c>
      <c r="F30" s="53">
        <v>1600</v>
      </c>
      <c r="G30" s="53">
        <v>0</v>
      </c>
      <c r="H30" s="53">
        <v>0</v>
      </c>
      <c r="I30" s="53">
        <v>0</v>
      </c>
      <c r="J30" s="53">
        <v>7506.7726900000007</v>
      </c>
      <c r="K30" s="53">
        <v>1806.0948999999998</v>
      </c>
      <c r="L30" s="53">
        <v>0</v>
      </c>
      <c r="M30" s="12"/>
      <c r="N30" s="13"/>
    </row>
    <row r="31" spans="1:14" ht="13.5" customHeight="1" x14ac:dyDescent="0.35">
      <c r="A31" s="41">
        <v>23</v>
      </c>
      <c r="B31" s="31" t="s">
        <v>108</v>
      </c>
      <c r="C31" s="53">
        <v>275537.65164</v>
      </c>
      <c r="D31" s="53">
        <v>10672.15228</v>
      </c>
      <c r="E31" s="53">
        <v>3.8732101462284207</v>
      </c>
      <c r="F31" s="53">
        <v>290.06678000000005</v>
      </c>
      <c r="G31" s="53">
        <v>56.488309999999998</v>
      </c>
      <c r="H31" s="53">
        <v>420.38770999999997</v>
      </c>
      <c r="I31" s="53">
        <v>49.776449999999997</v>
      </c>
      <c r="J31" s="53">
        <v>8163.1330699999999</v>
      </c>
      <c r="K31" s="53">
        <v>1692.2999600000001</v>
      </c>
      <c r="L31" s="53">
        <v>0</v>
      </c>
      <c r="M31" s="12"/>
      <c r="N31" s="13"/>
    </row>
    <row r="32" spans="1:14" ht="13.5" customHeight="1" x14ac:dyDescent="0.35">
      <c r="A32" s="41">
        <v>24</v>
      </c>
      <c r="B32" s="31" t="s">
        <v>112</v>
      </c>
      <c r="C32" s="53">
        <v>42958.809340000007</v>
      </c>
      <c r="D32" s="53">
        <v>8018.4440299999997</v>
      </c>
      <c r="E32" s="53">
        <v>18.665424282450559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8018.4440299999997</v>
      </c>
      <c r="L32" s="53">
        <v>0</v>
      </c>
      <c r="M32" s="12"/>
      <c r="N32" s="13"/>
    </row>
    <row r="33" spans="1:14" ht="13.5" customHeight="1" x14ac:dyDescent="0.35">
      <c r="A33" s="41">
        <v>25</v>
      </c>
      <c r="B33" s="31" t="s">
        <v>79</v>
      </c>
      <c r="C33" s="53">
        <v>8440.8049499999997</v>
      </c>
      <c r="D33" s="53">
        <v>4994.4647999999997</v>
      </c>
      <c r="E33" s="53">
        <v>59.170479943385025</v>
      </c>
      <c r="F33" s="53">
        <v>4994.4647999999997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12"/>
      <c r="N33" s="13"/>
    </row>
    <row r="34" spans="1:14" ht="13.5" customHeight="1" x14ac:dyDescent="0.35">
      <c r="A34" s="41">
        <v>26</v>
      </c>
      <c r="B34" s="31" t="s">
        <v>70</v>
      </c>
      <c r="C34" s="53">
        <v>133232.29659000001</v>
      </c>
      <c r="D34" s="53">
        <v>4425.2635799999998</v>
      </c>
      <c r="E34" s="53">
        <v>3.3214646097544986</v>
      </c>
      <c r="F34" s="53">
        <v>8.8149500000000014</v>
      </c>
      <c r="G34" s="53">
        <v>65.307919999999996</v>
      </c>
      <c r="H34" s="53">
        <v>304.49008000000003</v>
      </c>
      <c r="I34" s="53">
        <v>2.6780999999999997</v>
      </c>
      <c r="J34" s="53">
        <v>4.4470900000000002</v>
      </c>
      <c r="K34" s="53">
        <v>4036.6206900000002</v>
      </c>
      <c r="L34" s="53">
        <v>2.9047499999999999</v>
      </c>
      <c r="M34" s="12"/>
      <c r="N34" s="13"/>
    </row>
    <row r="35" spans="1:14" ht="13.5" customHeight="1" x14ac:dyDescent="0.35">
      <c r="A35" s="41">
        <v>27</v>
      </c>
      <c r="B35" s="31" t="s">
        <v>48</v>
      </c>
      <c r="C35" s="53">
        <v>1235218.3462400001</v>
      </c>
      <c r="D35" s="53">
        <v>3850.0185300000003</v>
      </c>
      <c r="E35" s="53">
        <v>0.3116872852252755</v>
      </c>
      <c r="F35" s="53">
        <v>1225.3047999999999</v>
      </c>
      <c r="G35" s="53">
        <v>236.13099</v>
      </c>
      <c r="H35" s="53">
        <v>0</v>
      </c>
      <c r="I35" s="53">
        <v>0</v>
      </c>
      <c r="J35" s="53">
        <v>0</v>
      </c>
      <c r="K35" s="53">
        <v>2388.5827400000003</v>
      </c>
      <c r="L35" s="53">
        <v>0</v>
      </c>
      <c r="M35" s="12"/>
      <c r="N35" s="13"/>
    </row>
    <row r="36" spans="1:14" ht="13.5" customHeight="1" x14ac:dyDescent="0.35">
      <c r="A36" s="41">
        <v>28</v>
      </c>
      <c r="B36" s="31" t="s">
        <v>68</v>
      </c>
      <c r="C36" s="53">
        <v>99460.383090000003</v>
      </c>
      <c r="D36" s="53">
        <v>2978.16759</v>
      </c>
      <c r="E36" s="53">
        <v>2.9943254766122376</v>
      </c>
      <c r="F36" s="53">
        <v>2502.8426899999999</v>
      </c>
      <c r="G36" s="53">
        <v>0</v>
      </c>
      <c r="H36" s="53">
        <v>0</v>
      </c>
      <c r="I36" s="53">
        <v>0</v>
      </c>
      <c r="J36" s="53">
        <v>0</v>
      </c>
      <c r="K36" s="53">
        <v>475.32490000000001</v>
      </c>
      <c r="L36" s="53">
        <v>0</v>
      </c>
      <c r="M36" s="12"/>
      <c r="N36" s="13"/>
    </row>
    <row r="37" spans="1:14" ht="13.5" customHeight="1" x14ac:dyDescent="0.35">
      <c r="A37" s="41">
        <v>29</v>
      </c>
      <c r="B37" s="31" t="s">
        <v>75</v>
      </c>
      <c r="C37" s="53">
        <v>193171.76502000002</v>
      </c>
      <c r="D37" s="53">
        <v>2677.0411599999998</v>
      </c>
      <c r="E37" s="53">
        <v>1.3858346015127172</v>
      </c>
      <c r="F37" s="53">
        <v>1165.6520399999999</v>
      </c>
      <c r="G37" s="53">
        <v>414.83176000000003</v>
      </c>
      <c r="H37" s="53">
        <v>0</v>
      </c>
      <c r="I37" s="53">
        <v>0</v>
      </c>
      <c r="J37" s="53">
        <v>0</v>
      </c>
      <c r="K37" s="53">
        <v>1096.55736</v>
      </c>
      <c r="L37" s="53">
        <v>0</v>
      </c>
      <c r="M37" s="12"/>
      <c r="N37" s="13"/>
    </row>
    <row r="38" spans="1:14" ht="13.5" customHeight="1" x14ac:dyDescent="0.35">
      <c r="A38" s="41">
        <v>30</v>
      </c>
      <c r="B38" s="31" t="s">
        <v>64</v>
      </c>
      <c r="C38" s="53">
        <v>469204.88936000003</v>
      </c>
      <c r="D38" s="53">
        <v>2521.42947</v>
      </c>
      <c r="E38" s="53">
        <v>0.53738346022763195</v>
      </c>
      <c r="F38" s="53">
        <v>5.3113400000000004</v>
      </c>
      <c r="G38" s="53">
        <v>0</v>
      </c>
      <c r="H38" s="53">
        <v>1518.33456</v>
      </c>
      <c r="I38" s="53">
        <v>0</v>
      </c>
      <c r="J38" s="53">
        <v>119.14206</v>
      </c>
      <c r="K38" s="53">
        <v>878.64151000000004</v>
      </c>
      <c r="L38" s="53">
        <v>0</v>
      </c>
      <c r="M38" s="12"/>
      <c r="N38" s="13"/>
    </row>
    <row r="39" spans="1:14" ht="13.5" customHeight="1" x14ac:dyDescent="0.35">
      <c r="A39" s="41">
        <v>31</v>
      </c>
      <c r="B39" s="31" t="s">
        <v>77</v>
      </c>
      <c r="C39" s="53">
        <v>74060.694739999992</v>
      </c>
      <c r="D39" s="53">
        <v>1739.40158</v>
      </c>
      <c r="E39" s="53">
        <v>2.3486163424558772</v>
      </c>
      <c r="F39" s="53">
        <v>15.554870000000001</v>
      </c>
      <c r="G39" s="53">
        <v>0</v>
      </c>
      <c r="H39" s="53">
        <v>0</v>
      </c>
      <c r="I39" s="53">
        <v>29.795069999999999</v>
      </c>
      <c r="J39" s="53">
        <v>700.38630000000001</v>
      </c>
      <c r="K39" s="53">
        <v>993.66534000000001</v>
      </c>
      <c r="L39" s="53">
        <v>0</v>
      </c>
      <c r="M39" s="12"/>
      <c r="N39" s="13"/>
    </row>
    <row r="40" spans="1:14" ht="13.5" customHeight="1" x14ac:dyDescent="0.35">
      <c r="A40" s="41">
        <v>32</v>
      </c>
      <c r="B40" s="31" t="s">
        <v>28</v>
      </c>
      <c r="C40" s="53">
        <v>3448184.43713</v>
      </c>
      <c r="D40" s="53">
        <v>488.24127999999996</v>
      </c>
      <c r="E40" s="53">
        <v>1.4159372530733128E-2</v>
      </c>
      <c r="F40" s="53">
        <v>57.363289999999999</v>
      </c>
      <c r="G40" s="53">
        <v>96.605649999999997</v>
      </c>
      <c r="H40" s="53">
        <v>269.12867999999997</v>
      </c>
      <c r="I40" s="53">
        <v>0</v>
      </c>
      <c r="J40" s="53">
        <v>0</v>
      </c>
      <c r="K40" s="53">
        <v>65.143659999999983</v>
      </c>
      <c r="L40" s="53">
        <v>0</v>
      </c>
      <c r="M40" s="12"/>
      <c r="N40" s="13"/>
    </row>
    <row r="41" spans="1:14" ht="13.5" customHeight="1" x14ac:dyDescent="0.35">
      <c r="A41" s="41">
        <v>33</v>
      </c>
      <c r="B41" s="31" t="s">
        <v>58</v>
      </c>
      <c r="C41" s="53">
        <v>103672.24795999999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12"/>
      <c r="N41" s="13"/>
    </row>
    <row r="42" spans="1:14" ht="13.5" customHeight="1" x14ac:dyDescent="0.35">
      <c r="A42" s="41">
        <v>34</v>
      </c>
      <c r="B42" s="31" t="s">
        <v>94</v>
      </c>
      <c r="C42" s="50">
        <v>51173.981810000005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12"/>
      <c r="N42" s="13"/>
    </row>
    <row r="43" spans="1:14" ht="13.5" customHeight="1" x14ac:dyDescent="0.35">
      <c r="A43" s="41">
        <v>35</v>
      </c>
      <c r="B43" s="31" t="s">
        <v>96</v>
      </c>
      <c r="C43" s="53">
        <v>19536.610350000003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12"/>
      <c r="N43" s="13"/>
    </row>
    <row r="44" spans="1:14" ht="13.5" customHeight="1" x14ac:dyDescent="0.35">
      <c r="A44" s="41">
        <v>36</v>
      </c>
      <c r="B44" s="31" t="s">
        <v>98</v>
      </c>
      <c r="C44" s="50">
        <v>334586.12355999998</v>
      </c>
      <c r="D44" s="50">
        <v>0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12"/>
      <c r="N44" s="13"/>
    </row>
    <row r="45" spans="1:14" ht="13.5" customHeight="1" x14ac:dyDescent="0.35">
      <c r="A45" s="41">
        <v>37</v>
      </c>
      <c r="B45" s="31" t="s">
        <v>92</v>
      </c>
      <c r="C45" s="53">
        <v>493.60394000000002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12"/>
      <c r="N45" s="13"/>
    </row>
    <row r="46" spans="1:14" ht="13.5" customHeight="1" x14ac:dyDescent="0.35">
      <c r="A46" s="41">
        <v>38</v>
      </c>
      <c r="B46" s="31" t="s">
        <v>100</v>
      </c>
      <c r="C46" s="53">
        <v>551235.74026999995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12"/>
      <c r="N46" s="13"/>
    </row>
    <row r="47" spans="1:14" ht="13.5" customHeight="1" x14ac:dyDescent="0.35">
      <c r="A47" s="41">
        <v>39</v>
      </c>
      <c r="B47" s="31" t="s">
        <v>83</v>
      </c>
      <c r="C47" s="53">
        <v>42362.235110000001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12"/>
      <c r="N47" s="13"/>
    </row>
    <row r="48" spans="1:14" ht="13.5" customHeight="1" x14ac:dyDescent="0.35">
      <c r="A48" s="41">
        <v>40</v>
      </c>
      <c r="B48" s="31" t="s">
        <v>81</v>
      </c>
      <c r="C48" s="53">
        <v>105.61715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12"/>
      <c r="N48" s="13"/>
    </row>
    <row r="49" spans="1:14" ht="13.5" customHeight="1" x14ac:dyDescent="0.35">
      <c r="A49" s="41">
        <v>41</v>
      </c>
      <c r="B49" s="31" t="s">
        <v>102</v>
      </c>
      <c r="C49" s="53">
        <v>128996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47"/>
      <c r="N49" s="13"/>
    </row>
    <row r="50" spans="1:14" s="35" customFormat="1" x14ac:dyDescent="0.35">
      <c r="A50" s="41">
        <v>42</v>
      </c>
      <c r="B50" s="31" t="s">
        <v>90</v>
      </c>
      <c r="C50" s="53">
        <v>7512.4419700000008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</row>
    <row r="51" spans="1:14" x14ac:dyDescent="0.35">
      <c r="B51" s="32" t="s">
        <v>137</v>
      </c>
      <c r="C51" s="49">
        <v>54446799.866669998</v>
      </c>
      <c r="D51" s="49">
        <v>2665288.15172</v>
      </c>
      <c r="E51" s="49">
        <v>4.8952154364384883</v>
      </c>
      <c r="F51" s="49">
        <v>501705.01254999993</v>
      </c>
      <c r="G51" s="49">
        <v>21846.791519999999</v>
      </c>
      <c r="H51" s="49">
        <v>300820.13140999997</v>
      </c>
      <c r="I51" s="49">
        <v>37439.575870000008</v>
      </c>
      <c r="J51" s="49">
        <v>1452881.7444299997</v>
      </c>
      <c r="K51" s="49">
        <v>328369.92375999998</v>
      </c>
      <c r="L51" s="49">
        <v>22224.972180000001</v>
      </c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M51"/>
  <sheetViews>
    <sheetView zoomScale="96" zoomScaleNormal="96" workbookViewId="0">
      <selection sqref="A1:XFD1048576"/>
    </sheetView>
  </sheetViews>
  <sheetFormatPr baseColWidth="10" defaultColWidth="11.453125" defaultRowHeight="12" customHeight="1" x14ac:dyDescent="0.2"/>
  <cols>
    <col min="1" max="1" width="3.453125" style="61" bestFit="1" customWidth="1"/>
    <col min="2" max="2" width="42.36328125" style="58" customWidth="1"/>
    <col min="3" max="3" width="13.54296875" style="58" customWidth="1"/>
    <col min="4" max="4" width="11.453125" style="58" bestFit="1" customWidth="1"/>
    <col min="5" max="5" width="11.6328125" style="58" bestFit="1" customWidth="1"/>
    <col min="6" max="6" width="16.36328125" style="58" bestFit="1" customWidth="1"/>
    <col min="7" max="7" width="16.54296875" style="58" bestFit="1" customWidth="1"/>
    <col min="8" max="8" width="16.453125" style="58" bestFit="1" customWidth="1"/>
    <col min="9" max="9" width="10.08984375" style="58" bestFit="1" customWidth="1"/>
    <col min="10" max="10" width="11.90625" style="58" bestFit="1" customWidth="1"/>
    <col min="11" max="11" width="14.453125" style="58" bestFit="1" customWidth="1"/>
    <col min="12" max="12" width="10" style="58" bestFit="1" customWidth="1"/>
    <col min="13" max="16384" width="11.453125" style="58"/>
  </cols>
  <sheetData>
    <row r="2" spans="1:13" ht="12" customHeight="1" x14ac:dyDescent="0.2">
      <c r="A2" s="126" t="s">
        <v>186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3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3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3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3" ht="12" customHeight="1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3" ht="12" customHeight="1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</row>
    <row r="8" spans="1:13" s="59" customFormat="1" ht="12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180</v>
      </c>
      <c r="L8" s="56" t="s">
        <v>181</v>
      </c>
    </row>
    <row r="9" spans="1:13" ht="12" customHeight="1" x14ac:dyDescent="0.2">
      <c r="A9" s="57">
        <v>1</v>
      </c>
      <c r="B9" s="62" t="s">
        <v>18</v>
      </c>
      <c r="C9" s="66">
        <v>2962588586.9799995</v>
      </c>
      <c r="D9" s="66">
        <v>441450150.25999993</v>
      </c>
      <c r="E9" s="63">
        <f>D9/C9</f>
        <v>0.14900825318779917</v>
      </c>
      <c r="F9" s="66">
        <v>1498383.53</v>
      </c>
      <c r="G9" s="53">
        <v>0</v>
      </c>
      <c r="H9" s="53">
        <v>0</v>
      </c>
      <c r="I9" s="53">
        <v>0</v>
      </c>
      <c r="J9" s="66">
        <v>434658981.97999996</v>
      </c>
      <c r="K9" s="66">
        <v>5207784.75</v>
      </c>
      <c r="L9" s="66">
        <v>85000</v>
      </c>
      <c r="M9" s="60"/>
    </row>
    <row r="10" spans="1:13" ht="12" customHeight="1" x14ac:dyDescent="0.2">
      <c r="A10" s="57">
        <v>2</v>
      </c>
      <c r="B10" s="62" t="s">
        <v>16</v>
      </c>
      <c r="C10" s="66">
        <v>10005919318.619999</v>
      </c>
      <c r="D10" s="66">
        <v>390978611.66000003</v>
      </c>
      <c r="E10" s="63">
        <f t="shared" ref="E10:E51" si="0">D10/C10</f>
        <v>3.9074731587374345E-2</v>
      </c>
      <c r="F10" s="66">
        <v>79828197.020000011</v>
      </c>
      <c r="G10" s="66">
        <v>6969488.25</v>
      </c>
      <c r="H10" s="66">
        <v>63351867.859999999</v>
      </c>
      <c r="I10" s="66">
        <v>502215.78</v>
      </c>
      <c r="J10" s="66">
        <v>159901160.06</v>
      </c>
      <c r="K10" s="66">
        <v>79260314.949999973</v>
      </c>
      <c r="L10" s="66">
        <v>1165367.74</v>
      </c>
      <c r="M10" s="60"/>
    </row>
    <row r="11" spans="1:13" ht="12" customHeight="1" x14ac:dyDescent="0.2">
      <c r="A11" s="57">
        <v>3</v>
      </c>
      <c r="B11" s="62" t="s">
        <v>12</v>
      </c>
      <c r="C11" s="66">
        <v>7381710868.7199993</v>
      </c>
      <c r="D11" s="66">
        <v>302649956.28000003</v>
      </c>
      <c r="E11" s="63">
        <f t="shared" si="0"/>
        <v>4.0999974350455701E-2</v>
      </c>
      <c r="F11" s="66">
        <v>69600366.209999993</v>
      </c>
      <c r="G11" s="66">
        <v>0</v>
      </c>
      <c r="H11" s="66">
        <v>16449219.469999999</v>
      </c>
      <c r="I11" s="66">
        <v>10381327.82</v>
      </c>
      <c r="J11" s="66">
        <v>158858062.30000001</v>
      </c>
      <c r="K11" s="66">
        <v>47360980.480000004</v>
      </c>
      <c r="L11" s="53">
        <v>0</v>
      </c>
      <c r="M11" s="60"/>
    </row>
    <row r="12" spans="1:13" ht="12" customHeight="1" x14ac:dyDescent="0.2">
      <c r="A12" s="57">
        <v>4</v>
      </c>
      <c r="B12" s="62" t="s">
        <v>14</v>
      </c>
      <c r="C12" s="66">
        <v>5709080256.25</v>
      </c>
      <c r="D12" s="66">
        <v>280077405.55000001</v>
      </c>
      <c r="E12" s="63">
        <f t="shared" si="0"/>
        <v>4.9058235824130519E-2</v>
      </c>
      <c r="F12" s="66">
        <v>83963179.079999998</v>
      </c>
      <c r="G12" s="66">
        <v>11064259.41</v>
      </c>
      <c r="H12" s="66">
        <v>5280842.1500000004</v>
      </c>
      <c r="I12" s="66">
        <v>22553.34</v>
      </c>
      <c r="J12" s="66">
        <v>155654711.46000001</v>
      </c>
      <c r="K12" s="66">
        <v>24091860.109999999</v>
      </c>
      <c r="L12" s="53">
        <v>0</v>
      </c>
      <c r="M12" s="60"/>
    </row>
    <row r="13" spans="1:13" ht="12" customHeight="1" x14ac:dyDescent="0.2">
      <c r="A13" s="57">
        <v>5</v>
      </c>
      <c r="B13" s="62" t="s">
        <v>40</v>
      </c>
      <c r="C13" s="66">
        <v>3881561593.2000003</v>
      </c>
      <c r="D13" s="66">
        <v>233997932.43000004</v>
      </c>
      <c r="E13" s="63">
        <f t="shared" si="0"/>
        <v>6.0284482626769213E-2</v>
      </c>
      <c r="F13" s="66">
        <v>49751569.680000007</v>
      </c>
      <c r="G13" s="66">
        <v>400000</v>
      </c>
      <c r="H13" s="66">
        <v>49014272.480000004</v>
      </c>
      <c r="I13" s="53">
        <v>0</v>
      </c>
      <c r="J13" s="66">
        <v>89334173.870000005</v>
      </c>
      <c r="K13" s="66">
        <v>15497916.399999997</v>
      </c>
      <c r="L13" s="66">
        <v>30000000</v>
      </c>
      <c r="M13" s="60"/>
    </row>
    <row r="14" spans="1:13" ht="12" customHeight="1" x14ac:dyDescent="0.2">
      <c r="A14" s="57">
        <v>6</v>
      </c>
      <c r="B14" s="62" t="s">
        <v>20</v>
      </c>
      <c r="C14" s="66">
        <v>5037135260.2799997</v>
      </c>
      <c r="D14" s="66">
        <v>204936215.50999999</v>
      </c>
      <c r="E14" s="63">
        <f t="shared" si="0"/>
        <v>4.0685072947318109E-2</v>
      </c>
      <c r="F14" s="66">
        <v>26271816.539999999</v>
      </c>
      <c r="G14" s="66">
        <v>1901547.48</v>
      </c>
      <c r="H14" s="66">
        <v>5705822.4699999997</v>
      </c>
      <c r="I14" s="66">
        <v>12895898.709999999</v>
      </c>
      <c r="J14" s="66">
        <v>151577473.69999999</v>
      </c>
      <c r="K14" s="66">
        <v>6583656.6100000013</v>
      </c>
      <c r="L14" s="53">
        <v>0</v>
      </c>
      <c r="M14" s="60"/>
    </row>
    <row r="15" spans="1:13" ht="12" customHeight="1" x14ac:dyDescent="0.2">
      <c r="A15" s="57">
        <v>7</v>
      </c>
      <c r="B15" s="62" t="s">
        <v>22</v>
      </c>
      <c r="C15" s="66">
        <v>412270575.16000003</v>
      </c>
      <c r="D15" s="66">
        <v>170348058.17000002</v>
      </c>
      <c r="E15" s="63">
        <f t="shared" si="0"/>
        <v>0.41319480077832099</v>
      </c>
      <c r="F15" s="53">
        <v>0</v>
      </c>
      <c r="G15" s="53">
        <v>0</v>
      </c>
      <c r="H15" s="66">
        <v>65076233.280000001</v>
      </c>
      <c r="I15" s="66">
        <v>13183550.870000001</v>
      </c>
      <c r="J15" s="66">
        <v>92088274.019999996</v>
      </c>
      <c r="K15" s="53">
        <v>0</v>
      </c>
      <c r="L15" s="53">
        <v>0</v>
      </c>
      <c r="M15" s="60"/>
    </row>
    <row r="16" spans="1:13" ht="12" customHeight="1" x14ac:dyDescent="0.2">
      <c r="A16" s="57">
        <v>8</v>
      </c>
      <c r="B16" s="62" t="s">
        <v>26</v>
      </c>
      <c r="C16" s="66">
        <v>1890582171.4400001</v>
      </c>
      <c r="D16" s="66">
        <v>108671451.75</v>
      </c>
      <c r="E16" s="63">
        <f t="shared" si="0"/>
        <v>5.7480417086144528E-2</v>
      </c>
      <c r="F16" s="66">
        <v>11762121.640000001</v>
      </c>
      <c r="G16" s="66">
        <v>327147.99</v>
      </c>
      <c r="H16" s="66">
        <v>26645284.52</v>
      </c>
      <c r="I16" s="66">
        <v>12303.05</v>
      </c>
      <c r="J16" s="66">
        <v>51350667.859999999</v>
      </c>
      <c r="K16" s="66">
        <v>15887287.129999999</v>
      </c>
      <c r="L16" s="66">
        <v>2686639.56</v>
      </c>
      <c r="M16" s="60"/>
    </row>
    <row r="17" spans="1:13" ht="12" customHeight="1" x14ac:dyDescent="0.2">
      <c r="A17" s="57">
        <v>9</v>
      </c>
      <c r="B17" s="62" t="s">
        <v>38</v>
      </c>
      <c r="C17" s="66">
        <v>158771744.46000001</v>
      </c>
      <c r="D17" s="66">
        <v>98820439.010000005</v>
      </c>
      <c r="E17" s="63">
        <f t="shared" si="0"/>
        <v>0.62240570163223363</v>
      </c>
      <c r="F17" s="66">
        <v>58485917.350000001</v>
      </c>
      <c r="G17" s="66">
        <v>58247.64</v>
      </c>
      <c r="H17" s="66">
        <v>9281714.5500000007</v>
      </c>
      <c r="I17" s="66">
        <v>44375.65</v>
      </c>
      <c r="J17" s="66">
        <v>28587893.75</v>
      </c>
      <c r="K17" s="66">
        <v>2196419.4599999995</v>
      </c>
      <c r="L17" s="66">
        <v>165870.60999999999</v>
      </c>
      <c r="M17" s="60"/>
    </row>
    <row r="18" spans="1:13" ht="12" customHeight="1" x14ac:dyDescent="0.2">
      <c r="A18" s="57">
        <v>10</v>
      </c>
      <c r="B18" s="62" t="s">
        <v>125</v>
      </c>
      <c r="C18" s="66">
        <v>555222477.13</v>
      </c>
      <c r="D18" s="66">
        <v>68699364.339999989</v>
      </c>
      <c r="E18" s="63">
        <f t="shared" si="0"/>
        <v>0.12373303886239226</v>
      </c>
      <c r="F18" s="66">
        <v>41507312.539999999</v>
      </c>
      <c r="G18" s="53">
        <v>0</v>
      </c>
      <c r="H18" s="66">
        <v>5650000</v>
      </c>
      <c r="I18" s="53">
        <v>0</v>
      </c>
      <c r="J18" s="66">
        <v>12000000</v>
      </c>
      <c r="K18" s="66">
        <v>8656774.9699999988</v>
      </c>
      <c r="L18" s="66">
        <v>885276.83</v>
      </c>
      <c r="M18" s="60"/>
    </row>
    <row r="19" spans="1:13" ht="12" customHeight="1" x14ac:dyDescent="0.2">
      <c r="A19" s="57">
        <v>11</v>
      </c>
      <c r="B19" s="62" t="s">
        <v>138</v>
      </c>
      <c r="C19" s="66">
        <v>2235920991.23</v>
      </c>
      <c r="D19" s="66">
        <v>66240102.840000004</v>
      </c>
      <c r="E19" s="63">
        <f t="shared" si="0"/>
        <v>2.9625421962499995E-2</v>
      </c>
      <c r="F19" s="66">
        <v>20424635.370000001</v>
      </c>
      <c r="G19" s="66">
        <v>4566.1399999999994</v>
      </c>
      <c r="H19" s="66">
        <v>1143632.1000000001</v>
      </c>
      <c r="I19" s="66">
        <v>59549.759999999995</v>
      </c>
      <c r="J19" s="66">
        <v>33373740.969999999</v>
      </c>
      <c r="K19" s="66">
        <v>11233978.5</v>
      </c>
      <c r="L19" s="53">
        <v>0</v>
      </c>
      <c r="M19" s="60"/>
    </row>
    <row r="20" spans="1:13" ht="12" customHeight="1" x14ac:dyDescent="0.2">
      <c r="A20" s="57">
        <v>12</v>
      </c>
      <c r="B20" s="62" t="s">
        <v>42</v>
      </c>
      <c r="C20" s="66">
        <v>953367594.20999992</v>
      </c>
      <c r="D20" s="66">
        <v>62834913.130000003</v>
      </c>
      <c r="E20" s="63">
        <f t="shared" si="0"/>
        <v>6.5908379424274036E-2</v>
      </c>
      <c r="F20" s="66">
        <v>60952.08</v>
      </c>
      <c r="G20" s="66">
        <v>1242873.02</v>
      </c>
      <c r="H20" s="66">
        <v>15731100.240000002</v>
      </c>
      <c r="I20" s="66">
        <v>2966023.35</v>
      </c>
      <c r="J20" s="66">
        <v>8208843.29</v>
      </c>
      <c r="K20" s="66">
        <v>34614274.82</v>
      </c>
      <c r="L20" s="66">
        <v>10846.33</v>
      </c>
      <c r="M20" s="60"/>
    </row>
    <row r="21" spans="1:13" ht="12" customHeight="1" x14ac:dyDescent="0.2">
      <c r="A21" s="57">
        <v>13</v>
      </c>
      <c r="B21" s="62" t="s">
        <v>159</v>
      </c>
      <c r="C21" s="66">
        <v>3231733220.1699996</v>
      </c>
      <c r="D21" s="66">
        <v>49887949.940000005</v>
      </c>
      <c r="E21" s="63">
        <f t="shared" si="0"/>
        <v>1.543690228779953E-2</v>
      </c>
      <c r="F21" s="66">
        <v>503228.98</v>
      </c>
      <c r="G21" s="66">
        <v>508555.78</v>
      </c>
      <c r="H21" s="66">
        <v>12181418.49</v>
      </c>
      <c r="I21" s="66">
        <v>81022.23</v>
      </c>
      <c r="J21" s="66">
        <v>13066059.620000001</v>
      </c>
      <c r="K21" s="66">
        <v>23496691.280000001</v>
      </c>
      <c r="L21" s="66">
        <v>50973.56</v>
      </c>
      <c r="M21" s="60"/>
    </row>
    <row r="22" spans="1:13" ht="12" customHeight="1" x14ac:dyDescent="0.2">
      <c r="A22" s="57">
        <v>14</v>
      </c>
      <c r="B22" s="62" t="s">
        <v>44</v>
      </c>
      <c r="C22" s="66">
        <v>731864092.57999992</v>
      </c>
      <c r="D22" s="66">
        <v>39204588.609999992</v>
      </c>
      <c r="E22" s="63">
        <f t="shared" si="0"/>
        <v>5.3568126934324965E-2</v>
      </c>
      <c r="F22" s="66">
        <v>12793012.749999998</v>
      </c>
      <c r="G22" s="53">
        <v>0</v>
      </c>
      <c r="H22" s="53">
        <v>0</v>
      </c>
      <c r="I22" s="53">
        <v>0</v>
      </c>
      <c r="J22" s="66">
        <v>4100924.57</v>
      </c>
      <c r="K22" s="66">
        <v>22105857.359999999</v>
      </c>
      <c r="L22" s="66">
        <v>204793.93</v>
      </c>
      <c r="M22" s="60"/>
    </row>
    <row r="23" spans="1:13" ht="12" customHeight="1" x14ac:dyDescent="0.2">
      <c r="A23" s="57">
        <v>15</v>
      </c>
      <c r="B23" s="62" t="s">
        <v>30</v>
      </c>
      <c r="C23" s="66">
        <v>248594478.61999997</v>
      </c>
      <c r="D23" s="66">
        <v>34382044.689999998</v>
      </c>
      <c r="E23" s="63">
        <f t="shared" si="0"/>
        <v>0.13830574548904678</v>
      </c>
      <c r="F23" s="66">
        <v>5852351.5</v>
      </c>
      <c r="G23" s="53">
        <v>0</v>
      </c>
      <c r="H23" s="66">
        <v>4379564.76</v>
      </c>
      <c r="I23" s="53">
        <v>0</v>
      </c>
      <c r="J23" s="66">
        <v>22650128.43</v>
      </c>
      <c r="K23" s="66">
        <v>1500000</v>
      </c>
      <c r="L23" s="53">
        <v>0</v>
      </c>
      <c r="M23" s="60"/>
    </row>
    <row r="24" spans="1:13" ht="12" customHeight="1" x14ac:dyDescent="0.2">
      <c r="A24" s="57">
        <v>16</v>
      </c>
      <c r="B24" s="62" t="s">
        <v>60</v>
      </c>
      <c r="C24" s="66">
        <v>341783634.41999996</v>
      </c>
      <c r="D24" s="66">
        <v>30585072.68</v>
      </c>
      <c r="E24" s="63">
        <f t="shared" si="0"/>
        <v>8.9486650617143393E-2</v>
      </c>
      <c r="F24" s="66">
        <v>10732949.539999999</v>
      </c>
      <c r="G24" s="53">
        <v>0</v>
      </c>
      <c r="H24" s="66">
        <v>16131867.280000001</v>
      </c>
      <c r="I24" s="53">
        <v>0</v>
      </c>
      <c r="J24" s="66">
        <v>1919767.45</v>
      </c>
      <c r="K24" s="66">
        <v>1800488.41</v>
      </c>
      <c r="L24" s="53">
        <v>0</v>
      </c>
      <c r="M24" s="60"/>
    </row>
    <row r="25" spans="1:13" ht="12" customHeight="1" x14ac:dyDescent="0.2">
      <c r="A25" s="57">
        <v>17</v>
      </c>
      <c r="B25" s="62" t="s">
        <v>46</v>
      </c>
      <c r="C25" s="66">
        <v>484938458.11000001</v>
      </c>
      <c r="D25" s="66">
        <v>30032025.189999998</v>
      </c>
      <c r="E25" s="63">
        <f t="shared" si="0"/>
        <v>6.1929559695155678E-2</v>
      </c>
      <c r="F25" s="66">
        <v>8775260.4500000011</v>
      </c>
      <c r="G25" s="53">
        <v>0</v>
      </c>
      <c r="H25" s="66">
        <v>7319550.9099999992</v>
      </c>
      <c r="I25" s="66">
        <v>11821.28</v>
      </c>
      <c r="J25" s="66">
        <v>8665695.6500000004</v>
      </c>
      <c r="K25" s="66">
        <v>5233492.3200000012</v>
      </c>
      <c r="L25" s="66">
        <v>26204.58</v>
      </c>
      <c r="M25" s="60"/>
    </row>
    <row r="26" spans="1:13" ht="12" customHeight="1" x14ac:dyDescent="0.2">
      <c r="A26" s="57">
        <v>18</v>
      </c>
      <c r="B26" s="62" t="s">
        <v>73</v>
      </c>
      <c r="C26" s="66">
        <v>232421858.44999999</v>
      </c>
      <c r="D26" s="66">
        <v>18555323.060000002</v>
      </c>
      <c r="E26" s="63">
        <f t="shared" si="0"/>
        <v>7.9834672968126782E-2</v>
      </c>
      <c r="F26" s="66">
        <v>5666459.4000000004</v>
      </c>
      <c r="G26" s="53">
        <v>0</v>
      </c>
      <c r="H26" s="53">
        <v>0</v>
      </c>
      <c r="I26" s="53">
        <v>0</v>
      </c>
      <c r="J26" s="66">
        <v>11953750.84</v>
      </c>
      <c r="K26" s="66">
        <v>935112.82000000007</v>
      </c>
      <c r="L26" s="53">
        <v>0</v>
      </c>
      <c r="M26" s="60"/>
    </row>
    <row r="27" spans="1:13" ht="12" customHeight="1" x14ac:dyDescent="0.2">
      <c r="A27" s="57">
        <v>19</v>
      </c>
      <c r="B27" s="62" t="s">
        <v>52</v>
      </c>
      <c r="C27" s="66">
        <v>325003705.75</v>
      </c>
      <c r="D27" s="66">
        <v>16362795.789999999</v>
      </c>
      <c r="E27" s="63">
        <f t="shared" si="0"/>
        <v>5.0346489903061661E-2</v>
      </c>
      <c r="F27" s="66">
        <v>4854889.78</v>
      </c>
      <c r="G27" s="66">
        <v>349652.29</v>
      </c>
      <c r="H27" s="66">
        <v>8531349.6999999993</v>
      </c>
      <c r="I27" s="53">
        <v>0</v>
      </c>
      <c r="J27" s="53">
        <v>0</v>
      </c>
      <c r="K27" s="66">
        <v>2626904.02</v>
      </c>
      <c r="L27" s="53">
        <v>0</v>
      </c>
      <c r="M27" s="60"/>
    </row>
    <row r="28" spans="1:13" ht="12" customHeight="1" x14ac:dyDescent="0.2">
      <c r="A28" s="57">
        <v>20</v>
      </c>
      <c r="B28" s="62" t="s">
        <v>85</v>
      </c>
      <c r="C28" s="66">
        <v>153429594.27000001</v>
      </c>
      <c r="D28" s="66">
        <v>15971462.189999999</v>
      </c>
      <c r="E28" s="63">
        <f t="shared" si="0"/>
        <v>0.10409635941482047</v>
      </c>
      <c r="F28" s="53">
        <v>0</v>
      </c>
      <c r="G28" s="53">
        <v>0</v>
      </c>
      <c r="H28" s="53">
        <v>0</v>
      </c>
      <c r="I28" s="53">
        <v>0</v>
      </c>
      <c r="J28" s="66">
        <v>12819743.25</v>
      </c>
      <c r="K28" s="66">
        <v>3151718.94</v>
      </c>
      <c r="L28" s="53">
        <v>0</v>
      </c>
      <c r="M28" s="60"/>
    </row>
    <row r="29" spans="1:13" ht="12" customHeight="1" x14ac:dyDescent="0.2">
      <c r="A29" s="57">
        <v>21</v>
      </c>
      <c r="B29" s="62" t="s">
        <v>32</v>
      </c>
      <c r="C29" s="66">
        <v>466473248.32000005</v>
      </c>
      <c r="D29" s="66">
        <v>12997924.330000002</v>
      </c>
      <c r="E29" s="63">
        <f t="shared" si="0"/>
        <v>2.7864243827083184E-2</v>
      </c>
      <c r="F29" s="66">
        <v>3528447.0700000003</v>
      </c>
      <c r="G29" s="66">
        <v>0</v>
      </c>
      <c r="H29" s="66">
        <v>7672663.6200000001</v>
      </c>
      <c r="I29" s="66">
        <v>1515264.09</v>
      </c>
      <c r="J29" s="53">
        <v>0</v>
      </c>
      <c r="K29" s="66">
        <v>279154.96000000002</v>
      </c>
      <c r="L29" s="66">
        <v>2394.59</v>
      </c>
      <c r="M29" s="60"/>
    </row>
    <row r="30" spans="1:13" ht="12" customHeight="1" x14ac:dyDescent="0.2">
      <c r="A30" s="57">
        <v>22</v>
      </c>
      <c r="B30" s="62" t="s">
        <v>103</v>
      </c>
      <c r="C30" s="66">
        <v>59733621.049999997</v>
      </c>
      <c r="D30" s="66">
        <v>10888084.430000002</v>
      </c>
      <c r="E30" s="63">
        <f t="shared" si="0"/>
        <v>0.18227732119045881</v>
      </c>
      <c r="F30" s="66">
        <v>1600000</v>
      </c>
      <c r="G30" s="66">
        <v>0</v>
      </c>
      <c r="H30" s="66">
        <v>0</v>
      </c>
      <c r="I30" s="66">
        <v>0</v>
      </c>
      <c r="J30" s="66">
        <v>7481989.5300000003</v>
      </c>
      <c r="K30" s="66">
        <v>1806094.9</v>
      </c>
      <c r="L30" s="53">
        <v>0</v>
      </c>
      <c r="M30" s="60"/>
    </row>
    <row r="31" spans="1:13" ht="12" customHeight="1" x14ac:dyDescent="0.2">
      <c r="A31" s="57">
        <v>23</v>
      </c>
      <c r="B31" s="62" t="s">
        <v>108</v>
      </c>
      <c r="C31" s="66">
        <v>276232660.05000001</v>
      </c>
      <c r="D31" s="66">
        <v>10672654.030000001</v>
      </c>
      <c r="E31" s="63">
        <f t="shared" si="0"/>
        <v>3.8636466911871239E-2</v>
      </c>
      <c r="F31" s="66">
        <v>288816.78000000003</v>
      </c>
      <c r="G31" s="66">
        <v>56488.31</v>
      </c>
      <c r="H31" s="66">
        <v>421117.26</v>
      </c>
      <c r="I31" s="66">
        <v>50788.65</v>
      </c>
      <c r="J31" s="66">
        <v>8163143.0700000003</v>
      </c>
      <c r="K31" s="66">
        <v>1692299.96</v>
      </c>
      <c r="L31" s="53">
        <v>0</v>
      </c>
      <c r="M31" s="60"/>
    </row>
    <row r="32" spans="1:13" ht="12" customHeight="1" x14ac:dyDescent="0.2">
      <c r="A32" s="57">
        <v>24</v>
      </c>
      <c r="B32" s="62" t="s">
        <v>112</v>
      </c>
      <c r="C32" s="66">
        <v>46571276.420000002</v>
      </c>
      <c r="D32" s="66">
        <v>8027116.3599999994</v>
      </c>
      <c r="E32" s="63">
        <f t="shared" si="0"/>
        <v>0.17236195734916041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66">
        <v>8027116.3599999994</v>
      </c>
      <c r="L32" s="53">
        <v>0</v>
      </c>
      <c r="M32" s="60"/>
    </row>
    <row r="33" spans="1:13" ht="12" customHeight="1" x14ac:dyDescent="0.2">
      <c r="A33" s="57">
        <v>25</v>
      </c>
      <c r="B33" s="62" t="s">
        <v>79</v>
      </c>
      <c r="C33" s="66">
        <v>8440314.2300000004</v>
      </c>
      <c r="D33" s="66">
        <v>4994464.8</v>
      </c>
      <c r="E33" s="63">
        <f t="shared" si="0"/>
        <v>0.59173920116004963</v>
      </c>
      <c r="F33" s="66">
        <v>4994464.8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60"/>
    </row>
    <row r="34" spans="1:13" ht="12" customHeight="1" x14ac:dyDescent="0.2">
      <c r="A34" s="57">
        <v>26</v>
      </c>
      <c r="B34" s="62" t="s">
        <v>48</v>
      </c>
      <c r="C34" s="66">
        <v>1235424109.8199999</v>
      </c>
      <c r="D34" s="66">
        <v>4717274.4400000004</v>
      </c>
      <c r="E34" s="63">
        <f t="shared" si="0"/>
        <v>3.8183441641650513E-3</v>
      </c>
      <c r="F34" s="66">
        <v>1221247.04</v>
      </c>
      <c r="G34" s="66">
        <v>226162.56</v>
      </c>
      <c r="H34" s="53">
        <v>0</v>
      </c>
      <c r="I34" s="53">
        <v>0</v>
      </c>
      <c r="J34" s="53">
        <v>0</v>
      </c>
      <c r="K34" s="66">
        <v>3269864.8400000003</v>
      </c>
      <c r="L34" s="53">
        <v>0</v>
      </c>
      <c r="M34" s="60"/>
    </row>
    <row r="35" spans="1:13" ht="12" customHeight="1" x14ac:dyDescent="0.2">
      <c r="A35" s="57">
        <v>27</v>
      </c>
      <c r="B35" s="62" t="s">
        <v>70</v>
      </c>
      <c r="C35" s="66">
        <v>136270209.53999999</v>
      </c>
      <c r="D35" s="66">
        <v>4640143.53</v>
      </c>
      <c r="E35" s="63">
        <f t="shared" si="0"/>
        <v>3.4051048616300532E-2</v>
      </c>
      <c r="F35" s="66">
        <v>9219.5</v>
      </c>
      <c r="G35" s="66">
        <v>66163.149999999994</v>
      </c>
      <c r="H35" s="66">
        <v>382382.82</v>
      </c>
      <c r="I35" s="66">
        <v>2151.3000000000002</v>
      </c>
      <c r="J35" s="66">
        <v>6948.26</v>
      </c>
      <c r="K35" s="66">
        <v>4169535.4299999997</v>
      </c>
      <c r="L35" s="66">
        <v>3743.07</v>
      </c>
      <c r="M35" s="60"/>
    </row>
    <row r="36" spans="1:13" ht="12" customHeight="1" x14ac:dyDescent="0.2">
      <c r="A36" s="57">
        <v>28</v>
      </c>
      <c r="B36" s="62" t="s">
        <v>68</v>
      </c>
      <c r="C36" s="66">
        <v>100498000.88</v>
      </c>
      <c r="D36" s="66">
        <v>2931937.01</v>
      </c>
      <c r="E36" s="63">
        <f t="shared" si="0"/>
        <v>2.9174082910374405E-2</v>
      </c>
      <c r="F36" s="66">
        <v>2469316.36</v>
      </c>
      <c r="G36" s="53">
        <v>0</v>
      </c>
      <c r="H36" s="53">
        <v>0</v>
      </c>
      <c r="I36" s="53">
        <v>0</v>
      </c>
      <c r="J36" s="53">
        <v>0</v>
      </c>
      <c r="K36" s="66">
        <v>462620.65</v>
      </c>
      <c r="L36" s="53">
        <v>0</v>
      </c>
      <c r="M36" s="60"/>
    </row>
    <row r="37" spans="1:13" ht="12" customHeight="1" x14ac:dyDescent="0.2">
      <c r="A37" s="57">
        <v>29</v>
      </c>
      <c r="B37" s="62" t="s">
        <v>75</v>
      </c>
      <c r="C37" s="66">
        <v>193644861.99000001</v>
      </c>
      <c r="D37" s="66">
        <v>2690556.05</v>
      </c>
      <c r="E37" s="63">
        <f t="shared" si="0"/>
        <v>1.3894280603938474E-2</v>
      </c>
      <c r="F37" s="66">
        <v>1181155.4099999999</v>
      </c>
      <c r="G37" s="66">
        <v>418420.67</v>
      </c>
      <c r="H37" s="53">
        <v>0</v>
      </c>
      <c r="I37" s="53">
        <v>0</v>
      </c>
      <c r="J37" s="53">
        <v>0</v>
      </c>
      <c r="K37" s="66">
        <v>1090979.97</v>
      </c>
      <c r="L37" s="53">
        <v>0</v>
      </c>
      <c r="M37" s="60"/>
    </row>
    <row r="38" spans="1:13" ht="12" customHeight="1" x14ac:dyDescent="0.2">
      <c r="A38" s="57">
        <v>30</v>
      </c>
      <c r="B38" s="62" t="s">
        <v>77</v>
      </c>
      <c r="C38" s="66">
        <v>73479336.170000002</v>
      </c>
      <c r="D38" s="66">
        <v>1812970.68</v>
      </c>
      <c r="E38" s="63">
        <f t="shared" si="0"/>
        <v>2.4673204393212741E-2</v>
      </c>
      <c r="F38" s="66">
        <v>3347.72</v>
      </c>
      <c r="G38" s="53">
        <v>0</v>
      </c>
      <c r="H38" s="53">
        <v>0</v>
      </c>
      <c r="I38" s="66">
        <v>28954.6</v>
      </c>
      <c r="J38" s="66">
        <v>783688.16</v>
      </c>
      <c r="K38" s="66">
        <v>996980.2</v>
      </c>
      <c r="L38" s="53">
        <v>0</v>
      </c>
      <c r="M38" s="60"/>
    </row>
    <row r="39" spans="1:13" ht="12" customHeight="1" x14ac:dyDescent="0.2">
      <c r="A39" s="57">
        <v>31</v>
      </c>
      <c r="B39" s="62" t="s">
        <v>64</v>
      </c>
      <c r="C39" s="66">
        <v>468363872.84999996</v>
      </c>
      <c r="D39" s="66">
        <v>1305083.0900000001</v>
      </c>
      <c r="E39" s="63">
        <f t="shared" si="0"/>
        <v>2.7864725817953323E-3</v>
      </c>
      <c r="F39" s="66">
        <v>4222.3500000000004</v>
      </c>
      <c r="G39" s="53">
        <v>0</v>
      </c>
      <c r="H39" s="66">
        <v>541.16</v>
      </c>
      <c r="I39" s="53">
        <v>0</v>
      </c>
      <c r="J39" s="66">
        <v>675.6</v>
      </c>
      <c r="K39" s="66">
        <v>1299643.98</v>
      </c>
      <c r="L39" s="53">
        <v>0</v>
      </c>
      <c r="M39" s="60"/>
    </row>
    <row r="40" spans="1:13" ht="12" customHeight="1" x14ac:dyDescent="0.2">
      <c r="A40" s="57">
        <v>32</v>
      </c>
      <c r="B40" s="62" t="s">
        <v>28</v>
      </c>
      <c r="C40" s="66">
        <v>3486276131.8899999</v>
      </c>
      <c r="D40" s="66">
        <v>545476.99</v>
      </c>
      <c r="E40" s="63">
        <f t="shared" si="0"/>
        <v>1.5646408068780337E-4</v>
      </c>
      <c r="F40" s="66">
        <v>68156.52</v>
      </c>
      <c r="G40" s="66">
        <v>96319.82</v>
      </c>
      <c r="H40" s="66">
        <v>316596.3</v>
      </c>
      <c r="I40" s="53">
        <v>0</v>
      </c>
      <c r="J40" s="53">
        <v>0</v>
      </c>
      <c r="K40" s="66">
        <v>64404.350000000006</v>
      </c>
      <c r="L40" s="53">
        <v>0</v>
      </c>
      <c r="M40" s="60"/>
    </row>
    <row r="41" spans="1:13" ht="12" customHeight="1" x14ac:dyDescent="0.2">
      <c r="A41" s="57">
        <v>33</v>
      </c>
      <c r="B41" s="62" t="s">
        <v>58</v>
      </c>
      <c r="C41" s="66">
        <v>99952923.649999991</v>
      </c>
      <c r="D41" s="53">
        <v>0</v>
      </c>
      <c r="E41" s="63">
        <f t="shared" si="0"/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</row>
    <row r="42" spans="1:13" ht="12" customHeight="1" x14ac:dyDescent="0.2">
      <c r="A42" s="57">
        <v>34</v>
      </c>
      <c r="B42" s="62" t="s">
        <v>94</v>
      </c>
      <c r="C42" s="66">
        <v>50719131.850000001</v>
      </c>
      <c r="D42" s="53">
        <v>0</v>
      </c>
      <c r="E42" s="63">
        <f t="shared" si="0"/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</row>
    <row r="43" spans="1:13" ht="12" customHeight="1" x14ac:dyDescent="0.2">
      <c r="A43" s="57">
        <v>35</v>
      </c>
      <c r="B43" s="62" t="s">
        <v>96</v>
      </c>
      <c r="C43" s="66">
        <v>18947079.919999998</v>
      </c>
      <c r="D43" s="53">
        <v>0</v>
      </c>
      <c r="E43" s="63">
        <f t="shared" si="0"/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</row>
    <row r="44" spans="1:13" ht="12" customHeight="1" x14ac:dyDescent="0.2">
      <c r="A44" s="57">
        <v>36</v>
      </c>
      <c r="B44" s="62" t="s">
        <v>98</v>
      </c>
      <c r="C44" s="66">
        <v>338634142.17999995</v>
      </c>
      <c r="D44" s="53">
        <v>0</v>
      </c>
      <c r="E44" s="63">
        <f t="shared" si="0"/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</row>
    <row r="45" spans="1:13" ht="12" customHeight="1" x14ac:dyDescent="0.2">
      <c r="A45" s="57">
        <v>37</v>
      </c>
      <c r="B45" s="62" t="s">
        <v>92</v>
      </c>
      <c r="C45" s="66">
        <v>108734.59000000001</v>
      </c>
      <c r="D45" s="53">
        <v>0</v>
      </c>
      <c r="E45" s="63">
        <f t="shared" si="0"/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</row>
    <row r="46" spans="1:13" ht="12" customHeight="1" x14ac:dyDescent="0.2">
      <c r="A46" s="57">
        <v>38</v>
      </c>
      <c r="B46" s="62" t="s">
        <v>100</v>
      </c>
      <c r="C46" s="66">
        <v>554898417.39999998</v>
      </c>
      <c r="D46" s="53">
        <v>0</v>
      </c>
      <c r="E46" s="63">
        <f t="shared" si="0"/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</row>
    <row r="47" spans="1:13" ht="12" customHeight="1" x14ac:dyDescent="0.2">
      <c r="A47" s="57">
        <v>39</v>
      </c>
      <c r="B47" s="62" t="s">
        <v>83</v>
      </c>
      <c r="C47" s="66">
        <v>41229668.080000006</v>
      </c>
      <c r="D47" s="53">
        <v>0</v>
      </c>
      <c r="E47" s="63">
        <f t="shared" si="0"/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</row>
    <row r="48" spans="1:13" ht="12" customHeight="1" x14ac:dyDescent="0.2">
      <c r="A48" s="57">
        <v>40</v>
      </c>
      <c r="B48" s="62" t="s">
        <v>81</v>
      </c>
      <c r="C48" s="66">
        <v>25617.15</v>
      </c>
      <c r="D48" s="53">
        <v>0</v>
      </c>
      <c r="E48" s="63">
        <f t="shared" si="0"/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</row>
    <row r="49" spans="1:12" ht="12" customHeight="1" x14ac:dyDescent="0.2">
      <c r="A49" s="57">
        <v>41</v>
      </c>
      <c r="B49" s="62" t="s">
        <v>102</v>
      </c>
      <c r="C49" s="66">
        <v>128996000</v>
      </c>
      <c r="D49" s="53">
        <v>0</v>
      </c>
      <c r="E49" s="63">
        <f t="shared" si="0"/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</row>
    <row r="50" spans="1:12" ht="12" customHeight="1" x14ac:dyDescent="0.2">
      <c r="A50" s="57">
        <v>42</v>
      </c>
      <c r="B50" s="62" t="s">
        <v>90</v>
      </c>
      <c r="C50" s="66">
        <v>7902223.7200000007</v>
      </c>
      <c r="D50" s="53">
        <v>0</v>
      </c>
      <c r="E50" s="63">
        <f t="shared" si="0"/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</row>
    <row r="51" spans="1:12" ht="12" customHeight="1" x14ac:dyDescent="0.25">
      <c r="A51" s="65"/>
      <c r="B51" s="32" t="s">
        <v>188</v>
      </c>
      <c r="C51" s="67">
        <f>SUM(C9:C50)</f>
        <v>54726722061.800003</v>
      </c>
      <c r="D51" s="67">
        <f>SUM(D9:D50)</f>
        <v>2730909548.8200016</v>
      </c>
      <c r="E51" s="64">
        <f t="shared" si="0"/>
        <v>4.9900842695020715E-2</v>
      </c>
      <c r="F51" s="67">
        <f t="shared" ref="F51:L51" si="1">SUM(F9:F50)</f>
        <v>507700996.99000007</v>
      </c>
      <c r="G51" s="67">
        <f t="shared" si="1"/>
        <v>23689892.509999998</v>
      </c>
      <c r="H51" s="67">
        <f t="shared" si="1"/>
        <v>320667041.42000002</v>
      </c>
      <c r="I51" s="67">
        <f t="shared" si="1"/>
        <v>41757800.479999989</v>
      </c>
      <c r="J51" s="67">
        <f t="shared" si="1"/>
        <v>1467206497.6899996</v>
      </c>
      <c r="K51" s="67">
        <f t="shared" si="1"/>
        <v>334600208.92999995</v>
      </c>
      <c r="L51" s="67">
        <f t="shared" si="1"/>
        <v>35287110.799999997</v>
      </c>
    </row>
  </sheetData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M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42.36328125" style="58" customWidth="1"/>
    <col min="3" max="3" width="10" style="58" bestFit="1" customWidth="1"/>
    <col min="4" max="4" width="10.90625" style="58" bestFit="1" customWidth="1"/>
    <col min="5" max="5" width="11.6328125" style="58" bestFit="1" customWidth="1"/>
    <col min="6" max="6" width="16.36328125" style="58" bestFit="1" customWidth="1"/>
    <col min="7" max="7" width="15.54296875" style="58" bestFit="1" customWidth="1"/>
    <col min="8" max="8" width="16.54296875" style="58" bestFit="1" customWidth="1"/>
    <col min="9" max="9" width="11" style="58" bestFit="1" customWidth="1"/>
    <col min="10" max="10" width="12.6328125" style="58" bestFit="1" customWidth="1"/>
    <col min="11" max="11" width="17.453125" style="58" customWidth="1"/>
    <col min="12" max="12" width="11" style="58" bestFit="1" customWidth="1"/>
    <col min="13" max="16384" width="11.453125" style="58"/>
  </cols>
  <sheetData>
    <row r="2" spans="1:13" ht="12" customHeight="1" x14ac:dyDescent="0.2">
      <c r="A2" s="126" t="s">
        <v>189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3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3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3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3" ht="12" customHeight="1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3" ht="12" customHeight="1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</row>
    <row r="8" spans="1:13" s="59" customFormat="1" ht="24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3" ht="12" customHeight="1" x14ac:dyDescent="0.2">
      <c r="A9" s="57">
        <v>1</v>
      </c>
      <c r="B9" s="62" t="s">
        <v>18</v>
      </c>
      <c r="C9" s="66">
        <v>2927828448.8400002</v>
      </c>
      <c r="D9" s="66">
        <v>442410457.99000001</v>
      </c>
      <c r="E9" s="68">
        <f>D9/C9</f>
        <v>0.15110532113494632</v>
      </c>
      <c r="F9" s="66">
        <v>1460750.17</v>
      </c>
      <c r="G9" s="53">
        <v>0</v>
      </c>
      <c r="H9" s="53">
        <v>0</v>
      </c>
      <c r="I9" s="53">
        <v>0</v>
      </c>
      <c r="J9" s="66">
        <v>435245315.44</v>
      </c>
      <c r="K9" s="66">
        <v>5704392.379999999</v>
      </c>
      <c r="L9" s="53">
        <v>0</v>
      </c>
      <c r="M9" s="60"/>
    </row>
    <row r="10" spans="1:13" ht="12" customHeight="1" x14ac:dyDescent="0.2">
      <c r="A10" s="57">
        <v>2</v>
      </c>
      <c r="B10" s="62" t="s">
        <v>16</v>
      </c>
      <c r="C10" s="66">
        <v>10008193567.02</v>
      </c>
      <c r="D10" s="66">
        <v>384455478.75</v>
      </c>
      <c r="E10" s="68">
        <f t="shared" ref="E10:E50" si="0">D10/C10</f>
        <v>3.8414073046797989E-2</v>
      </c>
      <c r="F10" s="66">
        <v>81484988.970000014</v>
      </c>
      <c r="G10" s="66">
        <v>7355694.5500000007</v>
      </c>
      <c r="H10" s="66">
        <v>56578230.560000002</v>
      </c>
      <c r="I10" s="66">
        <v>499896.88</v>
      </c>
      <c r="J10" s="66">
        <v>161182882.19</v>
      </c>
      <c r="K10" s="66">
        <v>76195139.340000004</v>
      </c>
      <c r="L10" s="66">
        <v>1158646.26</v>
      </c>
      <c r="M10" s="60"/>
    </row>
    <row r="11" spans="1:13" ht="12" customHeight="1" x14ac:dyDescent="0.2">
      <c r="A11" s="57">
        <v>3</v>
      </c>
      <c r="B11" s="62" t="s">
        <v>12</v>
      </c>
      <c r="C11" s="66">
        <v>7471668467.1999989</v>
      </c>
      <c r="D11" s="66">
        <v>326331823.82999998</v>
      </c>
      <c r="E11" s="68">
        <f t="shared" si="0"/>
        <v>4.3675897192517237E-2</v>
      </c>
      <c r="F11" s="66">
        <v>67654201.349999994</v>
      </c>
      <c r="G11" s="53">
        <v>0</v>
      </c>
      <c r="H11" s="66">
        <v>16466242.890000001</v>
      </c>
      <c r="I11" s="66">
        <v>8528122.209999999</v>
      </c>
      <c r="J11" s="66">
        <v>155459183.44</v>
      </c>
      <c r="K11" s="66">
        <v>78224073.939999998</v>
      </c>
      <c r="L11" s="53">
        <v>0</v>
      </c>
      <c r="M11" s="60"/>
    </row>
    <row r="12" spans="1:13" ht="12" customHeight="1" x14ac:dyDescent="0.2">
      <c r="A12" s="57">
        <v>4</v>
      </c>
      <c r="B12" s="62" t="s">
        <v>14</v>
      </c>
      <c r="C12" s="66">
        <v>5695191357.1399994</v>
      </c>
      <c r="D12" s="66">
        <v>282407598.06999999</v>
      </c>
      <c r="E12" s="68">
        <f t="shared" si="0"/>
        <v>4.95870253272436E-2</v>
      </c>
      <c r="F12" s="66">
        <v>83583118.689999998</v>
      </c>
      <c r="G12" s="66">
        <v>12266884.93</v>
      </c>
      <c r="H12" s="66">
        <v>7581139.6000000006</v>
      </c>
      <c r="I12" s="66">
        <v>22565.56</v>
      </c>
      <c r="J12" s="66">
        <v>155505840.31</v>
      </c>
      <c r="K12" s="66">
        <v>23448048.98</v>
      </c>
      <c r="L12" s="53">
        <v>0</v>
      </c>
      <c r="M12" s="60"/>
    </row>
    <row r="13" spans="1:13" ht="12" customHeight="1" x14ac:dyDescent="0.2">
      <c r="A13" s="57">
        <v>5</v>
      </c>
      <c r="B13" s="62" t="s">
        <v>40</v>
      </c>
      <c r="C13" s="66">
        <v>3945510163.7399998</v>
      </c>
      <c r="D13" s="66">
        <v>245014259.53999996</v>
      </c>
      <c r="E13" s="68">
        <f t="shared" si="0"/>
        <v>6.2099512958229922E-2</v>
      </c>
      <c r="F13" s="66">
        <v>50749822.170000002</v>
      </c>
      <c r="G13" s="66">
        <v>400000</v>
      </c>
      <c r="H13" s="66">
        <v>53462541.899999999</v>
      </c>
      <c r="I13" s="53">
        <v>0</v>
      </c>
      <c r="J13" s="66">
        <v>96020023.079999998</v>
      </c>
      <c r="K13" s="66">
        <v>14381872.389999999</v>
      </c>
      <c r="L13" s="66">
        <v>30000000</v>
      </c>
      <c r="M13" s="60"/>
    </row>
    <row r="14" spans="1:13" ht="12" customHeight="1" x14ac:dyDescent="0.2">
      <c r="A14" s="57">
        <v>6</v>
      </c>
      <c r="B14" s="62" t="s">
        <v>20</v>
      </c>
      <c r="C14" s="66">
        <v>5019708350.4500008</v>
      </c>
      <c r="D14" s="66">
        <v>201383854.33000001</v>
      </c>
      <c r="E14" s="68">
        <f t="shared" si="0"/>
        <v>4.0118636436705851E-2</v>
      </c>
      <c r="F14" s="66">
        <v>25908634.429999992</v>
      </c>
      <c r="G14" s="66">
        <v>1885920.4100000001</v>
      </c>
      <c r="H14" s="66">
        <v>5542382.6299999999</v>
      </c>
      <c r="I14" s="66">
        <v>12880484.590000002</v>
      </c>
      <c r="J14" s="66">
        <v>148534039.87</v>
      </c>
      <c r="K14" s="66">
        <v>6632392.4000000004</v>
      </c>
      <c r="L14" s="53">
        <v>0</v>
      </c>
      <c r="M14" s="60"/>
    </row>
    <row r="15" spans="1:13" ht="12" customHeight="1" x14ac:dyDescent="0.2">
      <c r="A15" s="57">
        <v>7</v>
      </c>
      <c r="B15" s="62" t="s">
        <v>22</v>
      </c>
      <c r="C15" s="66">
        <v>434785918.40999997</v>
      </c>
      <c r="D15" s="66">
        <v>194378116.50999999</v>
      </c>
      <c r="E15" s="68">
        <f t="shared" si="0"/>
        <v>0.447066264751249</v>
      </c>
      <c r="F15" s="66">
        <v>3220651.92</v>
      </c>
      <c r="G15" s="53">
        <v>0</v>
      </c>
      <c r="H15" s="66">
        <v>61982913.109999999</v>
      </c>
      <c r="I15" s="66">
        <v>24942026.829999998</v>
      </c>
      <c r="J15" s="66">
        <v>104232524.65000001</v>
      </c>
      <c r="K15" s="53">
        <v>0</v>
      </c>
      <c r="L15" s="53">
        <v>0</v>
      </c>
      <c r="M15" s="60"/>
    </row>
    <row r="16" spans="1:13" ht="12" customHeight="1" x14ac:dyDescent="0.2">
      <c r="A16" s="57">
        <v>8</v>
      </c>
      <c r="B16" s="62" t="s">
        <v>26</v>
      </c>
      <c r="C16" s="66">
        <v>1905137546.47</v>
      </c>
      <c r="D16" s="66">
        <v>115236999.38</v>
      </c>
      <c r="E16" s="68">
        <f t="shared" si="0"/>
        <v>6.0487495820719536E-2</v>
      </c>
      <c r="F16" s="66">
        <v>13436192.66</v>
      </c>
      <c r="G16" s="66">
        <v>474255.69</v>
      </c>
      <c r="H16" s="66">
        <v>26581342.580000002</v>
      </c>
      <c r="I16" s="66">
        <v>12567.79</v>
      </c>
      <c r="J16" s="66">
        <v>51289773.450000003</v>
      </c>
      <c r="K16" s="66">
        <v>20454809.369999997</v>
      </c>
      <c r="L16" s="66">
        <v>2988057.84</v>
      </c>
      <c r="M16" s="60"/>
    </row>
    <row r="17" spans="1:13" ht="12" customHeight="1" x14ac:dyDescent="0.2">
      <c r="A17" s="57">
        <v>9</v>
      </c>
      <c r="B17" s="62" t="s">
        <v>38</v>
      </c>
      <c r="C17" s="66">
        <v>155971715.14000002</v>
      </c>
      <c r="D17" s="66">
        <v>98076358.080000013</v>
      </c>
      <c r="E17" s="68">
        <f t="shared" si="0"/>
        <v>0.62880861438220892</v>
      </c>
      <c r="F17" s="66">
        <v>56992068.899999999</v>
      </c>
      <c r="G17" s="66">
        <v>24630</v>
      </c>
      <c r="H17" s="66">
        <v>9968468.1500000004</v>
      </c>
      <c r="I17" s="66">
        <v>93727.84</v>
      </c>
      <c r="J17" s="66">
        <v>28384989.600000001</v>
      </c>
      <c r="K17" s="66">
        <v>2536345.9499999997</v>
      </c>
      <c r="L17" s="66">
        <v>76127.64</v>
      </c>
      <c r="M17" s="60"/>
    </row>
    <row r="18" spans="1:13" ht="12" customHeight="1" x14ac:dyDescent="0.2">
      <c r="A18" s="57">
        <v>10</v>
      </c>
      <c r="B18" s="62" t="s">
        <v>125</v>
      </c>
      <c r="C18" s="66">
        <v>568994944.23999989</v>
      </c>
      <c r="D18" s="66">
        <v>72606247.620000005</v>
      </c>
      <c r="E18" s="68">
        <f t="shared" si="0"/>
        <v>0.12760438094398072</v>
      </c>
      <c r="F18" s="66">
        <v>40120047.520000003</v>
      </c>
      <c r="G18" s="66">
        <v>400000</v>
      </c>
      <c r="H18" s="66">
        <v>5650000</v>
      </c>
      <c r="I18" s="53">
        <v>0</v>
      </c>
      <c r="J18" s="66">
        <v>12000000</v>
      </c>
      <c r="K18" s="66">
        <v>13615923.27</v>
      </c>
      <c r="L18" s="66">
        <v>820276.83</v>
      </c>
      <c r="M18" s="60"/>
    </row>
    <row r="19" spans="1:13" ht="12" customHeight="1" x14ac:dyDescent="0.2">
      <c r="A19" s="57">
        <v>11</v>
      </c>
      <c r="B19" s="62" t="s">
        <v>42</v>
      </c>
      <c r="C19" s="66">
        <v>948657296.13000011</v>
      </c>
      <c r="D19" s="66">
        <v>62387086.520000003</v>
      </c>
      <c r="E19" s="68">
        <f t="shared" si="0"/>
        <v>6.5763565804537627E-2</v>
      </c>
      <c r="F19" s="66">
        <v>78109.7</v>
      </c>
      <c r="G19" s="66">
        <v>1628638.83</v>
      </c>
      <c r="H19" s="66">
        <v>15403867.98</v>
      </c>
      <c r="I19" s="66">
        <v>2970196.79</v>
      </c>
      <c r="J19" s="66">
        <v>8184545.6100000013</v>
      </c>
      <c r="K19" s="66">
        <v>34110528.409999996</v>
      </c>
      <c r="L19" s="66">
        <v>11199.2</v>
      </c>
      <c r="M19" s="60"/>
    </row>
    <row r="20" spans="1:13" ht="12" customHeight="1" x14ac:dyDescent="0.2">
      <c r="A20" s="57">
        <v>12</v>
      </c>
      <c r="B20" s="62" t="s">
        <v>138</v>
      </c>
      <c r="C20" s="66">
        <v>2246870781.3800001</v>
      </c>
      <c r="D20" s="66">
        <v>57630542.18</v>
      </c>
      <c r="E20" s="68">
        <f t="shared" si="0"/>
        <v>2.5649246346335964E-2</v>
      </c>
      <c r="F20" s="66">
        <v>20494256.569999997</v>
      </c>
      <c r="G20" s="66">
        <v>5526.46</v>
      </c>
      <c r="H20" s="66">
        <v>1138660.8500000001</v>
      </c>
      <c r="I20" s="66">
        <v>62010.549999999996</v>
      </c>
      <c r="J20" s="66">
        <v>21685881.210000001</v>
      </c>
      <c r="K20" s="66">
        <v>14244206.540000001</v>
      </c>
      <c r="L20" s="53">
        <v>0</v>
      </c>
      <c r="M20" s="60"/>
    </row>
    <row r="21" spans="1:13" ht="12" customHeight="1" x14ac:dyDescent="0.2">
      <c r="A21" s="57">
        <v>13</v>
      </c>
      <c r="B21" s="62" t="s">
        <v>159</v>
      </c>
      <c r="C21" s="66">
        <v>3253731724.0500002</v>
      </c>
      <c r="D21" s="66">
        <v>51317562.310000002</v>
      </c>
      <c r="E21" s="68">
        <f t="shared" si="0"/>
        <v>1.5771909506455489E-2</v>
      </c>
      <c r="F21" s="66">
        <v>503024.96</v>
      </c>
      <c r="G21" s="66">
        <v>503119.69</v>
      </c>
      <c r="H21" s="66">
        <v>12158008.510000002</v>
      </c>
      <c r="I21" s="66">
        <v>83624.87</v>
      </c>
      <c r="J21" s="66">
        <v>13787336.440000001</v>
      </c>
      <c r="K21" s="66">
        <v>24181447.84</v>
      </c>
      <c r="L21" s="66">
        <v>101000</v>
      </c>
      <c r="M21" s="60"/>
    </row>
    <row r="22" spans="1:13" ht="12" customHeight="1" x14ac:dyDescent="0.2">
      <c r="A22" s="57">
        <v>14</v>
      </c>
      <c r="B22" s="62" t="s">
        <v>44</v>
      </c>
      <c r="C22" s="66">
        <v>739423366.88</v>
      </c>
      <c r="D22" s="66">
        <v>38652193.530000001</v>
      </c>
      <c r="E22" s="68">
        <f t="shared" si="0"/>
        <v>5.2273427188395595E-2</v>
      </c>
      <c r="F22" s="66">
        <v>12114367.380000001</v>
      </c>
      <c r="G22" s="53">
        <v>0</v>
      </c>
      <c r="H22" s="53">
        <v>0</v>
      </c>
      <c r="I22" s="53">
        <v>0</v>
      </c>
      <c r="J22" s="66">
        <v>4100787.66</v>
      </c>
      <c r="K22" s="66">
        <v>22101378.830000002</v>
      </c>
      <c r="L22" s="66">
        <v>335659.66</v>
      </c>
      <c r="M22" s="60"/>
    </row>
    <row r="23" spans="1:13" ht="12" customHeight="1" x14ac:dyDescent="0.2">
      <c r="A23" s="57">
        <v>15</v>
      </c>
      <c r="B23" s="62" t="s">
        <v>30</v>
      </c>
      <c r="C23" s="66">
        <v>242933974.03</v>
      </c>
      <c r="D23" s="66">
        <v>34721819.409999996</v>
      </c>
      <c r="E23" s="68">
        <f t="shared" si="0"/>
        <v>0.14292698066887996</v>
      </c>
      <c r="F23" s="66">
        <v>5867397.6400000006</v>
      </c>
      <c r="G23" s="53">
        <v>0</v>
      </c>
      <c r="H23" s="66">
        <v>3954426.94</v>
      </c>
      <c r="I23" s="53">
        <v>0</v>
      </c>
      <c r="J23" s="66">
        <v>23399994.829999998</v>
      </c>
      <c r="K23" s="66">
        <v>1500000</v>
      </c>
      <c r="L23" s="53">
        <v>0</v>
      </c>
      <c r="M23" s="60"/>
    </row>
    <row r="24" spans="1:13" ht="12" customHeight="1" x14ac:dyDescent="0.2">
      <c r="A24" s="57">
        <v>16</v>
      </c>
      <c r="B24" s="62" t="s">
        <v>46</v>
      </c>
      <c r="C24" s="66">
        <v>496636168.96000004</v>
      </c>
      <c r="D24" s="66">
        <v>30873286.98</v>
      </c>
      <c r="E24" s="68">
        <f t="shared" si="0"/>
        <v>6.2164797712279771E-2</v>
      </c>
      <c r="F24" s="66">
        <v>8773590.9700000007</v>
      </c>
      <c r="G24" s="53">
        <v>0</v>
      </c>
      <c r="H24" s="66">
        <v>7192576.3499999996</v>
      </c>
      <c r="I24" s="66">
        <v>11351.39</v>
      </c>
      <c r="J24" s="66">
        <v>9176552.8000000007</v>
      </c>
      <c r="K24" s="66">
        <v>5693366.7300000014</v>
      </c>
      <c r="L24" s="66">
        <v>25848.74</v>
      </c>
      <c r="M24" s="60"/>
    </row>
    <row r="25" spans="1:13" ht="12" customHeight="1" x14ac:dyDescent="0.2">
      <c r="A25" s="57">
        <v>17</v>
      </c>
      <c r="B25" s="62" t="s">
        <v>60</v>
      </c>
      <c r="C25" s="66">
        <v>345518728.64999998</v>
      </c>
      <c r="D25" s="66">
        <v>29401124.09</v>
      </c>
      <c r="E25" s="68">
        <f t="shared" si="0"/>
        <v>8.5092707434051854E-2</v>
      </c>
      <c r="F25" s="66">
        <v>9788342.9699999988</v>
      </c>
      <c r="G25" s="53">
        <v>0</v>
      </c>
      <c r="H25" s="66">
        <v>15885673.109999999</v>
      </c>
      <c r="I25" s="53">
        <v>0</v>
      </c>
      <c r="J25" s="66">
        <v>2315512.12</v>
      </c>
      <c r="K25" s="66">
        <v>1411595.89</v>
      </c>
      <c r="L25" s="53">
        <v>0</v>
      </c>
      <c r="M25" s="60"/>
    </row>
    <row r="26" spans="1:13" ht="12" customHeight="1" x14ac:dyDescent="0.2">
      <c r="A26" s="57">
        <v>18</v>
      </c>
      <c r="B26" s="62" t="s">
        <v>73</v>
      </c>
      <c r="C26" s="66">
        <v>233664829.94</v>
      </c>
      <c r="D26" s="66">
        <v>20238742.75</v>
      </c>
      <c r="E26" s="68">
        <f t="shared" si="0"/>
        <v>8.6614415850245263E-2</v>
      </c>
      <c r="F26" s="66">
        <v>5638123.4499999993</v>
      </c>
      <c r="G26" s="53">
        <v>0</v>
      </c>
      <c r="H26" s="53">
        <v>0</v>
      </c>
      <c r="I26" s="53">
        <v>0</v>
      </c>
      <c r="J26" s="66">
        <v>13189682.33</v>
      </c>
      <c r="K26" s="66">
        <v>1410936.97</v>
      </c>
      <c r="L26" s="53">
        <v>0</v>
      </c>
      <c r="M26" s="60"/>
    </row>
    <row r="27" spans="1:13" ht="12" customHeight="1" x14ac:dyDescent="0.2">
      <c r="A27" s="57">
        <v>19</v>
      </c>
      <c r="B27" s="62" t="s">
        <v>85</v>
      </c>
      <c r="C27" s="66">
        <v>157207557.77999997</v>
      </c>
      <c r="D27" s="66">
        <v>18876288.649999999</v>
      </c>
      <c r="E27" s="68">
        <f t="shared" si="0"/>
        <v>0.12007239929530569</v>
      </c>
      <c r="F27" s="53">
        <v>0</v>
      </c>
      <c r="G27" s="53">
        <v>0</v>
      </c>
      <c r="H27" s="53">
        <v>0</v>
      </c>
      <c r="I27" s="53">
        <v>0</v>
      </c>
      <c r="J27" s="66">
        <v>13320000.74</v>
      </c>
      <c r="K27" s="66">
        <v>5556287.9100000001</v>
      </c>
      <c r="L27" s="53">
        <v>0</v>
      </c>
      <c r="M27" s="60"/>
    </row>
    <row r="28" spans="1:13" ht="12" customHeight="1" x14ac:dyDescent="0.2">
      <c r="A28" s="57">
        <v>20</v>
      </c>
      <c r="B28" s="62" t="s">
        <v>52</v>
      </c>
      <c r="C28" s="66">
        <v>322244018.41000003</v>
      </c>
      <c r="D28" s="66">
        <v>16236907.299999999</v>
      </c>
      <c r="E28" s="68">
        <f t="shared" si="0"/>
        <v>5.0386993620906657E-2</v>
      </c>
      <c r="F28" s="66">
        <v>4842889.4000000004</v>
      </c>
      <c r="G28" s="66">
        <v>349652.19</v>
      </c>
      <c r="H28" s="66">
        <v>8531349.6999999993</v>
      </c>
      <c r="I28" s="53">
        <v>0</v>
      </c>
      <c r="J28" s="53">
        <v>0</v>
      </c>
      <c r="K28" s="66">
        <v>2513016.0099999998</v>
      </c>
      <c r="L28" s="53">
        <v>0</v>
      </c>
      <c r="M28" s="60"/>
    </row>
    <row r="29" spans="1:13" ht="12" customHeight="1" x14ac:dyDescent="0.2">
      <c r="A29" s="57">
        <v>21</v>
      </c>
      <c r="B29" s="62" t="s">
        <v>32</v>
      </c>
      <c r="C29" s="66">
        <v>481696054.00999999</v>
      </c>
      <c r="D29" s="66">
        <v>13802584.369999997</v>
      </c>
      <c r="E29" s="68">
        <f t="shared" si="0"/>
        <v>2.865413626517575E-2</v>
      </c>
      <c r="F29" s="66">
        <v>3525856.36</v>
      </c>
      <c r="G29" s="66">
        <v>0</v>
      </c>
      <c r="H29" s="66">
        <v>8465189.1699999999</v>
      </c>
      <c r="I29" s="66">
        <v>1529551.62</v>
      </c>
      <c r="J29" s="53">
        <v>0</v>
      </c>
      <c r="K29" s="66">
        <v>278376.77999999997</v>
      </c>
      <c r="L29" s="66">
        <v>3610.44</v>
      </c>
      <c r="M29" s="60"/>
    </row>
    <row r="30" spans="1:13" ht="12" customHeight="1" x14ac:dyDescent="0.2">
      <c r="A30" s="57">
        <v>22</v>
      </c>
      <c r="B30" s="62" t="s">
        <v>103</v>
      </c>
      <c r="C30" s="66">
        <v>61471799.960000001</v>
      </c>
      <c r="D30" s="66">
        <v>12870237.99</v>
      </c>
      <c r="E30" s="68">
        <f t="shared" si="0"/>
        <v>0.20936816553890933</v>
      </c>
      <c r="F30" s="66">
        <v>1600000</v>
      </c>
      <c r="G30" s="66">
        <v>0</v>
      </c>
      <c r="H30" s="66">
        <v>0</v>
      </c>
      <c r="I30" s="66">
        <v>0</v>
      </c>
      <c r="J30" s="66">
        <v>7464143.0899999999</v>
      </c>
      <c r="K30" s="66">
        <v>3806094.9</v>
      </c>
      <c r="L30" s="53">
        <v>0</v>
      </c>
      <c r="M30" s="60"/>
    </row>
    <row r="31" spans="1:13" ht="12" customHeight="1" x14ac:dyDescent="0.2">
      <c r="A31" s="57">
        <v>23</v>
      </c>
      <c r="B31" s="62" t="s">
        <v>108</v>
      </c>
      <c r="C31" s="66">
        <v>276134839.43000001</v>
      </c>
      <c r="D31" s="66">
        <v>10626522.270000001</v>
      </c>
      <c r="E31" s="68">
        <f t="shared" si="0"/>
        <v>3.8483091419885165E-2</v>
      </c>
      <c r="F31" s="66">
        <v>254523.69</v>
      </c>
      <c r="G31" s="66">
        <v>67605.55</v>
      </c>
      <c r="H31" s="66">
        <v>400133.73</v>
      </c>
      <c r="I31" s="66">
        <v>54293.49</v>
      </c>
      <c r="J31" s="66">
        <v>8163143.0700000003</v>
      </c>
      <c r="K31" s="66">
        <v>1686822.74</v>
      </c>
      <c r="L31" s="53">
        <v>0</v>
      </c>
      <c r="M31" s="60"/>
    </row>
    <row r="32" spans="1:13" ht="12" customHeight="1" x14ac:dyDescent="0.2">
      <c r="A32" s="57">
        <v>24</v>
      </c>
      <c r="B32" s="62" t="s">
        <v>112</v>
      </c>
      <c r="C32" s="66">
        <v>46124267.799999997</v>
      </c>
      <c r="D32" s="66">
        <v>7968868.2699999996</v>
      </c>
      <c r="E32" s="68">
        <f t="shared" si="0"/>
        <v>0.17276953434911763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66">
        <v>7968868.2699999996</v>
      </c>
      <c r="L32" s="53">
        <v>0</v>
      </c>
      <c r="M32" s="60"/>
    </row>
    <row r="33" spans="1:13" ht="12" customHeight="1" x14ac:dyDescent="0.2">
      <c r="A33" s="57">
        <v>25</v>
      </c>
      <c r="B33" s="62" t="s">
        <v>70</v>
      </c>
      <c r="C33" s="66">
        <v>136709617.64000002</v>
      </c>
      <c r="D33" s="66">
        <v>5203003.28</v>
      </c>
      <c r="E33" s="68">
        <f t="shared" si="0"/>
        <v>3.8058794763812201E-2</v>
      </c>
      <c r="F33" s="66">
        <v>17064.77</v>
      </c>
      <c r="G33" s="66">
        <v>65772.070000000007</v>
      </c>
      <c r="H33" s="66">
        <v>400247.13</v>
      </c>
      <c r="I33" s="66">
        <v>771.7</v>
      </c>
      <c r="J33" s="66">
        <v>7081.97</v>
      </c>
      <c r="K33" s="66">
        <v>4710424.4300000006</v>
      </c>
      <c r="L33" s="66">
        <v>1641.21</v>
      </c>
      <c r="M33" s="60"/>
    </row>
    <row r="34" spans="1:13" ht="12" customHeight="1" x14ac:dyDescent="0.2">
      <c r="A34" s="57">
        <v>26</v>
      </c>
      <c r="B34" s="62" t="s">
        <v>48</v>
      </c>
      <c r="C34" s="66">
        <v>1229911563.03</v>
      </c>
      <c r="D34" s="66">
        <v>5155129.12</v>
      </c>
      <c r="E34" s="68">
        <f t="shared" si="0"/>
        <v>4.1914632522844705E-3</v>
      </c>
      <c r="F34" s="66">
        <v>1305500.69</v>
      </c>
      <c r="G34" s="66">
        <v>211412.08</v>
      </c>
      <c r="H34" s="53">
        <v>0</v>
      </c>
      <c r="I34" s="53">
        <v>0</v>
      </c>
      <c r="J34" s="53">
        <v>0</v>
      </c>
      <c r="K34" s="66">
        <v>3638216.35</v>
      </c>
      <c r="L34" s="53">
        <v>0</v>
      </c>
      <c r="M34" s="60"/>
    </row>
    <row r="35" spans="1:13" ht="12" customHeight="1" x14ac:dyDescent="0.2">
      <c r="A35" s="57">
        <v>27</v>
      </c>
      <c r="B35" s="62" t="s">
        <v>68</v>
      </c>
      <c r="C35" s="66">
        <v>94593527.879999995</v>
      </c>
      <c r="D35" s="66">
        <v>2885154.4299999997</v>
      </c>
      <c r="E35" s="68">
        <f t="shared" si="0"/>
        <v>3.0500547919727294E-2</v>
      </c>
      <c r="F35" s="66">
        <v>2435218.4</v>
      </c>
      <c r="G35" s="53">
        <v>0</v>
      </c>
      <c r="H35" s="53">
        <v>0</v>
      </c>
      <c r="I35" s="53">
        <v>0</v>
      </c>
      <c r="J35" s="53">
        <v>0</v>
      </c>
      <c r="K35" s="66">
        <v>449936.03</v>
      </c>
      <c r="L35" s="53">
        <v>0</v>
      </c>
      <c r="M35" s="60"/>
    </row>
    <row r="36" spans="1:13" ht="12" customHeight="1" x14ac:dyDescent="0.2">
      <c r="A36" s="57">
        <v>28</v>
      </c>
      <c r="B36" s="62" t="s">
        <v>75</v>
      </c>
      <c r="C36" s="66">
        <v>197745880.63000003</v>
      </c>
      <c r="D36" s="66">
        <v>2696684.8099999996</v>
      </c>
      <c r="E36" s="68">
        <f t="shared" si="0"/>
        <v>1.3637122560574269E-2</v>
      </c>
      <c r="F36" s="66">
        <v>1192398.23</v>
      </c>
      <c r="G36" s="66">
        <v>422404.65</v>
      </c>
      <c r="H36" s="53">
        <v>0</v>
      </c>
      <c r="I36" s="53">
        <v>0</v>
      </c>
      <c r="J36" s="53">
        <v>0</v>
      </c>
      <c r="K36" s="66">
        <v>1081881.93</v>
      </c>
      <c r="L36" s="53">
        <v>0</v>
      </c>
      <c r="M36" s="60"/>
    </row>
    <row r="37" spans="1:13" ht="12" customHeight="1" x14ac:dyDescent="0.2">
      <c r="A37" s="57">
        <v>29</v>
      </c>
      <c r="B37" s="62" t="s">
        <v>79</v>
      </c>
      <c r="C37" s="66">
        <v>5394533.2300000004</v>
      </c>
      <c r="D37" s="66">
        <v>1949176</v>
      </c>
      <c r="E37" s="68">
        <f t="shared" si="0"/>
        <v>0.36132431053724362</v>
      </c>
      <c r="F37" s="66">
        <v>1949176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60"/>
    </row>
    <row r="38" spans="1:13" ht="12" customHeight="1" x14ac:dyDescent="0.2">
      <c r="A38" s="57">
        <v>30</v>
      </c>
      <c r="B38" s="62" t="s">
        <v>77</v>
      </c>
      <c r="C38" s="66">
        <v>73081026.890000001</v>
      </c>
      <c r="D38" s="66">
        <v>1817644.99</v>
      </c>
      <c r="E38" s="68">
        <f t="shared" si="0"/>
        <v>2.4871639977581055E-2</v>
      </c>
      <c r="F38" s="66">
        <v>17021.8</v>
      </c>
      <c r="G38" s="53">
        <v>0</v>
      </c>
      <c r="H38" s="53">
        <v>0</v>
      </c>
      <c r="I38" s="66">
        <v>29115.97</v>
      </c>
      <c r="J38" s="66">
        <v>785313.62</v>
      </c>
      <c r="K38" s="66">
        <v>986193.6</v>
      </c>
      <c r="L38" s="53">
        <v>0</v>
      </c>
      <c r="M38" s="60"/>
    </row>
    <row r="39" spans="1:13" ht="12" customHeight="1" x14ac:dyDescent="0.2">
      <c r="A39" s="57">
        <v>31</v>
      </c>
      <c r="B39" s="62" t="s">
        <v>64</v>
      </c>
      <c r="C39" s="66">
        <v>471979482.80000001</v>
      </c>
      <c r="D39" s="66">
        <v>1305323.1200000001</v>
      </c>
      <c r="E39" s="68">
        <f t="shared" si="0"/>
        <v>2.7656353031623774E-3</v>
      </c>
      <c r="F39" s="66">
        <v>7753.56</v>
      </c>
      <c r="G39" s="53">
        <v>0</v>
      </c>
      <c r="H39" s="66">
        <v>5030.71</v>
      </c>
      <c r="I39" s="53">
        <v>0</v>
      </c>
      <c r="J39" s="66">
        <v>675.6</v>
      </c>
      <c r="K39" s="66">
        <v>1291863.25</v>
      </c>
      <c r="L39" s="53">
        <v>0</v>
      </c>
      <c r="M39" s="60"/>
    </row>
    <row r="40" spans="1:13" ht="12" customHeight="1" x14ac:dyDescent="0.2">
      <c r="A40" s="57">
        <v>32</v>
      </c>
      <c r="B40" s="62" t="s">
        <v>28</v>
      </c>
      <c r="C40" s="66">
        <v>3509228594.0500002</v>
      </c>
      <c r="D40" s="66">
        <v>689015.8899999999</v>
      </c>
      <c r="E40" s="68">
        <f t="shared" si="0"/>
        <v>1.963439746183097E-4</v>
      </c>
      <c r="F40" s="66">
        <v>67963.760000000009</v>
      </c>
      <c r="G40" s="66">
        <v>196028.91999999998</v>
      </c>
      <c r="H40" s="66">
        <v>251791.66</v>
      </c>
      <c r="I40" s="53">
        <v>0</v>
      </c>
      <c r="J40" s="53">
        <v>0</v>
      </c>
      <c r="K40" s="66">
        <v>173231.55</v>
      </c>
      <c r="L40" s="53">
        <v>0</v>
      </c>
      <c r="M40" s="60"/>
    </row>
    <row r="41" spans="1:13" x14ac:dyDescent="0.2">
      <c r="A41" s="57">
        <v>33</v>
      </c>
      <c r="B41" s="69" t="s">
        <v>58</v>
      </c>
      <c r="C41" s="70">
        <v>111343051.37</v>
      </c>
      <c r="D41" s="74">
        <v>0</v>
      </c>
      <c r="E41" s="68">
        <f t="shared" si="0"/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</row>
    <row r="42" spans="1:13" x14ac:dyDescent="0.2">
      <c r="A42" s="57">
        <v>34</v>
      </c>
      <c r="B42" s="69" t="s">
        <v>94</v>
      </c>
      <c r="C42" s="70">
        <v>50560541.589999996</v>
      </c>
      <c r="D42" s="74">
        <v>0</v>
      </c>
      <c r="E42" s="68">
        <f t="shared" si="0"/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</row>
    <row r="43" spans="1:13" x14ac:dyDescent="0.2">
      <c r="A43" s="57">
        <v>35</v>
      </c>
      <c r="B43" s="69" t="s">
        <v>96</v>
      </c>
      <c r="C43" s="70">
        <v>18374562.91</v>
      </c>
      <c r="D43" s="74">
        <v>0</v>
      </c>
      <c r="E43" s="68">
        <f t="shared" si="0"/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3" x14ac:dyDescent="0.2">
      <c r="A44" s="57">
        <v>36</v>
      </c>
      <c r="B44" s="69" t="s">
        <v>98</v>
      </c>
      <c r="C44" s="70">
        <v>342705703.81</v>
      </c>
      <c r="D44" s="74">
        <v>0</v>
      </c>
      <c r="E44" s="68">
        <f t="shared" si="0"/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3" x14ac:dyDescent="0.2">
      <c r="A45" s="57">
        <v>37</v>
      </c>
      <c r="B45" s="69" t="s">
        <v>92</v>
      </c>
      <c r="C45" s="70">
        <v>108875.79000000001</v>
      </c>
      <c r="D45" s="74">
        <v>0</v>
      </c>
      <c r="E45" s="68">
        <f t="shared" si="0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3" x14ac:dyDescent="0.2">
      <c r="A46" s="57">
        <v>38</v>
      </c>
      <c r="B46" s="69" t="s">
        <v>100</v>
      </c>
      <c r="C46" s="70">
        <v>446377560.47999996</v>
      </c>
      <c r="D46" s="74">
        <v>0</v>
      </c>
      <c r="E46" s="68">
        <f t="shared" si="0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3" x14ac:dyDescent="0.2">
      <c r="A47" s="57">
        <v>39</v>
      </c>
      <c r="B47" s="69" t="s">
        <v>83</v>
      </c>
      <c r="C47" s="70">
        <v>40902634.369999997</v>
      </c>
      <c r="D47" s="74">
        <v>0</v>
      </c>
      <c r="E47" s="68">
        <f t="shared" si="0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3" x14ac:dyDescent="0.2">
      <c r="A48" s="57">
        <v>40</v>
      </c>
      <c r="B48" s="69" t="s">
        <v>81</v>
      </c>
      <c r="C48" s="70">
        <v>25617.15</v>
      </c>
      <c r="D48" s="74">
        <v>0</v>
      </c>
      <c r="E48" s="68">
        <f t="shared" si="0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x14ac:dyDescent="0.2">
      <c r="A49" s="57">
        <v>41</v>
      </c>
      <c r="B49" s="69" t="s">
        <v>102</v>
      </c>
      <c r="C49" s="70">
        <v>128996000</v>
      </c>
      <c r="D49" s="74">
        <v>0</v>
      </c>
      <c r="E49" s="68">
        <f t="shared" si="0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x14ac:dyDescent="0.2">
      <c r="A50" s="57">
        <v>42</v>
      </c>
      <c r="B50" s="69" t="s">
        <v>90</v>
      </c>
      <c r="C50" s="70">
        <v>7728810.3400000008</v>
      </c>
      <c r="D50" s="74">
        <v>0</v>
      </c>
      <c r="E50" s="68">
        <f t="shared" si="0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0.5" x14ac:dyDescent="0.25">
      <c r="A51" s="65"/>
      <c r="B51" s="71" t="s">
        <v>190</v>
      </c>
      <c r="C51" s="72">
        <v>54851073470.020012</v>
      </c>
      <c r="D51" s="72">
        <v>2789606092.3599987</v>
      </c>
      <c r="E51" s="73">
        <f>D51/C51</f>
        <v>5.0857821294686523E-2</v>
      </c>
      <c r="F51" s="72">
        <v>505083057.07999998</v>
      </c>
      <c r="G51" s="72">
        <v>26257546.020000007</v>
      </c>
      <c r="H51" s="72">
        <v>317600217.26000005</v>
      </c>
      <c r="I51" s="72">
        <v>51720308.079999998</v>
      </c>
      <c r="J51" s="72">
        <v>1473435223.1199994</v>
      </c>
      <c r="K51" s="72">
        <v>379987672.97999996</v>
      </c>
      <c r="L51" s="72">
        <v>35522067.82</v>
      </c>
    </row>
  </sheetData>
  <mergeCells count="2">
    <mergeCell ref="A2:L6"/>
    <mergeCell ref="A7:L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57"/>
  <sheetViews>
    <sheetView workbookViewId="0">
      <selection activeCell="A7" sqref="A7:L7"/>
    </sheetView>
  </sheetViews>
  <sheetFormatPr baseColWidth="10" defaultRowHeight="14.5" x14ac:dyDescent="0.35"/>
  <cols>
    <col min="1" max="1" width="3.36328125" bestFit="1" customWidth="1"/>
    <col min="2" max="2" width="43.36328125" bestFit="1" customWidth="1"/>
    <col min="3" max="3" width="13.453125" customWidth="1"/>
    <col min="4" max="12" width="12" customWidth="1"/>
  </cols>
  <sheetData>
    <row r="2" spans="1:12" x14ac:dyDescent="0.35">
      <c r="A2" s="120" t="s">
        <v>114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2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2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2" ht="15" thickBot="1" x14ac:dyDescent="0.4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2" ht="15" thickBot="1" x14ac:dyDescent="0.4">
      <c r="A8" s="9" t="s">
        <v>0</v>
      </c>
      <c r="B8" s="10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4">
      <c r="A9" s="2" t="s">
        <v>11</v>
      </c>
      <c r="B9" s="2" t="s">
        <v>12</v>
      </c>
      <c r="C9" s="3">
        <v>6978475.2241400005</v>
      </c>
      <c r="D9" s="4">
        <v>413777.43109000003</v>
      </c>
      <c r="E9" s="5">
        <v>5.9293386850276066</v>
      </c>
      <c r="F9" s="4">
        <v>25334.52592</v>
      </c>
      <c r="G9" s="4">
        <v>3401.2247599999996</v>
      </c>
      <c r="H9" s="4">
        <v>22503.994489999997</v>
      </c>
      <c r="I9" s="4">
        <v>12519.192129999999</v>
      </c>
      <c r="J9" s="4">
        <v>253009.33256000001</v>
      </c>
      <c r="K9" s="4">
        <v>95990.082720000006</v>
      </c>
      <c r="L9" s="6">
        <v>1019.0785100000001</v>
      </c>
    </row>
    <row r="10" spans="1:12" ht="13.5" customHeight="1" thickBot="1" x14ac:dyDescent="0.4">
      <c r="A10" s="2" t="s">
        <v>13</v>
      </c>
      <c r="B10" s="2" t="s">
        <v>18</v>
      </c>
      <c r="C10" s="7">
        <v>2757440.0174499997</v>
      </c>
      <c r="D10" s="5">
        <v>341156.27570999996</v>
      </c>
      <c r="E10" s="5">
        <v>12.372210222200639</v>
      </c>
      <c r="F10" s="5">
        <v>42799.11954</v>
      </c>
      <c r="G10" s="5">
        <v>6941.1586299999999</v>
      </c>
      <c r="H10" s="5">
        <v>7577.821359999999</v>
      </c>
      <c r="I10" s="5">
        <v>2147.22876</v>
      </c>
      <c r="J10" s="5">
        <v>271640.28064999997</v>
      </c>
      <c r="K10" s="5">
        <v>8520.6667699999998</v>
      </c>
      <c r="L10" s="6">
        <v>1530</v>
      </c>
    </row>
    <row r="11" spans="1:12" ht="13.5" customHeight="1" thickBot="1" x14ac:dyDescent="0.4">
      <c r="A11" s="2" t="s">
        <v>15</v>
      </c>
      <c r="B11" s="2" t="s">
        <v>14</v>
      </c>
      <c r="C11" s="7">
        <v>4846040.0568500003</v>
      </c>
      <c r="D11" s="5">
        <v>309152.73054999998</v>
      </c>
      <c r="E11" s="5">
        <v>6.3794918515583623</v>
      </c>
      <c r="F11" s="5">
        <v>71536.709300000002</v>
      </c>
      <c r="G11" s="5">
        <v>4886.2792499999996</v>
      </c>
      <c r="H11" s="5">
        <v>21040.3897</v>
      </c>
      <c r="I11" s="5">
        <v>31.865639999999999</v>
      </c>
      <c r="J11" s="5">
        <v>175585.52750999999</v>
      </c>
      <c r="K11" s="5">
        <v>19477.645390000001</v>
      </c>
      <c r="L11" s="6">
        <v>16594.313760000001</v>
      </c>
    </row>
    <row r="12" spans="1:12" ht="13.5" customHeight="1" thickBot="1" x14ac:dyDescent="0.4">
      <c r="A12" s="2" t="s">
        <v>17</v>
      </c>
      <c r="B12" s="2" t="s">
        <v>16</v>
      </c>
      <c r="C12" s="7">
        <v>9549058.1622299999</v>
      </c>
      <c r="D12" s="5">
        <v>279948.47609999997</v>
      </c>
      <c r="E12" s="5">
        <v>2.9316867835960836</v>
      </c>
      <c r="F12" s="5">
        <v>66649.656770000001</v>
      </c>
      <c r="G12" s="5">
        <v>8577.4520700000012</v>
      </c>
      <c r="H12" s="5">
        <v>35365.629159999997</v>
      </c>
      <c r="I12" s="5">
        <v>2178.91453</v>
      </c>
      <c r="J12" s="5">
        <v>90002.164900000003</v>
      </c>
      <c r="K12" s="5">
        <v>77174.658670000004</v>
      </c>
      <c r="L12" s="6">
        <v>0</v>
      </c>
    </row>
    <row r="13" spans="1:12" ht="13.5" customHeight="1" thickBot="1" x14ac:dyDescent="0.4">
      <c r="A13" s="2" t="s">
        <v>19</v>
      </c>
      <c r="B13" s="2" t="s">
        <v>20</v>
      </c>
      <c r="C13" s="7">
        <v>3695711.5623400002</v>
      </c>
      <c r="D13" s="5">
        <v>219603.72528000001</v>
      </c>
      <c r="E13" s="5">
        <v>5.9421229599680752</v>
      </c>
      <c r="F13" s="5">
        <v>2887.2369199999998</v>
      </c>
      <c r="G13" s="5">
        <v>1903.6250700000001</v>
      </c>
      <c r="H13" s="5">
        <v>6427.4663700000001</v>
      </c>
      <c r="I13" s="5">
        <v>4607.5493399999996</v>
      </c>
      <c r="J13" s="5">
        <v>191898.14145</v>
      </c>
      <c r="K13" s="5">
        <v>11879.706129999999</v>
      </c>
      <c r="L13" s="6">
        <v>0</v>
      </c>
    </row>
    <row r="14" spans="1:12" ht="13.5" customHeight="1" thickBot="1" x14ac:dyDescent="0.4">
      <c r="A14" s="2" t="s">
        <v>21</v>
      </c>
      <c r="B14" s="2" t="s">
        <v>40</v>
      </c>
      <c r="C14" s="7">
        <v>3425854.3506499999</v>
      </c>
      <c r="D14" s="5">
        <v>166050.70425000001</v>
      </c>
      <c r="E14" s="5">
        <v>4.8469866857735671</v>
      </c>
      <c r="F14" s="5">
        <v>45802.311719999998</v>
      </c>
      <c r="G14" s="5">
        <v>2.1514499999999996</v>
      </c>
      <c r="H14" s="5">
        <v>12538.572629999999</v>
      </c>
      <c r="I14" s="5">
        <v>0</v>
      </c>
      <c r="J14" s="5">
        <v>102334.81418</v>
      </c>
      <c r="K14" s="5">
        <v>5372.8542700000016</v>
      </c>
      <c r="L14" s="6">
        <v>0</v>
      </c>
    </row>
    <row r="15" spans="1:12" ht="13.5" customHeight="1" thickBot="1" x14ac:dyDescent="0.4">
      <c r="A15" s="2" t="s">
        <v>23</v>
      </c>
      <c r="B15" s="2" t="s">
        <v>22</v>
      </c>
      <c r="C15" s="7">
        <v>429842.91823000001</v>
      </c>
      <c r="D15" s="5">
        <v>88332.066930000001</v>
      </c>
      <c r="E15" s="5">
        <v>20.549848138415847</v>
      </c>
      <c r="F15" s="5">
        <v>38465.522420000001</v>
      </c>
      <c r="G15" s="5">
        <v>0</v>
      </c>
      <c r="H15" s="5">
        <v>8966.5445099999997</v>
      </c>
      <c r="I15" s="5">
        <v>0</v>
      </c>
      <c r="J15" s="5">
        <v>40000</v>
      </c>
      <c r="K15" s="5">
        <v>900</v>
      </c>
      <c r="L15" s="6">
        <v>0</v>
      </c>
    </row>
    <row r="16" spans="1:12" ht="13.5" customHeight="1" thickBot="1" x14ac:dyDescent="0.4">
      <c r="A16" s="2" t="s">
        <v>25</v>
      </c>
      <c r="B16" s="2" t="s">
        <v>24</v>
      </c>
      <c r="C16" s="7">
        <v>2554430.9457299998</v>
      </c>
      <c r="D16" s="5">
        <v>74138.050049999991</v>
      </c>
      <c r="E16" s="5">
        <v>2.9023313460060272</v>
      </c>
      <c r="F16" s="5">
        <v>3369.5475099999999</v>
      </c>
      <c r="G16" s="5">
        <v>1730.5001399999999</v>
      </c>
      <c r="H16" s="5">
        <v>12568.65573</v>
      </c>
      <c r="I16" s="5">
        <v>26.379339999999999</v>
      </c>
      <c r="J16" s="5">
        <v>44921.731399999997</v>
      </c>
      <c r="K16" s="5">
        <v>11521.235929999999</v>
      </c>
      <c r="L16" s="6">
        <v>0</v>
      </c>
    </row>
    <row r="17" spans="1:12" ht="13.5" customHeight="1" thickBot="1" x14ac:dyDescent="0.4">
      <c r="A17" s="2" t="s">
        <v>27</v>
      </c>
      <c r="B17" s="2" t="s">
        <v>32</v>
      </c>
      <c r="C17" s="7">
        <v>447544.53860000003</v>
      </c>
      <c r="D17" s="5">
        <v>71772.274449999997</v>
      </c>
      <c r="E17" s="5">
        <v>16.036900969569778</v>
      </c>
      <c r="F17" s="5">
        <v>8325.3694400000004</v>
      </c>
      <c r="G17" s="5">
        <v>200.47439000000003</v>
      </c>
      <c r="H17" s="5">
        <v>7074.1555799999996</v>
      </c>
      <c r="I17" s="5">
        <v>25119.35079</v>
      </c>
      <c r="J17" s="5">
        <v>30000</v>
      </c>
      <c r="K17" s="5">
        <v>1052.92425</v>
      </c>
      <c r="L17" s="6">
        <v>0</v>
      </c>
    </row>
    <row r="18" spans="1:12" ht="13.5" customHeight="1" thickBot="1" x14ac:dyDescent="0.4">
      <c r="A18" s="2" t="s">
        <v>29</v>
      </c>
      <c r="B18" s="2" t="s">
        <v>38</v>
      </c>
      <c r="C18" s="7">
        <v>249165.93799999999</v>
      </c>
      <c r="D18" s="5">
        <v>69792.121269999989</v>
      </c>
      <c r="E18" s="5">
        <v>28.010297808041479</v>
      </c>
      <c r="F18" s="5">
        <v>8725.1950899999993</v>
      </c>
      <c r="G18" s="5">
        <v>0</v>
      </c>
      <c r="H18" s="5">
        <v>7980.4010499999995</v>
      </c>
      <c r="I18" s="5">
        <v>51.295209999999997</v>
      </c>
      <c r="J18" s="5">
        <v>53000</v>
      </c>
      <c r="K18" s="5">
        <v>26.422810000000002</v>
      </c>
      <c r="L18" s="6">
        <v>8.8071099999999998</v>
      </c>
    </row>
    <row r="19" spans="1:12" ht="13.5" customHeight="1" thickBot="1" x14ac:dyDescent="0.4">
      <c r="A19" s="2" t="s">
        <v>31</v>
      </c>
      <c r="B19" s="2" t="s">
        <v>34</v>
      </c>
      <c r="C19" s="7">
        <v>2133615.1281600003</v>
      </c>
      <c r="D19" s="5">
        <v>51149.080549999999</v>
      </c>
      <c r="E19" s="5">
        <v>2.3972964887116381</v>
      </c>
      <c r="F19" s="5">
        <v>18142.3351</v>
      </c>
      <c r="G19" s="5">
        <v>4244.8680000000004</v>
      </c>
      <c r="H19" s="5">
        <v>117.74097</v>
      </c>
      <c r="I19" s="5">
        <v>10688.799370000001</v>
      </c>
      <c r="J19" s="5">
        <v>0</v>
      </c>
      <c r="K19" s="5">
        <v>17955.33711</v>
      </c>
      <c r="L19" s="6">
        <v>0</v>
      </c>
    </row>
    <row r="20" spans="1:12" ht="13.5" customHeight="1" thickBot="1" x14ac:dyDescent="0.4">
      <c r="A20" s="2" t="s">
        <v>33</v>
      </c>
      <c r="B20" s="2" t="s">
        <v>44</v>
      </c>
      <c r="C20" s="7">
        <v>681510.24023</v>
      </c>
      <c r="D20" s="5">
        <v>49688.628949999998</v>
      </c>
      <c r="E20" s="5">
        <v>7.2909585237091665</v>
      </c>
      <c r="F20" s="5">
        <v>13356.124400000001</v>
      </c>
      <c r="G20" s="5">
        <v>0</v>
      </c>
      <c r="H20" s="5">
        <v>14755.764509999999</v>
      </c>
      <c r="I20" s="5">
        <v>0</v>
      </c>
      <c r="J20" s="5">
        <v>3700</v>
      </c>
      <c r="K20" s="5">
        <v>17876.740040000001</v>
      </c>
      <c r="L20" s="6">
        <v>0</v>
      </c>
    </row>
    <row r="21" spans="1:12" ht="13.5" customHeight="1" thickBot="1" x14ac:dyDescent="0.4">
      <c r="A21" s="2" t="s">
        <v>35</v>
      </c>
      <c r="B21" s="2" t="s">
        <v>30</v>
      </c>
      <c r="C21" s="7">
        <v>359426.71782999998</v>
      </c>
      <c r="D21" s="5">
        <v>48276.104959999997</v>
      </c>
      <c r="E21" s="5">
        <v>13.431418023529741</v>
      </c>
      <c r="F21" s="5">
        <v>3140.5809100000001</v>
      </c>
      <c r="G21" s="5">
        <v>0</v>
      </c>
      <c r="H21" s="5">
        <v>3130.7960600000001</v>
      </c>
      <c r="I21" s="5">
        <v>7668.4902499999998</v>
      </c>
      <c r="J21" s="5">
        <v>27435.632739999997</v>
      </c>
      <c r="K21" s="5">
        <v>6900.6049999999996</v>
      </c>
      <c r="L21" s="6">
        <v>0</v>
      </c>
    </row>
    <row r="22" spans="1:12" ht="13.5" customHeight="1" thickBot="1" x14ac:dyDescent="0.4">
      <c r="A22" s="2" t="s">
        <v>37</v>
      </c>
      <c r="B22" s="2" t="s">
        <v>26</v>
      </c>
      <c r="C22" s="7">
        <v>1278283.2207899999</v>
      </c>
      <c r="D22" s="5">
        <v>40354.898209999999</v>
      </c>
      <c r="E22" s="5">
        <v>3.1569606448452019</v>
      </c>
      <c r="F22" s="5">
        <v>14559.008419999998</v>
      </c>
      <c r="G22" s="5">
        <v>175</v>
      </c>
      <c r="H22" s="5">
        <v>2817.6126099999997</v>
      </c>
      <c r="I22" s="5">
        <v>0</v>
      </c>
      <c r="J22" s="5">
        <v>17701.23299</v>
      </c>
      <c r="K22" s="5">
        <v>4962.51667</v>
      </c>
      <c r="L22" s="6">
        <v>139.52751999999998</v>
      </c>
    </row>
    <row r="23" spans="1:12" ht="13.5" customHeight="1" thickBot="1" x14ac:dyDescent="0.4">
      <c r="A23" s="2" t="s">
        <v>39</v>
      </c>
      <c r="B23" s="2" t="s">
        <v>36</v>
      </c>
      <c r="C23" s="7">
        <v>713245.23832</v>
      </c>
      <c r="D23" s="5">
        <v>37867.186670000003</v>
      </c>
      <c r="E23" s="5">
        <v>5.3091397790742425</v>
      </c>
      <c r="F23" s="5">
        <v>9599.434870000001</v>
      </c>
      <c r="G23" s="5">
        <v>204</v>
      </c>
      <c r="H23" s="5">
        <v>79.057960000000008</v>
      </c>
      <c r="I23" s="5">
        <v>725.81206999999995</v>
      </c>
      <c r="J23" s="5">
        <v>20673.102630000001</v>
      </c>
      <c r="K23" s="5">
        <v>6585.7791399999996</v>
      </c>
      <c r="L23" s="6">
        <v>0</v>
      </c>
    </row>
    <row r="24" spans="1:12" ht="13.5" customHeight="1" thickBot="1" x14ac:dyDescent="0.4">
      <c r="A24" s="2" t="s">
        <v>41</v>
      </c>
      <c r="B24" s="2" t="s">
        <v>42</v>
      </c>
      <c r="C24" s="7">
        <v>841821.04648999998</v>
      </c>
      <c r="D24" s="5">
        <v>36110.095730000001</v>
      </c>
      <c r="E24" s="5">
        <v>4.2895216127658262</v>
      </c>
      <c r="F24" s="5">
        <v>12759.912109999999</v>
      </c>
      <c r="G24" s="5">
        <v>755.12069999999994</v>
      </c>
      <c r="H24" s="5">
        <v>3406.8204700000001</v>
      </c>
      <c r="I24" s="5">
        <v>0.22493000000000002</v>
      </c>
      <c r="J24" s="5">
        <v>4932.8086900000008</v>
      </c>
      <c r="K24" s="5">
        <v>14255.208830000001</v>
      </c>
      <c r="L24" s="6">
        <v>0</v>
      </c>
    </row>
    <row r="25" spans="1:12" ht="13.5" customHeight="1" thickBot="1" x14ac:dyDescent="0.4">
      <c r="A25" s="2" t="s">
        <v>43</v>
      </c>
      <c r="B25" s="2" t="s">
        <v>28</v>
      </c>
      <c r="C25" s="7">
        <v>2503792.8068400002</v>
      </c>
      <c r="D25" s="5">
        <v>30141.512790000001</v>
      </c>
      <c r="E25" s="5">
        <v>1.2038341474445386</v>
      </c>
      <c r="F25" s="5">
        <v>0</v>
      </c>
      <c r="G25" s="5">
        <v>0</v>
      </c>
      <c r="H25" s="5">
        <v>0</v>
      </c>
      <c r="I25" s="5">
        <v>0</v>
      </c>
      <c r="J25" s="5">
        <v>30141.512790000001</v>
      </c>
      <c r="K25" s="5">
        <v>0</v>
      </c>
      <c r="L25" s="6">
        <v>0</v>
      </c>
    </row>
    <row r="26" spans="1:12" ht="13.5" customHeight="1" thickBot="1" x14ac:dyDescent="0.4">
      <c r="A26" s="2" t="s">
        <v>45</v>
      </c>
      <c r="B26" s="2" t="s">
        <v>46</v>
      </c>
      <c r="C26" s="7">
        <v>400218.32526000001</v>
      </c>
      <c r="D26" s="5">
        <v>25599.369310000002</v>
      </c>
      <c r="E26" s="5">
        <v>6.396351114949443</v>
      </c>
      <c r="F26" s="5">
        <v>13688.36162</v>
      </c>
      <c r="G26" s="5">
        <v>0</v>
      </c>
      <c r="H26" s="5">
        <v>6245.4143199999999</v>
      </c>
      <c r="I26" s="5">
        <v>39.232430000000001</v>
      </c>
      <c r="J26" s="5">
        <v>3774.056</v>
      </c>
      <c r="K26" s="5">
        <v>1852.30494</v>
      </c>
      <c r="L26" s="6">
        <v>0</v>
      </c>
    </row>
    <row r="27" spans="1:12" ht="13.5" customHeight="1" thickBot="1" x14ac:dyDescent="0.4">
      <c r="A27" s="2" t="s">
        <v>47</v>
      </c>
      <c r="B27" s="2" t="s">
        <v>48</v>
      </c>
      <c r="C27" s="7">
        <v>1124393.7018800001</v>
      </c>
      <c r="D27" s="5">
        <v>19794.492890000001</v>
      </c>
      <c r="E27" s="5">
        <v>1.7604592463390152</v>
      </c>
      <c r="F27" s="5">
        <v>1500.6274099999998</v>
      </c>
      <c r="G27" s="5">
        <v>819.72699999999998</v>
      </c>
      <c r="H27" s="5">
        <v>4070.0850800000003</v>
      </c>
      <c r="I27" s="5">
        <v>578.79999999999995</v>
      </c>
      <c r="J27" s="5">
        <v>4000</v>
      </c>
      <c r="K27" s="5">
        <v>8825.2533999999996</v>
      </c>
      <c r="L27" s="6">
        <v>0</v>
      </c>
    </row>
    <row r="28" spans="1:12" ht="13.5" customHeight="1" thickBot="1" x14ac:dyDescent="0.4">
      <c r="A28" s="2" t="s">
        <v>49</v>
      </c>
      <c r="B28" s="2" t="s">
        <v>102</v>
      </c>
      <c r="C28" s="7">
        <v>55867.53198</v>
      </c>
      <c r="D28" s="5">
        <v>18955.5347</v>
      </c>
      <c r="E28" s="5">
        <v>33.929429183995254</v>
      </c>
      <c r="F28" s="5">
        <v>0</v>
      </c>
      <c r="G28" s="5">
        <v>0</v>
      </c>
      <c r="H28" s="5">
        <v>0</v>
      </c>
      <c r="I28" s="5">
        <v>0</v>
      </c>
      <c r="J28" s="5">
        <v>18955.5347</v>
      </c>
      <c r="K28" s="5">
        <v>0</v>
      </c>
      <c r="L28" s="6">
        <v>0</v>
      </c>
    </row>
    <row r="29" spans="1:12" ht="13.5" customHeight="1" thickBot="1" x14ac:dyDescent="0.4">
      <c r="A29" s="2" t="s">
        <v>51</v>
      </c>
      <c r="B29" s="2" t="s">
        <v>60</v>
      </c>
      <c r="C29" s="7">
        <v>227017.65453</v>
      </c>
      <c r="D29" s="5">
        <v>16739.15597</v>
      </c>
      <c r="E29" s="5">
        <v>7.3735040583761942</v>
      </c>
      <c r="F29" s="5">
        <v>2745.88114</v>
      </c>
      <c r="G29" s="5">
        <v>89.94802</v>
      </c>
      <c r="H29" s="5">
        <v>338.89609000000002</v>
      </c>
      <c r="I29" s="5">
        <v>0</v>
      </c>
      <c r="J29" s="5">
        <v>0</v>
      </c>
      <c r="K29" s="5">
        <v>13564.430719999998</v>
      </c>
      <c r="L29" s="6">
        <v>0</v>
      </c>
    </row>
    <row r="30" spans="1:12" ht="13.5" customHeight="1" thickBot="1" x14ac:dyDescent="0.4">
      <c r="A30" s="2" t="s">
        <v>53</v>
      </c>
      <c r="B30" s="2" t="s">
        <v>52</v>
      </c>
      <c r="C30" s="7">
        <v>335531.74802999996</v>
      </c>
      <c r="D30" s="5">
        <v>14318.52124</v>
      </c>
      <c r="E30" s="5">
        <v>4.2674117498770272</v>
      </c>
      <c r="F30" s="5">
        <v>318.37018</v>
      </c>
      <c r="G30" s="5">
        <v>3250</v>
      </c>
      <c r="H30" s="5">
        <v>0</v>
      </c>
      <c r="I30" s="5">
        <v>3896.6968299999999</v>
      </c>
      <c r="J30" s="5">
        <v>2003.6780900000001</v>
      </c>
      <c r="K30" s="5">
        <v>4849.7761399999999</v>
      </c>
      <c r="L30" s="6">
        <v>0</v>
      </c>
    </row>
    <row r="31" spans="1:12" ht="13.5" customHeight="1" thickBot="1" x14ac:dyDescent="0.4">
      <c r="A31" s="2" t="s">
        <v>55</v>
      </c>
      <c r="B31" s="2" t="s">
        <v>62</v>
      </c>
      <c r="C31" s="7">
        <v>204243.06491999998</v>
      </c>
      <c r="D31" s="5">
        <v>12549.76614</v>
      </c>
      <c r="E31" s="5">
        <v>6.1445249780772828</v>
      </c>
      <c r="F31" s="5">
        <v>12549.76614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6">
        <v>0</v>
      </c>
    </row>
    <row r="32" spans="1:12" ht="13.5" customHeight="1" thickBot="1" x14ac:dyDescent="0.4">
      <c r="A32" s="2" t="s">
        <v>57</v>
      </c>
      <c r="B32" s="2" t="s">
        <v>50</v>
      </c>
      <c r="C32" s="7">
        <v>1279913.8115300001</v>
      </c>
      <c r="D32" s="5">
        <v>12487.73588</v>
      </c>
      <c r="E32" s="5">
        <v>0.97567006211709273</v>
      </c>
      <c r="F32" s="5">
        <v>534.57656999999995</v>
      </c>
      <c r="G32" s="5">
        <v>1120.8848600000001</v>
      </c>
      <c r="H32" s="5">
        <v>1904.8313000000001</v>
      </c>
      <c r="I32" s="5">
        <v>1547.31963</v>
      </c>
      <c r="J32" s="5">
        <v>6151.8719499999997</v>
      </c>
      <c r="K32" s="5">
        <v>1228.2515700000001</v>
      </c>
      <c r="L32" s="6">
        <v>0</v>
      </c>
    </row>
    <row r="33" spans="1:12" ht="13.5" customHeight="1" thickBot="1" x14ac:dyDescent="0.4">
      <c r="A33" s="2" t="s">
        <v>59</v>
      </c>
      <c r="B33" s="2" t="s">
        <v>112</v>
      </c>
      <c r="C33" s="7">
        <v>50688.80833</v>
      </c>
      <c r="D33" s="5">
        <v>8903.1686499999996</v>
      </c>
      <c r="E33" s="5">
        <v>17.564367645097487</v>
      </c>
      <c r="F33" s="5">
        <v>0</v>
      </c>
      <c r="G33" s="5">
        <v>309.62347999999997</v>
      </c>
      <c r="H33" s="5">
        <v>0</v>
      </c>
      <c r="I33" s="5">
        <v>0</v>
      </c>
      <c r="J33" s="5">
        <v>0</v>
      </c>
      <c r="K33" s="5">
        <v>8593.5451699999994</v>
      </c>
      <c r="L33" s="6">
        <v>0</v>
      </c>
    </row>
    <row r="34" spans="1:12" ht="13.5" customHeight="1" thickBot="1" x14ac:dyDescent="0.4">
      <c r="A34" s="2" t="s">
        <v>61</v>
      </c>
      <c r="B34" s="2" t="s">
        <v>85</v>
      </c>
      <c r="C34" s="7">
        <v>131248.00581999999</v>
      </c>
      <c r="D34" s="5">
        <v>7566.6589999999997</v>
      </c>
      <c r="E34" s="5">
        <v>5.7651611182399902</v>
      </c>
      <c r="F34" s="5">
        <v>3000</v>
      </c>
      <c r="G34" s="5">
        <v>0</v>
      </c>
      <c r="H34" s="5">
        <v>250</v>
      </c>
      <c r="I34" s="5">
        <v>0</v>
      </c>
      <c r="J34" s="5">
        <v>0</v>
      </c>
      <c r="K34" s="5">
        <v>4316.6589999999997</v>
      </c>
      <c r="L34" s="6">
        <v>0</v>
      </c>
    </row>
    <row r="35" spans="1:12" ht="13.5" customHeight="1" thickBot="1" x14ac:dyDescent="0.4">
      <c r="A35" s="2" t="s">
        <v>63</v>
      </c>
      <c r="B35" s="2" t="s">
        <v>73</v>
      </c>
      <c r="C35" s="7">
        <v>263521.20527999999</v>
      </c>
      <c r="D35" s="5">
        <v>7039.4402</v>
      </c>
      <c r="E35" s="5">
        <v>2.6712993333953379</v>
      </c>
      <c r="F35" s="5">
        <v>0</v>
      </c>
      <c r="G35" s="5">
        <v>0</v>
      </c>
      <c r="H35" s="5">
        <v>1514.24821</v>
      </c>
      <c r="I35" s="5">
        <v>0</v>
      </c>
      <c r="J35" s="5">
        <v>500</v>
      </c>
      <c r="K35" s="5">
        <v>5025.1919900000003</v>
      </c>
      <c r="L35" s="6">
        <v>0</v>
      </c>
    </row>
    <row r="36" spans="1:12" ht="13.5" customHeight="1" thickBot="1" x14ac:dyDescent="0.4">
      <c r="A36" s="2" t="s">
        <v>65</v>
      </c>
      <c r="B36" s="2" t="s">
        <v>68</v>
      </c>
      <c r="C36" s="7">
        <v>61761.508090000003</v>
      </c>
      <c r="D36" s="5">
        <v>5283.7759999999998</v>
      </c>
      <c r="E36" s="5">
        <v>8.555127883698022</v>
      </c>
      <c r="F36" s="5">
        <v>5283.7759999999998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6">
        <v>0</v>
      </c>
    </row>
    <row r="37" spans="1:12" ht="13.5" customHeight="1" thickBot="1" x14ac:dyDescent="0.4">
      <c r="A37" s="2" t="s">
        <v>67</v>
      </c>
      <c r="B37" s="2" t="s">
        <v>108</v>
      </c>
      <c r="C37" s="7">
        <v>214277.59685</v>
      </c>
      <c r="D37" s="5">
        <v>4726.8060800000003</v>
      </c>
      <c r="E37" s="5">
        <v>2.2059264008401631</v>
      </c>
      <c r="F37" s="5">
        <v>325</v>
      </c>
      <c r="G37" s="5">
        <v>63.87171</v>
      </c>
      <c r="H37" s="5">
        <v>520.90526</v>
      </c>
      <c r="I37" s="5">
        <v>1867.0291100000002</v>
      </c>
      <c r="J37" s="5">
        <v>1950</v>
      </c>
      <c r="K37" s="5">
        <v>0</v>
      </c>
      <c r="L37" s="6">
        <v>0</v>
      </c>
    </row>
    <row r="38" spans="1:12" ht="13.5" customHeight="1" thickBot="1" x14ac:dyDescent="0.4">
      <c r="A38" s="2" t="s">
        <v>69</v>
      </c>
      <c r="B38" s="2" t="s">
        <v>77</v>
      </c>
      <c r="C38" s="7">
        <v>45064.44743</v>
      </c>
      <c r="D38" s="5">
        <v>4560.0322399999995</v>
      </c>
      <c r="E38" s="5">
        <v>10.118913023583033</v>
      </c>
      <c r="F38" s="5">
        <v>0</v>
      </c>
      <c r="G38" s="5">
        <v>0</v>
      </c>
      <c r="H38" s="5">
        <v>0</v>
      </c>
      <c r="I38" s="5">
        <v>27.500700000000002</v>
      </c>
      <c r="J38" s="5">
        <v>4530.5463</v>
      </c>
      <c r="K38" s="5">
        <v>1.9852400000000001</v>
      </c>
      <c r="L38" s="6">
        <v>0</v>
      </c>
    </row>
    <row r="39" spans="1:12" ht="13.5" customHeight="1" thickBot="1" x14ac:dyDescent="0.4">
      <c r="A39" s="2" t="s">
        <v>71</v>
      </c>
      <c r="B39" s="2" t="s">
        <v>66</v>
      </c>
      <c r="C39" s="7">
        <v>357228.33802999998</v>
      </c>
      <c r="D39" s="5">
        <v>4133.6771100000005</v>
      </c>
      <c r="E39" s="5">
        <v>1.1571526303864659</v>
      </c>
      <c r="F39" s="5">
        <v>1284.98605</v>
      </c>
      <c r="G39" s="5">
        <v>0</v>
      </c>
      <c r="H39" s="5">
        <v>2209.6501600000001</v>
      </c>
      <c r="I39" s="5">
        <v>0</v>
      </c>
      <c r="J39" s="5">
        <v>0</v>
      </c>
      <c r="K39" s="5">
        <v>639.04090000000008</v>
      </c>
      <c r="L39" s="6">
        <v>0</v>
      </c>
    </row>
    <row r="40" spans="1:12" ht="13.5" customHeight="1" thickBot="1" x14ac:dyDescent="0.4">
      <c r="A40" s="2" t="s">
        <v>72</v>
      </c>
      <c r="B40" s="2" t="s">
        <v>83</v>
      </c>
      <c r="C40" s="7">
        <v>72203.426260000007</v>
      </c>
      <c r="D40" s="5">
        <v>3293.3250499999995</v>
      </c>
      <c r="E40" s="5">
        <v>4.5611755848551327</v>
      </c>
      <c r="F40" s="5">
        <v>2398.3333399999997</v>
      </c>
      <c r="G40" s="5">
        <v>0</v>
      </c>
      <c r="H40" s="5">
        <v>486.57857000000001</v>
      </c>
      <c r="I40" s="5">
        <v>214.58211</v>
      </c>
      <c r="J40" s="5">
        <v>0</v>
      </c>
      <c r="K40" s="5">
        <v>193.83103</v>
      </c>
      <c r="L40" s="6">
        <v>0</v>
      </c>
    </row>
    <row r="41" spans="1:12" ht="13.5" customHeight="1" thickBot="1" x14ac:dyDescent="0.4">
      <c r="A41" s="2" t="s">
        <v>74</v>
      </c>
      <c r="B41" s="2" t="s">
        <v>75</v>
      </c>
      <c r="C41" s="7">
        <v>183592.16738999999</v>
      </c>
      <c r="D41" s="5">
        <v>2251.2864399999999</v>
      </c>
      <c r="E41" s="5">
        <v>1.2262431845568071</v>
      </c>
      <c r="F41" s="5">
        <v>819.59516000000008</v>
      </c>
      <c r="G41" s="5">
        <v>287.67540000000002</v>
      </c>
      <c r="H41" s="5">
        <v>0</v>
      </c>
      <c r="I41" s="5">
        <v>0</v>
      </c>
      <c r="J41" s="5">
        <v>0</v>
      </c>
      <c r="K41" s="5">
        <v>1144.0158799999999</v>
      </c>
      <c r="L41" s="6">
        <v>0</v>
      </c>
    </row>
    <row r="42" spans="1:12" ht="13.5" customHeight="1" thickBot="1" x14ac:dyDescent="0.4">
      <c r="A42" s="2" t="s">
        <v>76</v>
      </c>
      <c r="B42" s="2" t="s">
        <v>64</v>
      </c>
      <c r="C42" s="7">
        <v>528417.84526999993</v>
      </c>
      <c r="D42" s="5">
        <v>2015.4047599999999</v>
      </c>
      <c r="E42" s="5">
        <v>0.38140361421181951</v>
      </c>
      <c r="F42" s="5">
        <v>2015.4047599999999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6">
        <v>0</v>
      </c>
    </row>
    <row r="43" spans="1:12" ht="13.5" customHeight="1" thickBot="1" x14ac:dyDescent="0.4">
      <c r="A43" s="2" t="s">
        <v>78</v>
      </c>
      <c r="B43" s="2" t="s">
        <v>113</v>
      </c>
      <c r="C43" s="7">
        <v>21110.781589999999</v>
      </c>
      <c r="D43" s="5">
        <v>1956.14672</v>
      </c>
      <c r="E43" s="5">
        <v>9.2661027809913499</v>
      </c>
      <c r="F43" s="5">
        <v>800</v>
      </c>
      <c r="G43" s="5">
        <v>0</v>
      </c>
      <c r="H43" s="5">
        <v>0</v>
      </c>
      <c r="I43" s="5">
        <v>0</v>
      </c>
      <c r="J43" s="5">
        <v>0</v>
      </c>
      <c r="K43" s="5">
        <v>1156.14672</v>
      </c>
      <c r="L43" s="6">
        <v>0</v>
      </c>
    </row>
    <row r="44" spans="1:12" ht="13.5" customHeight="1" thickBot="1" x14ac:dyDescent="0.4">
      <c r="A44" s="2" t="s">
        <v>80</v>
      </c>
      <c r="B44" s="2" t="s">
        <v>70</v>
      </c>
      <c r="C44" s="7">
        <v>97032.061629999997</v>
      </c>
      <c r="D44" s="5">
        <v>1467.6100899999999</v>
      </c>
      <c r="E44" s="5">
        <v>1.5125001626743235</v>
      </c>
      <c r="F44" s="5">
        <v>590.49093999999991</v>
      </c>
      <c r="G44" s="5">
        <v>0</v>
      </c>
      <c r="H44" s="5">
        <v>75.439850000000007</v>
      </c>
      <c r="I44" s="5">
        <v>180</v>
      </c>
      <c r="J44" s="5">
        <v>584.92787999999996</v>
      </c>
      <c r="K44" s="5">
        <v>36.751419999999996</v>
      </c>
      <c r="L44" s="6">
        <v>0</v>
      </c>
    </row>
    <row r="45" spans="1:12" ht="13.5" customHeight="1" thickBot="1" x14ac:dyDescent="0.4">
      <c r="A45" s="2" t="s">
        <v>82</v>
      </c>
      <c r="B45" s="2" t="s">
        <v>56</v>
      </c>
      <c r="C45" s="7">
        <v>417924.69370999996</v>
      </c>
      <c r="D45" s="5">
        <v>1153.0834200000002</v>
      </c>
      <c r="E45" s="5">
        <v>0.27590698452485568</v>
      </c>
      <c r="F45" s="5">
        <v>642.24754000000007</v>
      </c>
      <c r="G45" s="5">
        <v>226.92573000000002</v>
      </c>
      <c r="H45" s="5">
        <v>114</v>
      </c>
      <c r="I45" s="5">
        <v>2.4014600000000002</v>
      </c>
      <c r="J45" s="5">
        <v>0</v>
      </c>
      <c r="K45" s="5">
        <v>167.50869</v>
      </c>
      <c r="L45" s="6">
        <v>0</v>
      </c>
    </row>
    <row r="46" spans="1:12" ht="13.5" customHeight="1" thickBot="1" x14ac:dyDescent="0.4">
      <c r="A46" s="2" t="s">
        <v>84</v>
      </c>
      <c r="B46" s="2" t="s">
        <v>103</v>
      </c>
      <c r="C46" s="7">
        <v>33062.458379999996</v>
      </c>
      <c r="D46" s="5">
        <v>1100</v>
      </c>
      <c r="E46" s="5">
        <v>3.3270363242722674</v>
      </c>
      <c r="F46" s="5">
        <v>1100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6">
        <v>0</v>
      </c>
    </row>
    <row r="47" spans="1:12" ht="13.5" customHeight="1" thickBot="1" x14ac:dyDescent="0.4">
      <c r="A47" s="2" t="s">
        <v>86</v>
      </c>
      <c r="B47" s="2" t="s">
        <v>81</v>
      </c>
      <c r="C47" s="7">
        <v>13276.45449</v>
      </c>
      <c r="D47" s="5">
        <v>509.20635999999996</v>
      </c>
      <c r="E47" s="5">
        <v>3.8354092230236683</v>
      </c>
      <c r="F47" s="5">
        <v>509.20635999999996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6">
        <v>0</v>
      </c>
    </row>
    <row r="48" spans="1:12" ht="13.5" customHeight="1" thickBot="1" x14ac:dyDescent="0.4">
      <c r="A48" s="2" t="s">
        <v>88</v>
      </c>
      <c r="B48" s="2" t="s">
        <v>87</v>
      </c>
      <c r="C48" s="7">
        <v>12713.565359999999</v>
      </c>
      <c r="D48" s="5">
        <v>269.69209000000001</v>
      </c>
      <c r="E48" s="5">
        <v>2.1212939278899499</v>
      </c>
      <c r="F48" s="5">
        <v>177.09805</v>
      </c>
      <c r="G48" s="5">
        <v>0.21136000000000002</v>
      </c>
      <c r="H48" s="5">
        <v>52.87276</v>
      </c>
      <c r="I48" s="5">
        <v>0</v>
      </c>
      <c r="J48" s="5">
        <v>20.75076</v>
      </c>
      <c r="K48" s="5">
        <v>18.759160000000001</v>
      </c>
      <c r="L48" s="6">
        <v>0</v>
      </c>
    </row>
    <row r="49" spans="1:12" ht="13.5" customHeight="1" thickBot="1" x14ac:dyDescent="0.4">
      <c r="A49" s="2" t="s">
        <v>89</v>
      </c>
      <c r="B49" s="2" t="s">
        <v>58</v>
      </c>
      <c r="C49" s="7">
        <v>215244.59289</v>
      </c>
      <c r="D49" s="5">
        <v>233.73867000000001</v>
      </c>
      <c r="E49" s="5">
        <v>0.10859212157745182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233.73867000000001</v>
      </c>
      <c r="L49" s="6">
        <v>0</v>
      </c>
    </row>
    <row r="50" spans="1:12" ht="13.5" customHeight="1" thickBot="1" x14ac:dyDescent="0.4">
      <c r="A50" s="2" t="s">
        <v>91</v>
      </c>
      <c r="B50" s="2" t="s">
        <v>90</v>
      </c>
      <c r="C50" s="7">
        <v>8271.2403699999995</v>
      </c>
      <c r="D50" s="5">
        <v>17.808</v>
      </c>
      <c r="E50" s="5">
        <v>0.21530023555584324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17.808</v>
      </c>
      <c r="L50" s="6">
        <v>0</v>
      </c>
    </row>
    <row r="51" spans="1:12" ht="13.5" customHeight="1" thickBot="1" x14ac:dyDescent="0.4">
      <c r="A51" s="2" t="s">
        <v>93</v>
      </c>
      <c r="B51" s="2" t="s">
        <v>98</v>
      </c>
      <c r="C51" s="7">
        <v>212267.27478000001</v>
      </c>
      <c r="D51" s="5">
        <v>5.0000000000000001E-4</v>
      </c>
      <c r="E51" s="5">
        <v>2.3555208899639129E-7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5.0000000000000001E-4</v>
      </c>
      <c r="L51" s="6">
        <v>0</v>
      </c>
    </row>
    <row r="52" spans="1:12" ht="13.5" customHeight="1" thickBot="1" x14ac:dyDescent="0.4">
      <c r="A52" s="2" t="s">
        <v>95</v>
      </c>
      <c r="B52" s="2" t="s">
        <v>94</v>
      </c>
      <c r="C52" s="7">
        <v>104556.40298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4">
      <c r="A53" s="2" t="s">
        <v>97</v>
      </c>
      <c r="B53" s="2" t="s">
        <v>96</v>
      </c>
      <c r="C53" s="7">
        <v>25567.141640000002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4">
      <c r="A54" s="2" t="s">
        <v>99</v>
      </c>
      <c r="B54" s="2" t="s">
        <v>92</v>
      </c>
      <c r="C54" s="7">
        <v>3560.32287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4">
      <c r="A55" s="2" t="s">
        <v>101</v>
      </c>
      <c r="B55" s="2" t="s">
        <v>100</v>
      </c>
      <c r="C55" s="7">
        <v>386776.34243000002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4">
      <c r="A56" s="2" t="s">
        <v>104</v>
      </c>
      <c r="B56" s="2"/>
      <c r="C56" s="7">
        <v>50531810.632879995</v>
      </c>
      <c r="D56" s="5">
        <v>2504236.8010499999</v>
      </c>
      <c r="E56" s="5">
        <v>4.9557630523940608</v>
      </c>
      <c r="F56" s="5">
        <v>435736.31169999996</v>
      </c>
      <c r="G56" s="5">
        <v>39190.722019999994</v>
      </c>
      <c r="H56" s="5">
        <v>184134.34475999998</v>
      </c>
      <c r="I56" s="5">
        <v>74118.664629999999</v>
      </c>
      <c r="J56" s="5">
        <v>1399447.6481700002</v>
      </c>
      <c r="K56" s="5">
        <v>352317.38287000003</v>
      </c>
      <c r="L56" s="6">
        <v>19291.726899999998</v>
      </c>
    </row>
    <row r="57" spans="1:12" ht="13.5" customHeight="1" x14ac:dyDescent="0.35">
      <c r="A57" s="8" t="s">
        <v>105</v>
      </c>
    </row>
  </sheetData>
  <mergeCells count="2">
    <mergeCell ref="A2:L6"/>
    <mergeCell ref="A7:L7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2:M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9.6328125" style="58" customWidth="1"/>
    <col min="3" max="3" width="10" style="58" bestFit="1" customWidth="1"/>
    <col min="4" max="4" width="10.90625" style="58" bestFit="1" customWidth="1"/>
    <col min="5" max="5" width="11.6328125" style="58" bestFit="1" customWidth="1"/>
    <col min="6" max="6" width="16.36328125" style="58" bestFit="1" customWidth="1"/>
    <col min="7" max="7" width="15.54296875" style="58" bestFit="1" customWidth="1"/>
    <col min="8" max="8" width="15.6328125" style="58" bestFit="1" customWidth="1"/>
    <col min="9" max="9" width="11" style="58" bestFit="1" customWidth="1"/>
    <col min="10" max="10" width="11.6328125" style="58" bestFit="1" customWidth="1"/>
    <col min="11" max="11" width="17.08984375" style="58" customWidth="1"/>
    <col min="12" max="12" width="9.6328125" style="58" bestFit="1" customWidth="1"/>
    <col min="13" max="16384" width="11.453125" style="58"/>
  </cols>
  <sheetData>
    <row r="2" spans="1:13" ht="12" customHeight="1" x14ac:dyDescent="0.2">
      <c r="A2" s="126" t="s">
        <v>192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3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3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3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3" ht="12" customHeight="1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3" ht="12" customHeight="1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</row>
    <row r="8" spans="1:13" s="59" customFormat="1" ht="24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3" ht="12" customHeight="1" x14ac:dyDescent="0.2">
      <c r="A9" s="57">
        <v>1</v>
      </c>
      <c r="B9" s="62" t="s">
        <v>18</v>
      </c>
      <c r="C9" s="66">
        <v>2934292436.5499992</v>
      </c>
      <c r="D9" s="66">
        <v>441132618.46000004</v>
      </c>
      <c r="E9" s="68">
        <f>D9/C9</f>
        <v>0.1503369647023535</v>
      </c>
      <c r="F9" s="66">
        <v>984950.25</v>
      </c>
      <c r="G9" s="53">
        <v>0</v>
      </c>
      <c r="H9" s="53">
        <v>0</v>
      </c>
      <c r="I9" s="53">
        <v>0</v>
      </c>
      <c r="J9" s="66">
        <v>435225723.51000005</v>
      </c>
      <c r="K9" s="66">
        <v>4921944.7</v>
      </c>
      <c r="L9" s="53">
        <v>0</v>
      </c>
      <c r="M9" s="60"/>
    </row>
    <row r="10" spans="1:13" ht="12" customHeight="1" x14ac:dyDescent="0.2">
      <c r="A10" s="57">
        <v>2</v>
      </c>
      <c r="B10" s="62" t="s">
        <v>16</v>
      </c>
      <c r="C10" s="66">
        <v>10016408604.650002</v>
      </c>
      <c r="D10" s="66">
        <v>380567782.52999997</v>
      </c>
      <c r="E10" s="68">
        <f t="shared" ref="E10:E51" si="0">D10/C10</f>
        <v>3.7994434687231689E-2</v>
      </c>
      <c r="F10" s="66">
        <v>79708828.609999999</v>
      </c>
      <c r="G10" s="66">
        <v>7529543.0899999999</v>
      </c>
      <c r="H10" s="66">
        <v>56148091.339999996</v>
      </c>
      <c r="I10" s="66">
        <v>554099.56000000006</v>
      </c>
      <c r="J10" s="66">
        <v>159153676.03</v>
      </c>
      <c r="K10" s="66">
        <v>76297485.139999986</v>
      </c>
      <c r="L10" s="66">
        <v>1176058.76</v>
      </c>
      <c r="M10" s="60"/>
    </row>
    <row r="11" spans="1:13" ht="12" customHeight="1" x14ac:dyDescent="0.2">
      <c r="A11" s="57">
        <v>3</v>
      </c>
      <c r="B11" s="62" t="s">
        <v>12</v>
      </c>
      <c r="C11" s="66">
        <v>7568228647.5500002</v>
      </c>
      <c r="D11" s="66">
        <v>316595285.62</v>
      </c>
      <c r="E11" s="68">
        <f t="shared" si="0"/>
        <v>4.1832151268644452E-2</v>
      </c>
      <c r="F11" s="66">
        <v>56784846.579999998</v>
      </c>
      <c r="G11" s="53">
        <v>0</v>
      </c>
      <c r="H11" s="66">
        <v>16935591.990000002</v>
      </c>
      <c r="I11" s="66">
        <v>8524920.6799999997</v>
      </c>
      <c r="J11" s="66">
        <v>155089637.81</v>
      </c>
      <c r="K11" s="66">
        <v>79260288.560000002</v>
      </c>
      <c r="L11" s="53">
        <v>0</v>
      </c>
      <c r="M11" s="60"/>
    </row>
    <row r="12" spans="1:13" ht="12" customHeight="1" x14ac:dyDescent="0.2">
      <c r="A12" s="57">
        <v>4</v>
      </c>
      <c r="B12" s="62" t="s">
        <v>14</v>
      </c>
      <c r="C12" s="66">
        <v>5686827216.5100002</v>
      </c>
      <c r="D12" s="66">
        <v>283581741.26999998</v>
      </c>
      <c r="E12" s="68">
        <f t="shared" si="0"/>
        <v>4.9866424716879965E-2</v>
      </c>
      <c r="F12" s="66">
        <v>83605491.499999985</v>
      </c>
      <c r="G12" s="66">
        <v>13474023.029999999</v>
      </c>
      <c r="H12" s="66">
        <v>7503816.3099999996</v>
      </c>
      <c r="I12" s="66">
        <v>22044.36</v>
      </c>
      <c r="J12" s="66">
        <v>155363535.50999999</v>
      </c>
      <c r="K12" s="66">
        <v>23612830.56000001</v>
      </c>
      <c r="L12" s="53">
        <v>0</v>
      </c>
      <c r="M12" s="60"/>
    </row>
    <row r="13" spans="1:13" ht="12" customHeight="1" x14ac:dyDescent="0.2">
      <c r="A13" s="57">
        <v>5</v>
      </c>
      <c r="B13" s="62" t="s">
        <v>40</v>
      </c>
      <c r="C13" s="66">
        <v>3955227288.3699999</v>
      </c>
      <c r="D13" s="66">
        <v>239712301.80000001</v>
      </c>
      <c r="E13" s="68">
        <f t="shared" si="0"/>
        <v>6.0606454275043325E-2</v>
      </c>
      <c r="F13" s="66">
        <v>53020760.670000002</v>
      </c>
      <c r="G13" s="66">
        <v>400000</v>
      </c>
      <c r="H13" s="66">
        <v>52391946.43</v>
      </c>
      <c r="I13" s="53">
        <v>0</v>
      </c>
      <c r="J13" s="66">
        <v>89592787.209999993</v>
      </c>
      <c r="K13" s="66">
        <v>14306807.489999998</v>
      </c>
      <c r="L13" s="66">
        <v>30000000</v>
      </c>
      <c r="M13" s="60"/>
    </row>
    <row r="14" spans="1:13" ht="12" customHeight="1" x14ac:dyDescent="0.2">
      <c r="A14" s="57">
        <v>6</v>
      </c>
      <c r="B14" s="62" t="s">
        <v>20</v>
      </c>
      <c r="C14" s="66">
        <v>5308838200.3500004</v>
      </c>
      <c r="D14" s="66">
        <v>214748816.19999999</v>
      </c>
      <c r="E14" s="68">
        <f t="shared" si="0"/>
        <v>4.0451188771554965E-2</v>
      </c>
      <c r="F14" s="66">
        <v>27576686.950000003</v>
      </c>
      <c r="G14" s="66">
        <v>1875233.99</v>
      </c>
      <c r="H14" s="66">
        <v>5342989.2299999995</v>
      </c>
      <c r="I14" s="66">
        <v>12865901.610000001</v>
      </c>
      <c r="J14" s="66">
        <v>160638276.28999999</v>
      </c>
      <c r="K14" s="66">
        <v>6449728.1300000008</v>
      </c>
      <c r="L14" s="53">
        <v>0</v>
      </c>
      <c r="M14" s="60"/>
    </row>
    <row r="15" spans="1:13" ht="12" customHeight="1" x14ac:dyDescent="0.2">
      <c r="A15" s="57">
        <v>7</v>
      </c>
      <c r="B15" s="62" t="s">
        <v>22</v>
      </c>
      <c r="C15" s="66">
        <v>429249596.20000005</v>
      </c>
      <c r="D15" s="66">
        <v>175789512.15000001</v>
      </c>
      <c r="E15" s="68">
        <f t="shared" si="0"/>
        <v>0.40952749567199243</v>
      </c>
      <c r="F15" s="66">
        <v>4271059.2300000004</v>
      </c>
      <c r="G15" s="53">
        <v>0</v>
      </c>
      <c r="H15" s="66">
        <v>69432554.480000004</v>
      </c>
      <c r="I15" s="53">
        <v>0</v>
      </c>
      <c r="J15" s="66">
        <v>102085898.44</v>
      </c>
      <c r="K15" s="53">
        <v>0</v>
      </c>
      <c r="L15" s="53">
        <v>0</v>
      </c>
      <c r="M15" s="60"/>
    </row>
    <row r="16" spans="1:13" ht="12" customHeight="1" x14ac:dyDescent="0.2">
      <c r="A16" s="57">
        <v>8</v>
      </c>
      <c r="B16" s="62" t="s">
        <v>26</v>
      </c>
      <c r="C16" s="66">
        <v>1916216770.95</v>
      </c>
      <c r="D16" s="66">
        <v>117119376.25</v>
      </c>
      <c r="E16" s="68">
        <f t="shared" si="0"/>
        <v>6.1120108134705392E-2</v>
      </c>
      <c r="F16" s="66">
        <v>13665663.100000001</v>
      </c>
      <c r="G16" s="66">
        <v>471275.96</v>
      </c>
      <c r="H16" s="66">
        <v>29165221.59</v>
      </c>
      <c r="I16" s="66">
        <v>24038.9</v>
      </c>
      <c r="J16" s="66">
        <v>51236757.189999998</v>
      </c>
      <c r="K16" s="66">
        <v>19289262.739999995</v>
      </c>
      <c r="L16" s="66">
        <v>3267156.77</v>
      </c>
      <c r="M16" s="60"/>
    </row>
    <row r="17" spans="1:13" ht="12" customHeight="1" x14ac:dyDescent="0.2">
      <c r="A17" s="57">
        <v>9</v>
      </c>
      <c r="B17" s="62" t="s">
        <v>38</v>
      </c>
      <c r="C17" s="66">
        <v>173907764.26000002</v>
      </c>
      <c r="D17" s="66">
        <v>113123134.30000001</v>
      </c>
      <c r="E17" s="68">
        <f t="shared" si="0"/>
        <v>0.65047776780613298</v>
      </c>
      <c r="F17" s="66">
        <v>58295341.670000009</v>
      </c>
      <c r="G17" s="66">
        <v>26405.15</v>
      </c>
      <c r="H17" s="66">
        <v>9243220.6699999999</v>
      </c>
      <c r="I17" s="66">
        <v>551903.36</v>
      </c>
      <c r="J17" s="66">
        <v>42395263.509999998</v>
      </c>
      <c r="K17" s="66">
        <v>2542445.59</v>
      </c>
      <c r="L17" s="66">
        <v>68554.350000000006</v>
      </c>
      <c r="M17" s="60"/>
    </row>
    <row r="18" spans="1:13" ht="12" customHeight="1" x14ac:dyDescent="0.2">
      <c r="A18" s="57">
        <v>10</v>
      </c>
      <c r="B18" s="62" t="s">
        <v>138</v>
      </c>
      <c r="C18" s="66">
        <v>2297079781.1599998</v>
      </c>
      <c r="D18" s="66">
        <v>90348523.849999994</v>
      </c>
      <c r="E18" s="68">
        <f t="shared" si="0"/>
        <v>3.9331905052237666E-2</v>
      </c>
      <c r="F18" s="66">
        <v>20236989.590000004</v>
      </c>
      <c r="G18" s="66">
        <v>7682.99</v>
      </c>
      <c r="H18" s="66">
        <v>1100601.3900000001</v>
      </c>
      <c r="I18" s="66">
        <v>58722.340000000004</v>
      </c>
      <c r="J18" s="66">
        <v>55307172.979999997</v>
      </c>
      <c r="K18" s="66">
        <v>13637354.560000001</v>
      </c>
      <c r="L18" s="53">
        <v>0</v>
      </c>
      <c r="M18" s="60"/>
    </row>
    <row r="19" spans="1:13" ht="12" customHeight="1" x14ac:dyDescent="0.2">
      <c r="A19" s="57">
        <v>11</v>
      </c>
      <c r="B19" s="62" t="s">
        <v>125</v>
      </c>
      <c r="C19" s="66">
        <v>575714433.02999997</v>
      </c>
      <c r="D19" s="66">
        <v>75801070.399999991</v>
      </c>
      <c r="E19" s="68">
        <f t="shared" si="0"/>
        <v>0.13166435658223297</v>
      </c>
      <c r="F19" s="66">
        <v>43753856.209999993</v>
      </c>
      <c r="G19" s="66">
        <v>496576.22</v>
      </c>
      <c r="H19" s="66">
        <v>5650000</v>
      </c>
      <c r="I19" s="53">
        <v>0</v>
      </c>
      <c r="J19" s="66">
        <v>12000000</v>
      </c>
      <c r="K19" s="66">
        <v>13140361.140000001</v>
      </c>
      <c r="L19" s="66">
        <v>760276.83</v>
      </c>
      <c r="M19" s="60"/>
    </row>
    <row r="20" spans="1:13" ht="12" customHeight="1" x14ac:dyDescent="0.2">
      <c r="A20" s="57">
        <v>12</v>
      </c>
      <c r="B20" s="62" t="s">
        <v>42</v>
      </c>
      <c r="C20" s="66">
        <v>947290924.90999985</v>
      </c>
      <c r="D20" s="66">
        <v>62319798.910000004</v>
      </c>
      <c r="E20" s="68">
        <f t="shared" si="0"/>
        <v>6.5787391466798739E-2</v>
      </c>
      <c r="F20" s="66">
        <v>72874.7</v>
      </c>
      <c r="G20" s="66">
        <v>1580070.19</v>
      </c>
      <c r="H20" s="66">
        <v>15025420.300000001</v>
      </c>
      <c r="I20" s="66">
        <v>2982577.02</v>
      </c>
      <c r="J20" s="66">
        <v>8508403.459999999</v>
      </c>
      <c r="K20" s="66">
        <v>34139062.219999999</v>
      </c>
      <c r="L20" s="66">
        <v>11391.02</v>
      </c>
      <c r="M20" s="60"/>
    </row>
    <row r="21" spans="1:13" ht="12" customHeight="1" x14ac:dyDescent="0.2">
      <c r="A21" s="57">
        <v>13</v>
      </c>
      <c r="B21" s="62" t="s">
        <v>159</v>
      </c>
      <c r="C21" s="66">
        <v>3255677976.1300001</v>
      </c>
      <c r="D21" s="66">
        <v>52449622.610000007</v>
      </c>
      <c r="E21" s="68">
        <f t="shared" si="0"/>
        <v>1.6110199778525541E-2</v>
      </c>
      <c r="F21" s="66">
        <v>499166.19</v>
      </c>
      <c r="G21" s="66">
        <v>497756.17</v>
      </c>
      <c r="H21" s="66">
        <v>12159280.199999999</v>
      </c>
      <c r="I21" s="66">
        <v>86731.44</v>
      </c>
      <c r="J21" s="66">
        <v>14477931.940000001</v>
      </c>
      <c r="K21" s="66">
        <v>24627284.790000003</v>
      </c>
      <c r="L21" s="66">
        <v>101471.88</v>
      </c>
      <c r="M21" s="60"/>
    </row>
    <row r="22" spans="1:13" ht="12" customHeight="1" x14ac:dyDescent="0.2">
      <c r="A22" s="57">
        <v>14</v>
      </c>
      <c r="B22" s="62" t="s">
        <v>44</v>
      </c>
      <c r="C22" s="66">
        <v>737354592.03999996</v>
      </c>
      <c r="D22" s="66">
        <v>39468938.450000003</v>
      </c>
      <c r="E22" s="68">
        <f t="shared" si="0"/>
        <v>5.3527758389356979E-2</v>
      </c>
      <c r="F22" s="66">
        <v>12162782.4</v>
      </c>
      <c r="G22" s="53">
        <v>0</v>
      </c>
      <c r="H22" s="53">
        <v>0</v>
      </c>
      <c r="I22" s="53">
        <v>0</v>
      </c>
      <c r="J22" s="66">
        <v>4128830.57</v>
      </c>
      <c r="K22" s="66">
        <v>22873681.490000002</v>
      </c>
      <c r="L22" s="66">
        <v>303643.99</v>
      </c>
      <c r="M22" s="60"/>
    </row>
    <row r="23" spans="1:13" ht="12" customHeight="1" x14ac:dyDescent="0.2">
      <c r="A23" s="57">
        <v>15</v>
      </c>
      <c r="B23" s="62" t="s">
        <v>30</v>
      </c>
      <c r="C23" s="66">
        <v>257241841.11000001</v>
      </c>
      <c r="D23" s="66">
        <v>37057810.260000005</v>
      </c>
      <c r="E23" s="68">
        <f t="shared" si="0"/>
        <v>0.14405825312124709</v>
      </c>
      <c r="F23" s="66">
        <v>7552787.6400000006</v>
      </c>
      <c r="G23" s="53">
        <v>0</v>
      </c>
      <c r="H23" s="66">
        <v>3908031.64</v>
      </c>
      <c r="I23" s="53">
        <v>0</v>
      </c>
      <c r="J23" s="66">
        <v>24096990.98</v>
      </c>
      <c r="K23" s="66">
        <v>1500000</v>
      </c>
      <c r="L23" s="53">
        <v>0</v>
      </c>
      <c r="M23" s="60"/>
    </row>
    <row r="24" spans="1:13" ht="12" customHeight="1" x14ac:dyDescent="0.2">
      <c r="A24" s="57">
        <v>16</v>
      </c>
      <c r="B24" s="62" t="s">
        <v>60</v>
      </c>
      <c r="C24" s="66">
        <v>349467607.36000001</v>
      </c>
      <c r="D24" s="66">
        <v>31410933.920000002</v>
      </c>
      <c r="E24" s="68">
        <f t="shared" si="0"/>
        <v>8.9882247334135301E-2</v>
      </c>
      <c r="F24" s="66">
        <v>10920059.289999999</v>
      </c>
      <c r="G24" s="53">
        <v>0</v>
      </c>
      <c r="H24" s="66">
        <v>15968169.069999998</v>
      </c>
      <c r="I24" s="53">
        <v>0</v>
      </c>
      <c r="J24" s="66">
        <v>2611109.67</v>
      </c>
      <c r="K24" s="66">
        <v>1911595.89</v>
      </c>
      <c r="L24" s="53">
        <v>0</v>
      </c>
      <c r="M24" s="60"/>
    </row>
    <row r="25" spans="1:13" ht="12" customHeight="1" x14ac:dyDescent="0.2">
      <c r="A25" s="57">
        <v>17</v>
      </c>
      <c r="B25" s="62" t="s">
        <v>46</v>
      </c>
      <c r="C25" s="66">
        <v>501917985.92000002</v>
      </c>
      <c r="D25" s="66">
        <v>31358841.480000004</v>
      </c>
      <c r="E25" s="68">
        <f t="shared" si="0"/>
        <v>6.2478019038349909E-2</v>
      </c>
      <c r="F25" s="66">
        <v>8772326.6300000008</v>
      </c>
      <c r="G25" s="53">
        <v>0</v>
      </c>
      <c r="H25" s="66">
        <v>7065714.7000000002</v>
      </c>
      <c r="I25" s="66">
        <v>11039.93</v>
      </c>
      <c r="J25" s="66">
        <v>9651335.1799999997</v>
      </c>
      <c r="K25" s="66">
        <v>5832930.4200000009</v>
      </c>
      <c r="L25" s="66">
        <v>25494.62</v>
      </c>
      <c r="M25" s="60"/>
    </row>
    <row r="26" spans="1:13" ht="12" customHeight="1" x14ac:dyDescent="0.2">
      <c r="A26" s="57">
        <v>18</v>
      </c>
      <c r="B26" s="62" t="s">
        <v>32</v>
      </c>
      <c r="C26" s="66">
        <v>492942506.10000002</v>
      </c>
      <c r="D26" s="66">
        <v>22160901.799999997</v>
      </c>
      <c r="E26" s="68">
        <f t="shared" si="0"/>
        <v>4.4956362102610725E-2</v>
      </c>
      <c r="F26" s="66">
        <v>3528004.11</v>
      </c>
      <c r="G26" s="53">
        <v>0</v>
      </c>
      <c r="H26" s="66">
        <v>6371426.6600000001</v>
      </c>
      <c r="I26" s="66">
        <v>1524641.79</v>
      </c>
      <c r="J26" s="66">
        <v>10000000</v>
      </c>
      <c r="K26" s="66">
        <v>730378.72</v>
      </c>
      <c r="L26" s="66">
        <v>6450.52</v>
      </c>
      <c r="M26" s="60"/>
    </row>
    <row r="27" spans="1:13" ht="12" customHeight="1" x14ac:dyDescent="0.2">
      <c r="A27" s="57">
        <v>19</v>
      </c>
      <c r="B27" s="62" t="s">
        <v>73</v>
      </c>
      <c r="C27" s="66">
        <v>232743696.25</v>
      </c>
      <c r="D27" s="66">
        <v>20053535.419999998</v>
      </c>
      <c r="E27" s="68">
        <f t="shared" si="0"/>
        <v>8.6161454609106292E-2</v>
      </c>
      <c r="F27" s="66">
        <v>5634028.46</v>
      </c>
      <c r="G27" s="53">
        <v>0</v>
      </c>
      <c r="H27" s="53">
        <v>0</v>
      </c>
      <c r="I27" s="53">
        <v>0</v>
      </c>
      <c r="J27" s="66">
        <v>14338863.419999998</v>
      </c>
      <c r="K27" s="66">
        <v>80643.539999999994</v>
      </c>
      <c r="L27" s="53">
        <v>0</v>
      </c>
      <c r="M27" s="60"/>
    </row>
    <row r="28" spans="1:13" ht="12" customHeight="1" x14ac:dyDescent="0.2">
      <c r="A28" s="57">
        <v>20</v>
      </c>
      <c r="B28" s="62" t="s">
        <v>85</v>
      </c>
      <c r="C28" s="66">
        <v>153095566.75999999</v>
      </c>
      <c r="D28" s="66">
        <v>19313319.719999999</v>
      </c>
      <c r="E28" s="68">
        <f t="shared" si="0"/>
        <v>0.12615205083159914</v>
      </c>
      <c r="F28" s="53">
        <v>0</v>
      </c>
      <c r="G28" s="53">
        <v>0</v>
      </c>
      <c r="H28" s="53">
        <v>0</v>
      </c>
      <c r="I28" s="53">
        <v>0</v>
      </c>
      <c r="J28" s="66">
        <v>13785669.99</v>
      </c>
      <c r="K28" s="66">
        <v>5527649.7300000004</v>
      </c>
      <c r="L28" s="53">
        <v>0</v>
      </c>
      <c r="M28" s="60"/>
    </row>
    <row r="29" spans="1:13" ht="12" customHeight="1" x14ac:dyDescent="0.2">
      <c r="A29" s="57">
        <v>21</v>
      </c>
      <c r="B29" s="62" t="s">
        <v>52</v>
      </c>
      <c r="C29" s="66">
        <v>320555060.93000001</v>
      </c>
      <c r="D29" s="66">
        <v>15870106.039999999</v>
      </c>
      <c r="E29" s="68">
        <f t="shared" si="0"/>
        <v>4.9508206153281019E-2</v>
      </c>
      <c r="F29" s="66">
        <v>4842889.4000000004</v>
      </c>
      <c r="G29" s="66">
        <v>349652.19</v>
      </c>
      <c r="H29" s="66">
        <v>8531349.6999999993</v>
      </c>
      <c r="I29" s="53">
        <v>0</v>
      </c>
      <c r="J29" s="53">
        <v>0</v>
      </c>
      <c r="K29" s="66">
        <v>2146214.75</v>
      </c>
      <c r="L29" s="53">
        <v>0</v>
      </c>
      <c r="M29" s="60"/>
    </row>
    <row r="30" spans="1:13" ht="12" customHeight="1" x14ac:dyDescent="0.2">
      <c r="A30" s="57">
        <v>22</v>
      </c>
      <c r="B30" s="62" t="s">
        <v>103</v>
      </c>
      <c r="C30" s="66">
        <v>62565596.399999999</v>
      </c>
      <c r="D30" s="66">
        <v>14005325.710000001</v>
      </c>
      <c r="E30" s="68">
        <f t="shared" si="0"/>
        <v>0.22385027100932425</v>
      </c>
      <c r="F30" s="66">
        <v>1600000</v>
      </c>
      <c r="G30" s="53">
        <v>0</v>
      </c>
      <c r="H30" s="53">
        <v>0</v>
      </c>
      <c r="I30" s="53">
        <v>0</v>
      </c>
      <c r="J30" s="66">
        <v>7449230.8100000005</v>
      </c>
      <c r="K30" s="66">
        <v>4956094.9000000004</v>
      </c>
      <c r="L30" s="53">
        <v>0</v>
      </c>
      <c r="M30" s="60"/>
    </row>
    <row r="31" spans="1:13" ht="12" customHeight="1" x14ac:dyDescent="0.2">
      <c r="A31" s="57">
        <v>23</v>
      </c>
      <c r="B31" s="62" t="s">
        <v>108</v>
      </c>
      <c r="C31" s="66">
        <v>276088592.15999997</v>
      </c>
      <c r="D31" s="66">
        <v>10642858.27</v>
      </c>
      <c r="E31" s="68">
        <f t="shared" si="0"/>
        <v>3.8548707089759826E-2</v>
      </c>
      <c r="F31" s="66">
        <v>253273.69</v>
      </c>
      <c r="G31" s="66">
        <v>67605.55</v>
      </c>
      <c r="H31" s="66">
        <v>399818.38999999996</v>
      </c>
      <c r="I31" s="66">
        <v>55349.19</v>
      </c>
      <c r="J31" s="66">
        <v>8150989.0599999996</v>
      </c>
      <c r="K31" s="66">
        <v>1715822.3900000001</v>
      </c>
      <c r="L31" s="53">
        <v>0</v>
      </c>
      <c r="M31" s="60"/>
    </row>
    <row r="32" spans="1:13" ht="12" customHeight="1" x14ac:dyDescent="0.2">
      <c r="A32" s="57">
        <v>24</v>
      </c>
      <c r="B32" s="62" t="s">
        <v>112</v>
      </c>
      <c r="C32" s="66">
        <v>45149889.710000001</v>
      </c>
      <c r="D32" s="66">
        <v>7824994.8100000005</v>
      </c>
      <c r="E32" s="68">
        <f t="shared" si="0"/>
        <v>0.17331149334495241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66">
        <v>7824994.8100000005</v>
      </c>
      <c r="L32" s="53">
        <v>0</v>
      </c>
      <c r="M32" s="60"/>
    </row>
    <row r="33" spans="1:13" ht="12" customHeight="1" x14ac:dyDescent="0.2">
      <c r="A33" s="57">
        <v>25</v>
      </c>
      <c r="B33" s="62" t="s">
        <v>70</v>
      </c>
      <c r="C33" s="66">
        <v>138909628.16</v>
      </c>
      <c r="D33" s="66">
        <v>5927250.9800000004</v>
      </c>
      <c r="E33" s="68">
        <f t="shared" si="0"/>
        <v>4.2669835478738934E-2</v>
      </c>
      <c r="F33" s="66">
        <v>13823.14</v>
      </c>
      <c r="G33" s="66">
        <v>65772.070000000007</v>
      </c>
      <c r="H33" s="66">
        <v>411566.60000000003</v>
      </c>
      <c r="I33" s="66">
        <v>0</v>
      </c>
      <c r="J33" s="66">
        <v>4504.5600000000004</v>
      </c>
      <c r="K33" s="66">
        <v>5431007.1100000003</v>
      </c>
      <c r="L33" s="66">
        <v>577.5</v>
      </c>
      <c r="M33" s="60"/>
    </row>
    <row r="34" spans="1:13" ht="12" customHeight="1" x14ac:dyDescent="0.2">
      <c r="A34" s="57">
        <v>26</v>
      </c>
      <c r="B34" s="62" t="s">
        <v>48</v>
      </c>
      <c r="C34" s="66">
        <v>1236938328.76</v>
      </c>
      <c r="D34" s="66">
        <v>5142177.51</v>
      </c>
      <c r="E34" s="68">
        <f t="shared" si="0"/>
        <v>4.157181801581737E-3</v>
      </c>
      <c r="F34" s="66">
        <v>1351396.76</v>
      </c>
      <c r="G34" s="66">
        <v>191549.85</v>
      </c>
      <c r="H34" s="53">
        <v>0</v>
      </c>
      <c r="I34" s="53">
        <v>0</v>
      </c>
      <c r="J34" s="53">
        <v>0</v>
      </c>
      <c r="K34" s="66">
        <v>3599230.8999999994</v>
      </c>
      <c r="L34" s="53">
        <v>0</v>
      </c>
      <c r="M34" s="60"/>
    </row>
    <row r="35" spans="1:13" ht="12" customHeight="1" x14ac:dyDescent="0.2">
      <c r="A35" s="57">
        <v>27</v>
      </c>
      <c r="B35" s="62" t="s">
        <v>68</v>
      </c>
      <c r="C35" s="66">
        <v>93567207.200000003</v>
      </c>
      <c r="D35" s="66">
        <v>2842636.4499999997</v>
      </c>
      <c r="E35" s="68">
        <f t="shared" si="0"/>
        <v>3.0380691430961077E-2</v>
      </c>
      <c r="F35" s="66">
        <v>2401313.5699999998</v>
      </c>
      <c r="G35" s="53">
        <v>0</v>
      </c>
      <c r="H35" s="53">
        <v>0</v>
      </c>
      <c r="I35" s="53">
        <v>0</v>
      </c>
      <c r="J35" s="53">
        <v>0</v>
      </c>
      <c r="K35" s="66">
        <v>441322.88</v>
      </c>
      <c r="L35" s="53">
        <v>0</v>
      </c>
      <c r="M35" s="60"/>
    </row>
    <row r="36" spans="1:13" ht="12" customHeight="1" x14ac:dyDescent="0.2">
      <c r="A36" s="57">
        <v>28</v>
      </c>
      <c r="B36" s="62" t="s">
        <v>75</v>
      </c>
      <c r="C36" s="66">
        <v>199333680.10000002</v>
      </c>
      <c r="D36" s="66">
        <v>2825633.6100000003</v>
      </c>
      <c r="E36" s="68">
        <f t="shared" si="0"/>
        <v>1.4175394788188632E-2</v>
      </c>
      <c r="F36" s="66">
        <v>1228584.28</v>
      </c>
      <c r="G36" s="66">
        <v>416042.65</v>
      </c>
      <c r="H36" s="66">
        <v>0</v>
      </c>
      <c r="I36" s="66">
        <v>0</v>
      </c>
      <c r="J36" s="66">
        <v>0</v>
      </c>
      <c r="K36" s="66">
        <v>1181006.68</v>
      </c>
      <c r="L36" s="53">
        <v>0</v>
      </c>
      <c r="M36" s="60"/>
    </row>
    <row r="37" spans="1:13" ht="12" customHeight="1" x14ac:dyDescent="0.2">
      <c r="A37" s="57">
        <v>29</v>
      </c>
      <c r="B37" s="62" t="s">
        <v>79</v>
      </c>
      <c r="C37" s="66">
        <v>5394058.2300000004</v>
      </c>
      <c r="D37" s="66">
        <v>1949176</v>
      </c>
      <c r="E37" s="68">
        <f t="shared" si="0"/>
        <v>0.36135612870460243</v>
      </c>
      <c r="F37" s="66">
        <v>1949176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60"/>
    </row>
    <row r="38" spans="1:13" ht="12" customHeight="1" x14ac:dyDescent="0.2">
      <c r="A38" s="57">
        <v>30</v>
      </c>
      <c r="B38" s="62" t="s">
        <v>77</v>
      </c>
      <c r="C38" s="66">
        <v>73110515.440000013</v>
      </c>
      <c r="D38" s="66">
        <v>1937559.62</v>
      </c>
      <c r="E38" s="68">
        <f t="shared" si="0"/>
        <v>2.6501791272284317E-2</v>
      </c>
      <c r="F38" s="66">
        <v>22836.38</v>
      </c>
      <c r="G38" s="53">
        <v>0</v>
      </c>
      <c r="H38" s="53">
        <v>0</v>
      </c>
      <c r="I38" s="66">
        <v>28772.43</v>
      </c>
      <c r="J38" s="66">
        <v>896234.39</v>
      </c>
      <c r="K38" s="66">
        <v>989716.42</v>
      </c>
      <c r="L38" s="53">
        <v>0</v>
      </c>
      <c r="M38" s="60"/>
    </row>
    <row r="39" spans="1:13" ht="12" customHeight="1" x14ac:dyDescent="0.2">
      <c r="A39" s="57">
        <v>31</v>
      </c>
      <c r="B39" s="62" t="s">
        <v>64</v>
      </c>
      <c r="C39" s="66">
        <v>474707014.99000001</v>
      </c>
      <c r="D39" s="66">
        <v>1310202.5</v>
      </c>
      <c r="E39" s="68">
        <f t="shared" si="0"/>
        <v>2.7600234642152911E-3</v>
      </c>
      <c r="F39" s="66">
        <v>4583.4799999999996</v>
      </c>
      <c r="G39" s="53">
        <v>0</v>
      </c>
      <c r="H39" s="66">
        <v>6302.04</v>
      </c>
      <c r="I39" s="53">
        <v>0</v>
      </c>
      <c r="J39" s="66">
        <v>673.85</v>
      </c>
      <c r="K39" s="66">
        <v>1298643.1299999999</v>
      </c>
      <c r="L39" s="53">
        <v>0</v>
      </c>
      <c r="M39" s="60"/>
    </row>
    <row r="40" spans="1:13" ht="12" customHeight="1" x14ac:dyDescent="0.2">
      <c r="A40" s="57">
        <v>32</v>
      </c>
      <c r="B40" s="62" t="s">
        <v>28</v>
      </c>
      <c r="C40" s="66">
        <v>3524319355.2500005</v>
      </c>
      <c r="D40" s="66">
        <v>699400.1399999999</v>
      </c>
      <c r="E40" s="68">
        <f t="shared" si="0"/>
        <v>1.9844970602852401E-4</v>
      </c>
      <c r="F40" s="66">
        <v>67750.12</v>
      </c>
      <c r="G40" s="66">
        <v>195813.18</v>
      </c>
      <c r="H40" s="66">
        <v>250938.02</v>
      </c>
      <c r="I40" s="53">
        <v>0</v>
      </c>
      <c r="J40" s="53">
        <v>0</v>
      </c>
      <c r="K40" s="66">
        <v>184898.82</v>
      </c>
      <c r="L40" s="53">
        <v>0</v>
      </c>
      <c r="M40" s="60"/>
    </row>
    <row r="41" spans="1:13" x14ac:dyDescent="0.2">
      <c r="A41" s="57">
        <v>33</v>
      </c>
      <c r="B41" s="62" t="s">
        <v>58</v>
      </c>
      <c r="C41" s="66">
        <v>110655226.06999999</v>
      </c>
      <c r="D41" s="53">
        <v>0</v>
      </c>
      <c r="E41" s="68">
        <f t="shared" si="0"/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</row>
    <row r="42" spans="1:13" x14ac:dyDescent="0.2">
      <c r="A42" s="57">
        <v>34</v>
      </c>
      <c r="B42" s="62" t="s">
        <v>94</v>
      </c>
      <c r="C42" s="66">
        <v>50266291.25</v>
      </c>
      <c r="D42" s="53">
        <v>0</v>
      </c>
      <c r="E42" s="68">
        <f t="shared" si="0"/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</row>
    <row r="43" spans="1:13" x14ac:dyDescent="0.2">
      <c r="A43" s="57">
        <v>35</v>
      </c>
      <c r="B43" s="62" t="s">
        <v>96</v>
      </c>
      <c r="C43" s="66">
        <v>18286155.149999999</v>
      </c>
      <c r="D43" s="53">
        <v>0</v>
      </c>
      <c r="E43" s="68">
        <f t="shared" si="0"/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</row>
    <row r="44" spans="1:13" x14ac:dyDescent="0.2">
      <c r="A44" s="57">
        <v>36</v>
      </c>
      <c r="B44" s="62" t="s">
        <v>98</v>
      </c>
      <c r="C44" s="66">
        <v>346369211.05000007</v>
      </c>
      <c r="D44" s="53">
        <v>0</v>
      </c>
      <c r="E44" s="68">
        <f t="shared" si="0"/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</row>
    <row r="45" spans="1:13" x14ac:dyDescent="0.2">
      <c r="A45" s="57">
        <v>37</v>
      </c>
      <c r="B45" s="62" t="s">
        <v>92</v>
      </c>
      <c r="C45" s="66">
        <v>108321.1</v>
      </c>
      <c r="D45" s="53">
        <v>0</v>
      </c>
      <c r="E45" s="68">
        <f t="shared" si="0"/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</row>
    <row r="46" spans="1:13" x14ac:dyDescent="0.2">
      <c r="A46" s="57">
        <v>38</v>
      </c>
      <c r="B46" s="62" t="s">
        <v>100</v>
      </c>
      <c r="C46" s="66">
        <v>450074853.80999994</v>
      </c>
      <c r="D46" s="53">
        <v>0</v>
      </c>
      <c r="E46" s="68">
        <f t="shared" si="0"/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</row>
    <row r="47" spans="1:13" x14ac:dyDescent="0.2">
      <c r="A47" s="57">
        <v>39</v>
      </c>
      <c r="B47" s="62" t="s">
        <v>83</v>
      </c>
      <c r="C47" s="66">
        <v>39703539.280000001</v>
      </c>
      <c r="D47" s="53">
        <v>0</v>
      </c>
      <c r="E47" s="68">
        <f t="shared" si="0"/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</row>
    <row r="48" spans="1:13" x14ac:dyDescent="0.2">
      <c r="A48" s="57">
        <v>40</v>
      </c>
      <c r="B48" s="62" t="s">
        <v>81</v>
      </c>
      <c r="C48" s="66">
        <v>7110.47</v>
      </c>
      <c r="D48" s="53">
        <v>0</v>
      </c>
      <c r="E48" s="68">
        <f t="shared" si="0"/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</row>
    <row r="49" spans="1:12" x14ac:dyDescent="0.2">
      <c r="A49" s="57">
        <v>41</v>
      </c>
      <c r="B49" s="62" t="s">
        <v>102</v>
      </c>
      <c r="C49" s="66">
        <v>128996000</v>
      </c>
      <c r="D49" s="53">
        <v>0</v>
      </c>
      <c r="E49" s="68">
        <f t="shared" si="0"/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</row>
    <row r="50" spans="1:12" x14ac:dyDescent="0.2">
      <c r="A50" s="57">
        <v>42</v>
      </c>
      <c r="B50" s="62" t="s">
        <v>90</v>
      </c>
      <c r="C50" s="66">
        <v>7942646.9799999995</v>
      </c>
      <c r="D50" s="53">
        <v>0</v>
      </c>
      <c r="E50" s="68">
        <f t="shared" si="0"/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</row>
    <row r="51" spans="1:12" x14ac:dyDescent="0.2">
      <c r="A51" s="65"/>
      <c r="B51" s="32" t="s">
        <v>137</v>
      </c>
      <c r="C51" s="75">
        <v>55392771718.650017</v>
      </c>
      <c r="D51" s="75">
        <v>2835091187.0400004</v>
      </c>
      <c r="E51" s="73">
        <f t="shared" si="0"/>
        <v>5.1181609063362006E-2</v>
      </c>
      <c r="F51" s="75">
        <v>504782130.59999996</v>
      </c>
      <c r="G51" s="75">
        <v>27645002.279999997</v>
      </c>
      <c r="H51" s="75">
        <v>323012050.74999994</v>
      </c>
      <c r="I51" s="75">
        <v>27290742.609999999</v>
      </c>
      <c r="J51" s="75">
        <v>1536189496.3600004</v>
      </c>
      <c r="K51" s="75">
        <v>380450688.20000011</v>
      </c>
      <c r="L51" s="75">
        <v>35721076.24000001</v>
      </c>
    </row>
  </sheetData>
  <mergeCells count="2">
    <mergeCell ref="A2:L6"/>
    <mergeCell ref="A7:L7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2:L54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N10" sqref="N10"/>
    </sheetView>
  </sheetViews>
  <sheetFormatPr baseColWidth="10" defaultColWidth="11.453125" defaultRowHeight="12" customHeight="1" x14ac:dyDescent="0.2"/>
  <cols>
    <col min="1" max="1" width="3.453125" style="61" bestFit="1" customWidth="1"/>
    <col min="2" max="2" width="39.6328125" style="58" customWidth="1"/>
    <col min="3" max="3" width="10" style="58" bestFit="1" customWidth="1"/>
    <col min="4" max="4" width="10.90625" style="58" bestFit="1" customWidth="1"/>
    <col min="5" max="5" width="11.6328125" style="58" bestFit="1" customWidth="1"/>
    <col min="6" max="6" width="16.36328125" style="58" bestFit="1" customWidth="1"/>
    <col min="7" max="7" width="15.54296875" style="58" bestFit="1" customWidth="1"/>
    <col min="8" max="8" width="15.6328125" style="58" bestFit="1" customWidth="1"/>
    <col min="9" max="9" width="11" style="58" bestFit="1" customWidth="1"/>
    <col min="10" max="10" width="11.6328125" style="58" bestFit="1" customWidth="1"/>
    <col min="11" max="11" width="17.08984375" style="58" customWidth="1"/>
    <col min="12" max="12" width="16.90625" style="58" bestFit="1" customWidth="1"/>
    <col min="13" max="16384" width="11.453125" style="58"/>
  </cols>
  <sheetData>
    <row r="2" spans="1:12" ht="12" customHeight="1" x14ac:dyDescent="0.2">
      <c r="A2" s="126" t="s">
        <v>235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2" customHeight="1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ht="12" customHeight="1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</row>
    <row r="8" spans="1:12" s="59" customFormat="1" ht="12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91" t="s">
        <v>237</v>
      </c>
      <c r="C9" s="92">
        <v>2893125991.54</v>
      </c>
      <c r="D9" s="92">
        <v>404526784.56999999</v>
      </c>
      <c r="E9" s="89">
        <v>0.13982342481900414</v>
      </c>
      <c r="F9" s="92">
        <v>820000</v>
      </c>
      <c r="G9" s="86">
        <v>0</v>
      </c>
      <c r="H9" s="86">
        <v>0</v>
      </c>
      <c r="I9" s="86">
        <v>0</v>
      </c>
      <c r="J9" s="92">
        <v>397994418.02999997</v>
      </c>
      <c r="K9" s="92">
        <v>5712366.54</v>
      </c>
      <c r="L9" s="86">
        <v>0</v>
      </c>
    </row>
    <row r="10" spans="1:12" ht="12" customHeight="1" x14ac:dyDescent="0.2">
      <c r="A10" s="57">
        <v>2</v>
      </c>
      <c r="B10" s="91" t="s">
        <v>238</v>
      </c>
      <c r="C10" s="92">
        <v>9953188121.8399982</v>
      </c>
      <c r="D10" s="92">
        <v>388907744.14000005</v>
      </c>
      <c r="E10" s="89">
        <v>3.9073685675309486E-2</v>
      </c>
      <c r="F10" s="92">
        <v>89334984.25</v>
      </c>
      <c r="G10" s="92">
        <v>7460205.3999999994</v>
      </c>
      <c r="H10" s="92">
        <v>55792690</v>
      </c>
      <c r="I10" s="92">
        <v>891287.9</v>
      </c>
      <c r="J10" s="92">
        <v>157373950.19</v>
      </c>
      <c r="K10" s="92">
        <v>76713126.430000022</v>
      </c>
      <c r="L10" s="92">
        <v>1341499.9699999997</v>
      </c>
    </row>
    <row r="11" spans="1:12" ht="12" customHeight="1" x14ac:dyDescent="0.2">
      <c r="A11" s="57">
        <v>3</v>
      </c>
      <c r="B11" s="91" t="s">
        <v>239</v>
      </c>
      <c r="C11" s="92">
        <v>7550447013.79</v>
      </c>
      <c r="D11" s="92">
        <v>309057060.51999998</v>
      </c>
      <c r="E11" s="89">
        <v>4.093228651966483E-2</v>
      </c>
      <c r="F11" s="92">
        <v>61311363.109999999</v>
      </c>
      <c r="G11" s="86">
        <v>0</v>
      </c>
      <c r="H11" s="92">
        <v>17660959.989999998</v>
      </c>
      <c r="I11" s="92">
        <v>8520965.7599999998</v>
      </c>
      <c r="J11" s="92">
        <v>144786491.13</v>
      </c>
      <c r="K11" s="92">
        <v>76777280.530000001</v>
      </c>
      <c r="L11" s="86">
        <v>0</v>
      </c>
    </row>
    <row r="12" spans="1:12" ht="12" customHeight="1" x14ac:dyDescent="0.2">
      <c r="A12" s="57">
        <v>4</v>
      </c>
      <c r="B12" s="91" t="s">
        <v>240</v>
      </c>
      <c r="C12" s="92">
        <v>5694941389.2600002</v>
      </c>
      <c r="D12" s="92">
        <v>280752970.60000002</v>
      </c>
      <c r="E12" s="89">
        <v>4.9298658477761964E-2</v>
      </c>
      <c r="F12" s="92">
        <v>81130029.040000007</v>
      </c>
      <c r="G12" s="92">
        <v>13327753.690000001</v>
      </c>
      <c r="H12" s="92">
        <v>7368970.4299999997</v>
      </c>
      <c r="I12" s="92">
        <v>21345.079999999998</v>
      </c>
      <c r="J12" s="92">
        <v>154896045.11000001</v>
      </c>
      <c r="K12" s="92">
        <v>24008827.249999996</v>
      </c>
      <c r="L12" s="86">
        <v>0</v>
      </c>
    </row>
    <row r="13" spans="1:12" ht="12" customHeight="1" x14ac:dyDescent="0.2">
      <c r="A13" s="57">
        <v>5</v>
      </c>
      <c r="B13" s="91" t="s">
        <v>241</v>
      </c>
      <c r="C13" s="92">
        <v>3937637158.2399998</v>
      </c>
      <c r="D13" s="92">
        <v>237854531.64999998</v>
      </c>
      <c r="E13" s="89">
        <v>6.0405395949766356E-2</v>
      </c>
      <c r="F13" s="92">
        <v>54380640.009999998</v>
      </c>
      <c r="G13" s="92">
        <v>400000</v>
      </c>
      <c r="H13" s="92">
        <v>53768179.080000006</v>
      </c>
      <c r="I13" s="86">
        <v>0</v>
      </c>
      <c r="J13" s="92">
        <v>84635755.489999995</v>
      </c>
      <c r="K13" s="92">
        <v>14669957.069999998</v>
      </c>
      <c r="L13" s="92">
        <v>30000000</v>
      </c>
    </row>
    <row r="14" spans="1:12" ht="12" customHeight="1" x14ac:dyDescent="0.2">
      <c r="A14" s="57">
        <v>6</v>
      </c>
      <c r="B14" s="91" t="s">
        <v>242</v>
      </c>
      <c r="C14" s="92">
        <v>5136726238.0599995</v>
      </c>
      <c r="D14" s="92">
        <v>227946034.12999997</v>
      </c>
      <c r="E14" s="89">
        <v>4.4375741195055184E-2</v>
      </c>
      <c r="F14" s="92">
        <v>26090967.719999999</v>
      </c>
      <c r="G14" s="92">
        <v>1854117.86</v>
      </c>
      <c r="H14" s="92">
        <v>5153496.16</v>
      </c>
      <c r="I14" s="92">
        <v>12852291.779999999</v>
      </c>
      <c r="J14" s="92">
        <v>175517599.56999999</v>
      </c>
      <c r="K14" s="92">
        <v>6477561.04</v>
      </c>
      <c r="L14" s="86">
        <v>0</v>
      </c>
    </row>
    <row r="15" spans="1:12" ht="12" customHeight="1" x14ac:dyDescent="0.2">
      <c r="A15" s="57">
        <v>7</v>
      </c>
      <c r="B15" s="91" t="s">
        <v>243</v>
      </c>
      <c r="C15" s="92">
        <v>429687887.25999999</v>
      </c>
      <c r="D15" s="92">
        <v>165519975.13999999</v>
      </c>
      <c r="E15" s="89">
        <v>0.38520977678815843</v>
      </c>
      <c r="F15" s="92">
        <v>6615532.4000000004</v>
      </c>
      <c r="G15" s="86">
        <v>0</v>
      </c>
      <c r="H15" s="92">
        <v>56818139.149999999</v>
      </c>
      <c r="I15" s="86">
        <v>0</v>
      </c>
      <c r="J15" s="92">
        <v>102086303.59</v>
      </c>
      <c r="K15" s="86">
        <v>0</v>
      </c>
      <c r="L15" s="86">
        <v>0</v>
      </c>
    </row>
    <row r="16" spans="1:12" ht="12" customHeight="1" x14ac:dyDescent="0.2">
      <c r="A16" s="57">
        <v>8</v>
      </c>
      <c r="B16" s="91" t="s">
        <v>244</v>
      </c>
      <c r="C16" s="92">
        <v>191616594.43000004</v>
      </c>
      <c r="D16" s="92">
        <v>117643999.76000002</v>
      </c>
      <c r="E16" s="89">
        <v>0.61395517496777585</v>
      </c>
      <c r="F16" s="92">
        <v>60503252.790000007</v>
      </c>
      <c r="G16" s="92">
        <v>41836.550000000003</v>
      </c>
      <c r="H16" s="92">
        <v>10312744.949999999</v>
      </c>
      <c r="I16" s="86">
        <v>0</v>
      </c>
      <c r="J16" s="92">
        <v>41133753.590000004</v>
      </c>
      <c r="K16" s="92">
        <v>5595225.7300000004</v>
      </c>
      <c r="L16" s="92">
        <v>57186.15</v>
      </c>
    </row>
    <row r="17" spans="1:12" ht="12" customHeight="1" x14ac:dyDescent="0.2">
      <c r="A17" s="57">
        <v>9</v>
      </c>
      <c r="B17" s="91" t="s">
        <v>245</v>
      </c>
      <c r="C17" s="92">
        <v>1888042318.0300002</v>
      </c>
      <c r="D17" s="92">
        <v>112465900.27999999</v>
      </c>
      <c r="E17" s="89">
        <v>5.9567467956622863E-2</v>
      </c>
      <c r="F17" s="92">
        <v>15339003.510000002</v>
      </c>
      <c r="G17" s="92">
        <v>394715.31999999995</v>
      </c>
      <c r="H17" s="92">
        <v>29189377.730000004</v>
      </c>
      <c r="I17" s="92">
        <v>10420.02</v>
      </c>
      <c r="J17" s="92">
        <v>35172578.700000003</v>
      </c>
      <c r="K17" s="92">
        <v>29658886.419999994</v>
      </c>
      <c r="L17" s="92">
        <v>2700918.58</v>
      </c>
    </row>
    <row r="18" spans="1:12" ht="12" customHeight="1" x14ac:dyDescent="0.2">
      <c r="A18" s="57">
        <v>10</v>
      </c>
      <c r="B18" s="91" t="s">
        <v>246</v>
      </c>
      <c r="C18" s="92">
        <v>2277067115.9899998</v>
      </c>
      <c r="D18" s="92">
        <v>91391179.069999993</v>
      </c>
      <c r="E18" s="89">
        <v>4.0135478848310487E-2</v>
      </c>
      <c r="F18" s="92">
        <v>22436213.710000005</v>
      </c>
      <c r="G18" s="92">
        <v>4744.88</v>
      </c>
      <c r="H18" s="92">
        <v>1080123.47</v>
      </c>
      <c r="I18" s="92">
        <v>5058796.38</v>
      </c>
      <c r="J18" s="92">
        <v>49000500.449999996</v>
      </c>
      <c r="K18" s="92">
        <v>13810800.18</v>
      </c>
      <c r="L18" s="86">
        <v>0</v>
      </c>
    </row>
    <row r="19" spans="1:12" ht="12" customHeight="1" x14ac:dyDescent="0.2">
      <c r="A19" s="57">
        <v>11</v>
      </c>
      <c r="B19" s="91" t="s">
        <v>247</v>
      </c>
      <c r="C19" s="92">
        <v>592328729.17999995</v>
      </c>
      <c r="D19" s="92">
        <v>76116788.089999989</v>
      </c>
      <c r="E19" s="89">
        <v>0.1285042989479398</v>
      </c>
      <c r="F19" s="92">
        <v>44889346.129999995</v>
      </c>
      <c r="G19" s="92">
        <v>693408.90999999992</v>
      </c>
      <c r="H19" s="92">
        <v>5650000</v>
      </c>
      <c r="I19" s="92">
        <v>0</v>
      </c>
      <c r="J19" s="92">
        <v>12000000</v>
      </c>
      <c r="K19" s="92">
        <v>12123756.220000003</v>
      </c>
      <c r="L19" s="92">
        <v>760276.83</v>
      </c>
    </row>
    <row r="20" spans="1:12" ht="12" customHeight="1" x14ac:dyDescent="0.2">
      <c r="A20" s="57">
        <v>12</v>
      </c>
      <c r="B20" s="91" t="s">
        <v>248</v>
      </c>
      <c r="C20" s="92">
        <v>916894056.81000006</v>
      </c>
      <c r="D20" s="92">
        <v>57527628.86999999</v>
      </c>
      <c r="E20" s="89">
        <v>6.2741849445667131E-2</v>
      </c>
      <c r="F20" s="92">
        <v>74788.44</v>
      </c>
      <c r="G20" s="92">
        <v>1590109.04</v>
      </c>
      <c r="H20" s="92">
        <v>12200875.039999999</v>
      </c>
      <c r="I20" s="92">
        <v>2966588.63</v>
      </c>
      <c r="J20" s="92">
        <v>8487502.1100000013</v>
      </c>
      <c r="K20" s="92">
        <v>32197101.889999997</v>
      </c>
      <c r="L20" s="92">
        <v>10663.72</v>
      </c>
    </row>
    <row r="21" spans="1:12" ht="12" customHeight="1" x14ac:dyDescent="0.2">
      <c r="A21" s="57">
        <v>13</v>
      </c>
      <c r="B21" s="96" t="s">
        <v>249</v>
      </c>
      <c r="C21" s="81">
        <v>3272100917.25</v>
      </c>
      <c r="D21" s="92">
        <v>54880362.229999997</v>
      </c>
      <c r="E21" s="89">
        <v>1.6772209543012374E-2</v>
      </c>
      <c r="F21" s="81">
        <v>487279.32</v>
      </c>
      <c r="G21" s="81">
        <v>492251.91</v>
      </c>
      <c r="H21" s="81">
        <v>11865627.02</v>
      </c>
      <c r="I21" s="81">
        <v>90849.13</v>
      </c>
      <c r="J21" s="81">
        <v>14861314.6</v>
      </c>
      <c r="K21" s="81">
        <v>26981992.82</v>
      </c>
      <c r="L21" s="81">
        <v>101047.43</v>
      </c>
    </row>
    <row r="22" spans="1:12" ht="12" customHeight="1" x14ac:dyDescent="0.2">
      <c r="A22" s="57">
        <v>14</v>
      </c>
      <c r="B22" s="91" t="s">
        <v>250</v>
      </c>
      <c r="C22" s="92">
        <v>743076775.7299999</v>
      </c>
      <c r="D22" s="92">
        <v>40023376.629999995</v>
      </c>
      <c r="E22" s="89">
        <v>5.3861697656585973E-2</v>
      </c>
      <c r="F22" s="92">
        <v>12627814.779999999</v>
      </c>
      <c r="G22" s="86">
        <v>0</v>
      </c>
      <c r="H22" s="86">
        <v>0</v>
      </c>
      <c r="I22" s="86">
        <v>0</v>
      </c>
      <c r="J22" s="92">
        <v>4280000</v>
      </c>
      <c r="K22" s="92">
        <v>22797868.439999998</v>
      </c>
      <c r="L22" s="92">
        <v>317693.40999999997</v>
      </c>
    </row>
    <row r="23" spans="1:12" ht="12" customHeight="1" x14ac:dyDescent="0.2">
      <c r="A23" s="57">
        <v>15</v>
      </c>
      <c r="B23" s="91" t="s">
        <v>251</v>
      </c>
      <c r="C23" s="92">
        <v>274800276.40999997</v>
      </c>
      <c r="D23" s="92">
        <v>37373234.340000004</v>
      </c>
      <c r="E23" s="89">
        <v>0.13600144376943571</v>
      </c>
      <c r="F23" s="92">
        <v>7547674.0199999996</v>
      </c>
      <c r="G23" s="86">
        <v>0</v>
      </c>
      <c r="H23" s="92">
        <v>3860937.06</v>
      </c>
      <c r="I23" s="86">
        <v>0</v>
      </c>
      <c r="J23" s="92">
        <v>24464623.260000002</v>
      </c>
      <c r="K23" s="92">
        <v>1500000</v>
      </c>
      <c r="L23" s="86">
        <v>0</v>
      </c>
    </row>
    <row r="24" spans="1:12" ht="12" customHeight="1" x14ac:dyDescent="0.2">
      <c r="A24" s="57">
        <v>16</v>
      </c>
      <c r="B24" s="91" t="s">
        <v>252</v>
      </c>
      <c r="C24" s="92">
        <v>344896380.60000002</v>
      </c>
      <c r="D24" s="92">
        <v>32679771.909999996</v>
      </c>
      <c r="E24" s="89">
        <v>9.4752435073828647E-2</v>
      </c>
      <c r="F24" s="92">
        <v>10845944.869999999</v>
      </c>
      <c r="G24" s="86">
        <v>0</v>
      </c>
      <c r="H24" s="92">
        <v>15915546.859999999</v>
      </c>
      <c r="I24" s="86">
        <v>0</v>
      </c>
      <c r="J24" s="92">
        <v>3206684.29</v>
      </c>
      <c r="K24" s="92">
        <v>2711595.8899999997</v>
      </c>
      <c r="L24" s="86">
        <v>0</v>
      </c>
    </row>
    <row r="25" spans="1:12" ht="12" customHeight="1" x14ac:dyDescent="0.2">
      <c r="A25" s="57">
        <v>17</v>
      </c>
      <c r="B25" s="91" t="s">
        <v>253</v>
      </c>
      <c r="C25" s="92">
        <v>488313161.71999997</v>
      </c>
      <c r="D25" s="92">
        <v>31841181.390000001</v>
      </c>
      <c r="E25" s="89">
        <v>6.5206477904148352E-2</v>
      </c>
      <c r="F25" s="92">
        <v>8771565.6899999995</v>
      </c>
      <c r="G25" s="86">
        <v>0</v>
      </c>
      <c r="H25" s="92">
        <v>6937367.8099999996</v>
      </c>
      <c r="I25" s="92">
        <v>10031.700000000001</v>
      </c>
      <c r="J25" s="92">
        <v>9907470.5199999996</v>
      </c>
      <c r="K25" s="92">
        <v>6189611.9100000001</v>
      </c>
      <c r="L25" s="92">
        <v>25133.759999999998</v>
      </c>
    </row>
    <row r="26" spans="1:12" ht="12" customHeight="1" x14ac:dyDescent="0.2">
      <c r="A26" s="57">
        <v>18</v>
      </c>
      <c r="B26" s="91" t="s">
        <v>254</v>
      </c>
      <c r="C26" s="92">
        <v>234861571.5</v>
      </c>
      <c r="D26" s="92">
        <v>27247705.809999999</v>
      </c>
      <c r="E26" s="89">
        <v>0.11601602440099486</v>
      </c>
      <c r="F26" s="92">
        <v>5580637.1099999994</v>
      </c>
      <c r="G26" s="86">
        <v>0</v>
      </c>
      <c r="H26" s="86">
        <v>0</v>
      </c>
      <c r="I26" s="86">
        <v>0</v>
      </c>
      <c r="J26" s="92">
        <v>14958710.720000001</v>
      </c>
      <c r="K26" s="92">
        <v>6708357.9800000004</v>
      </c>
      <c r="L26" s="86">
        <v>0</v>
      </c>
    </row>
    <row r="27" spans="1:12" ht="12" customHeight="1" x14ac:dyDescent="0.2">
      <c r="A27" s="57">
        <v>19</v>
      </c>
      <c r="B27" s="91" t="s">
        <v>255</v>
      </c>
      <c r="C27" s="92">
        <v>485901950.45000005</v>
      </c>
      <c r="D27" s="92">
        <v>22485599.789999999</v>
      </c>
      <c r="E27" s="89">
        <v>4.6276002327580279E-2</v>
      </c>
      <c r="F27" s="92">
        <v>3452441.56</v>
      </c>
      <c r="G27" s="86">
        <v>0</v>
      </c>
      <c r="H27" s="92">
        <v>7390315.7399999993</v>
      </c>
      <c r="I27" s="92">
        <v>1167655.8999999999</v>
      </c>
      <c r="J27" s="92">
        <v>10000000</v>
      </c>
      <c r="K27" s="92">
        <v>472019.04000000004</v>
      </c>
      <c r="L27" s="92">
        <v>3167.55</v>
      </c>
    </row>
    <row r="28" spans="1:12" ht="12" customHeight="1" x14ac:dyDescent="0.2">
      <c r="A28" s="57">
        <v>20</v>
      </c>
      <c r="B28" s="91" t="s">
        <v>256</v>
      </c>
      <c r="C28" s="92">
        <v>143946322</v>
      </c>
      <c r="D28" s="92">
        <v>18145682.619999997</v>
      </c>
      <c r="E28" s="89">
        <v>0.12605867498302595</v>
      </c>
      <c r="F28" s="86">
        <v>0</v>
      </c>
      <c r="G28" s="86">
        <v>0</v>
      </c>
      <c r="H28" s="86">
        <v>0</v>
      </c>
      <c r="I28" s="86">
        <v>0</v>
      </c>
      <c r="J28" s="92">
        <v>16536682.619999999</v>
      </c>
      <c r="K28" s="92">
        <v>1609000</v>
      </c>
      <c r="L28" s="86">
        <v>0</v>
      </c>
    </row>
    <row r="29" spans="1:12" ht="12" customHeight="1" x14ac:dyDescent="0.2">
      <c r="A29" s="57">
        <v>21</v>
      </c>
      <c r="B29" s="91" t="s">
        <v>257</v>
      </c>
      <c r="C29" s="92">
        <v>324107929.35000002</v>
      </c>
      <c r="D29" s="92">
        <v>16587165.959999999</v>
      </c>
      <c r="E29" s="89">
        <v>5.1177908523452782E-2</v>
      </c>
      <c r="F29" s="92">
        <v>4842889.4000000004</v>
      </c>
      <c r="G29" s="92">
        <v>449611.05</v>
      </c>
      <c r="H29" s="92">
        <v>8531349.6999999993</v>
      </c>
      <c r="I29" s="86">
        <v>0</v>
      </c>
      <c r="J29" s="86">
        <v>0</v>
      </c>
      <c r="K29" s="92">
        <v>2763315.81</v>
      </c>
      <c r="L29" s="86">
        <v>0</v>
      </c>
    </row>
    <row r="30" spans="1:12" ht="12" customHeight="1" x14ac:dyDescent="0.2">
      <c r="A30" s="57">
        <v>22</v>
      </c>
      <c r="B30" s="91" t="s">
        <v>258</v>
      </c>
      <c r="C30" s="92">
        <v>62962202.769999996</v>
      </c>
      <c r="D30" s="92">
        <v>13980178.880000001</v>
      </c>
      <c r="E30" s="89">
        <v>0.22204081599669231</v>
      </c>
      <c r="F30" s="92">
        <v>1600000</v>
      </c>
      <c r="G30" s="86">
        <v>0</v>
      </c>
      <c r="H30" s="86">
        <v>0</v>
      </c>
      <c r="I30" s="86">
        <v>0</v>
      </c>
      <c r="J30" s="92">
        <v>7424083.9800000004</v>
      </c>
      <c r="K30" s="92">
        <v>4956094.9000000004</v>
      </c>
      <c r="L30" s="86">
        <v>0</v>
      </c>
    </row>
    <row r="31" spans="1:12" ht="12" customHeight="1" x14ac:dyDescent="0.2">
      <c r="A31" s="57">
        <v>23</v>
      </c>
      <c r="B31" s="91" t="s">
        <v>259</v>
      </c>
      <c r="C31" s="92">
        <v>61049231.649999999</v>
      </c>
      <c r="D31" s="92">
        <v>10956933.75</v>
      </c>
      <c r="E31" s="89">
        <v>0.17947701312306361</v>
      </c>
      <c r="F31" s="86">
        <v>0</v>
      </c>
      <c r="G31" s="86">
        <v>0</v>
      </c>
      <c r="H31" s="86">
        <v>0</v>
      </c>
      <c r="I31" s="86">
        <v>0</v>
      </c>
      <c r="J31" s="92">
        <v>10956933.75</v>
      </c>
      <c r="K31" s="86">
        <v>0</v>
      </c>
      <c r="L31" s="86">
        <v>0</v>
      </c>
    </row>
    <row r="32" spans="1:12" ht="12" customHeight="1" x14ac:dyDescent="0.2">
      <c r="A32" s="57">
        <v>24</v>
      </c>
      <c r="B32" s="93" t="s">
        <v>260</v>
      </c>
      <c r="C32" s="84">
        <v>9078602.25</v>
      </c>
      <c r="D32" s="92">
        <v>9078602.25</v>
      </c>
      <c r="E32" s="89">
        <v>1</v>
      </c>
      <c r="F32" s="74">
        <v>0</v>
      </c>
      <c r="G32" s="74">
        <v>0</v>
      </c>
      <c r="H32" s="74">
        <v>0</v>
      </c>
      <c r="I32" s="74">
        <v>0</v>
      </c>
      <c r="J32" s="84">
        <v>9078602.25</v>
      </c>
      <c r="K32" s="74">
        <v>0</v>
      </c>
      <c r="L32" s="74">
        <v>0</v>
      </c>
    </row>
    <row r="33" spans="1:12" ht="12" customHeight="1" x14ac:dyDescent="0.2">
      <c r="A33" s="57">
        <v>25</v>
      </c>
      <c r="B33" s="91" t="s">
        <v>261</v>
      </c>
      <c r="C33" s="92">
        <v>3562749572.4099998</v>
      </c>
      <c r="D33" s="92">
        <v>8686978.7599999998</v>
      </c>
      <c r="E33" s="89">
        <v>2.4382793635769765E-3</v>
      </c>
      <c r="F33" s="92">
        <v>82913.679999999993</v>
      </c>
      <c r="G33" s="92">
        <v>200520.25</v>
      </c>
      <c r="H33" s="92">
        <v>232549.32</v>
      </c>
      <c r="I33" s="86">
        <v>0</v>
      </c>
      <c r="J33" s="92">
        <v>7826381.25</v>
      </c>
      <c r="K33" s="92">
        <v>344614.26</v>
      </c>
      <c r="L33" s="86">
        <v>0</v>
      </c>
    </row>
    <row r="34" spans="1:12" ht="12" customHeight="1" x14ac:dyDescent="0.2">
      <c r="A34" s="57">
        <v>26</v>
      </c>
      <c r="B34" s="91" t="s">
        <v>262</v>
      </c>
      <c r="C34" s="92">
        <v>44498332.040000007</v>
      </c>
      <c r="D34" s="92">
        <v>7794545.1699999999</v>
      </c>
      <c r="E34" s="89">
        <v>0.17516488400044755</v>
      </c>
      <c r="F34" s="86">
        <v>0</v>
      </c>
      <c r="G34" s="86">
        <v>0</v>
      </c>
      <c r="H34" s="86">
        <v>0</v>
      </c>
      <c r="I34" s="86">
        <v>0</v>
      </c>
      <c r="J34" s="86">
        <v>0</v>
      </c>
      <c r="K34" s="92">
        <v>7794545.1699999999</v>
      </c>
      <c r="L34" s="86">
        <v>0</v>
      </c>
    </row>
    <row r="35" spans="1:12" ht="12" customHeight="1" x14ac:dyDescent="0.2">
      <c r="A35" s="57">
        <v>27</v>
      </c>
      <c r="B35" s="91" t="s">
        <v>263</v>
      </c>
      <c r="C35" s="92">
        <v>276540341.43000001</v>
      </c>
      <c r="D35" s="92">
        <v>7167804.1000000006</v>
      </c>
      <c r="E35" s="89">
        <v>2.591956046244475E-2</v>
      </c>
      <c r="F35" s="92">
        <v>250184.09</v>
      </c>
      <c r="G35" s="92">
        <v>67238.59</v>
      </c>
      <c r="H35" s="92">
        <v>399903.15</v>
      </c>
      <c r="I35" s="92">
        <v>56462.71</v>
      </c>
      <c r="J35" s="92">
        <v>4677591.1500000004</v>
      </c>
      <c r="K35" s="92">
        <v>1716424.4100000001</v>
      </c>
      <c r="L35" s="86">
        <v>0</v>
      </c>
    </row>
    <row r="36" spans="1:12" ht="12" customHeight="1" x14ac:dyDescent="0.2">
      <c r="A36" s="57">
        <v>28</v>
      </c>
      <c r="B36" s="91" t="s">
        <v>264</v>
      </c>
      <c r="C36" s="92">
        <v>160291523.32999998</v>
      </c>
      <c r="D36" s="92">
        <v>6648975.1099999994</v>
      </c>
      <c r="E36" s="89">
        <v>4.1480516073900117E-2</v>
      </c>
      <c r="F36" s="92">
        <v>34276.839999999997</v>
      </c>
      <c r="G36" s="92">
        <v>65772.070000000007</v>
      </c>
      <c r="H36" s="92">
        <v>474704.44</v>
      </c>
      <c r="I36" s="86">
        <v>0</v>
      </c>
      <c r="J36" s="92">
        <v>5674.87</v>
      </c>
      <c r="K36" s="92">
        <v>5670499.21</v>
      </c>
      <c r="L36" s="92">
        <v>398047.68</v>
      </c>
    </row>
    <row r="37" spans="1:12" ht="12" customHeight="1" x14ac:dyDescent="0.2">
      <c r="A37" s="57">
        <v>29</v>
      </c>
      <c r="B37" s="91" t="s">
        <v>265</v>
      </c>
      <c r="C37" s="92">
        <v>1224905401.6299999</v>
      </c>
      <c r="D37" s="92">
        <v>5198864.9999999991</v>
      </c>
      <c r="E37" s="89">
        <v>4.2442991867631509E-3</v>
      </c>
      <c r="F37" s="92">
        <v>1342899.92</v>
      </c>
      <c r="G37" s="92">
        <v>173379.26</v>
      </c>
      <c r="H37" s="86">
        <v>0</v>
      </c>
      <c r="I37" s="86">
        <v>0</v>
      </c>
      <c r="J37" s="86">
        <v>0</v>
      </c>
      <c r="K37" s="92">
        <v>3682585.8199999994</v>
      </c>
      <c r="L37" s="86">
        <v>0</v>
      </c>
    </row>
    <row r="38" spans="1:12" ht="12" customHeight="1" x14ac:dyDescent="0.2">
      <c r="A38" s="57">
        <v>30</v>
      </c>
      <c r="B38" s="91" t="s">
        <v>266</v>
      </c>
      <c r="C38" s="92">
        <v>113181070.54000002</v>
      </c>
      <c r="D38" s="92">
        <v>3130552.5</v>
      </c>
      <c r="E38" s="89">
        <v>2.7659682710755171E-2</v>
      </c>
      <c r="F38" s="86">
        <v>0</v>
      </c>
      <c r="G38" s="86">
        <v>0</v>
      </c>
      <c r="H38" s="86">
        <v>0</v>
      </c>
      <c r="I38" s="86">
        <v>0</v>
      </c>
      <c r="J38" s="92">
        <v>3130552.5</v>
      </c>
      <c r="K38" s="86">
        <v>0</v>
      </c>
      <c r="L38" s="86">
        <v>0</v>
      </c>
    </row>
    <row r="39" spans="1:12" ht="12" customHeight="1" x14ac:dyDescent="0.2">
      <c r="A39" s="57">
        <v>31</v>
      </c>
      <c r="B39" s="91" t="s">
        <v>267</v>
      </c>
      <c r="C39" s="92">
        <v>204328869.59000003</v>
      </c>
      <c r="D39" s="92">
        <v>3073146.6799999997</v>
      </c>
      <c r="E39" s="89">
        <v>1.5040198118682301E-2</v>
      </c>
      <c r="F39" s="92">
        <v>1438320.44</v>
      </c>
      <c r="G39" s="92">
        <v>434913.03</v>
      </c>
      <c r="H39" s="86">
        <v>0</v>
      </c>
      <c r="I39" s="86">
        <v>0</v>
      </c>
      <c r="J39" s="86">
        <v>0</v>
      </c>
      <c r="K39" s="92">
        <v>1199913.21</v>
      </c>
      <c r="L39" s="86">
        <v>0</v>
      </c>
    </row>
    <row r="40" spans="1:12" ht="12" customHeight="1" x14ac:dyDescent="0.2">
      <c r="A40" s="57">
        <v>32</v>
      </c>
      <c r="B40" s="91" t="s">
        <v>268</v>
      </c>
      <c r="C40" s="92">
        <v>88591637.920000002</v>
      </c>
      <c r="D40" s="92">
        <v>2791273.25</v>
      </c>
      <c r="E40" s="89">
        <v>3.1507186406470718E-2</v>
      </c>
      <c r="F40" s="92">
        <v>2366847.27</v>
      </c>
      <c r="G40" s="86">
        <v>0</v>
      </c>
      <c r="H40" s="86">
        <v>0</v>
      </c>
      <c r="I40" s="86">
        <v>0</v>
      </c>
      <c r="J40" s="86">
        <v>0</v>
      </c>
      <c r="K40" s="92">
        <v>424425.98</v>
      </c>
      <c r="L40" s="86">
        <v>0</v>
      </c>
    </row>
    <row r="41" spans="1:12" ht="12" customHeight="1" x14ac:dyDescent="0.2">
      <c r="A41" s="57">
        <v>33</v>
      </c>
      <c r="B41" s="91" t="s">
        <v>269</v>
      </c>
      <c r="C41" s="92">
        <v>5393583.2300000004</v>
      </c>
      <c r="D41" s="92">
        <v>1949176</v>
      </c>
      <c r="E41" s="89">
        <v>0.36138795247626126</v>
      </c>
      <c r="F41" s="92">
        <v>1949176</v>
      </c>
      <c r="G41" s="86">
        <v>0</v>
      </c>
      <c r="H41" s="86">
        <v>0</v>
      </c>
      <c r="I41" s="86">
        <v>0</v>
      </c>
      <c r="J41" s="86">
        <v>0</v>
      </c>
      <c r="K41" s="86">
        <v>0</v>
      </c>
      <c r="L41" s="86">
        <v>0</v>
      </c>
    </row>
    <row r="42" spans="1:12" ht="12" customHeight="1" x14ac:dyDescent="0.2">
      <c r="A42" s="57">
        <v>34</v>
      </c>
      <c r="B42" s="91" t="s">
        <v>270</v>
      </c>
      <c r="C42" s="92">
        <v>72873644.170000002</v>
      </c>
      <c r="D42" s="92">
        <v>1772427.9</v>
      </c>
      <c r="E42" s="89">
        <v>2.4321933123932587E-2</v>
      </c>
      <c r="F42" s="92">
        <v>36398.910000000003</v>
      </c>
      <c r="G42" s="86">
        <v>0</v>
      </c>
      <c r="H42" s="86">
        <v>0</v>
      </c>
      <c r="I42" s="92">
        <v>28934.47</v>
      </c>
      <c r="J42" s="92">
        <v>322953.53000000003</v>
      </c>
      <c r="K42" s="92">
        <v>1384140.99</v>
      </c>
      <c r="L42" s="86">
        <v>0</v>
      </c>
    </row>
    <row r="43" spans="1:12" ht="12" customHeight="1" x14ac:dyDescent="0.2">
      <c r="A43" s="57">
        <v>35</v>
      </c>
      <c r="B43" s="91" t="s">
        <v>271</v>
      </c>
      <c r="C43" s="92">
        <v>466477265.97999996</v>
      </c>
      <c r="D43" s="92">
        <v>1266899.53</v>
      </c>
      <c r="E43" s="89">
        <v>2.715886973266384E-3</v>
      </c>
      <c r="F43" s="92">
        <v>5700.83</v>
      </c>
      <c r="G43" s="86">
        <v>0</v>
      </c>
      <c r="H43" s="86">
        <v>0</v>
      </c>
      <c r="I43" s="86">
        <v>0</v>
      </c>
      <c r="J43" s="86">
        <v>0</v>
      </c>
      <c r="K43" s="92">
        <v>1261198.7</v>
      </c>
      <c r="L43" s="86">
        <v>0</v>
      </c>
    </row>
    <row r="44" spans="1:12" ht="12" customHeight="1" x14ac:dyDescent="0.2">
      <c r="A44" s="57">
        <v>36</v>
      </c>
      <c r="B44" s="91" t="s">
        <v>272</v>
      </c>
      <c r="C44" s="92">
        <v>349959347.73999995</v>
      </c>
      <c r="D44" s="92">
        <v>211830</v>
      </c>
      <c r="E44" s="89">
        <v>6.0529887647801234E-4</v>
      </c>
      <c r="F44" s="86">
        <v>0</v>
      </c>
      <c r="G44" s="86">
        <v>0</v>
      </c>
      <c r="H44" s="92">
        <v>211830</v>
      </c>
      <c r="I44" s="86">
        <v>0</v>
      </c>
      <c r="J44" s="86">
        <v>0</v>
      </c>
      <c r="K44" s="86">
        <v>0</v>
      </c>
      <c r="L44" s="86">
        <v>0</v>
      </c>
    </row>
    <row r="45" spans="1:12" ht="12" customHeight="1" x14ac:dyDescent="0.2">
      <c r="A45" s="57">
        <v>37</v>
      </c>
      <c r="B45" s="91" t="s">
        <v>273</v>
      </c>
      <c r="C45" s="92">
        <v>17925517.289999999</v>
      </c>
      <c r="D45" s="86">
        <v>0</v>
      </c>
      <c r="E45" s="89"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</row>
    <row r="46" spans="1:12" ht="12" customHeight="1" x14ac:dyDescent="0.2">
      <c r="A46" s="57">
        <v>38</v>
      </c>
      <c r="B46" s="91" t="s">
        <v>274</v>
      </c>
      <c r="C46" s="92">
        <v>106664.8</v>
      </c>
      <c r="D46" s="86">
        <v>0</v>
      </c>
      <c r="E46" s="89"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</row>
    <row r="47" spans="1:12" ht="12" customHeight="1" x14ac:dyDescent="0.2">
      <c r="A47" s="57">
        <v>39</v>
      </c>
      <c r="B47" s="91" t="s">
        <v>275</v>
      </c>
      <c r="C47" s="92">
        <v>455304914.91000003</v>
      </c>
      <c r="D47" s="86">
        <v>0</v>
      </c>
      <c r="E47" s="89"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</row>
    <row r="48" spans="1:12" ht="12" customHeight="1" x14ac:dyDescent="0.2">
      <c r="A48" s="57">
        <v>40</v>
      </c>
      <c r="B48" s="91" t="s">
        <v>276</v>
      </c>
      <c r="C48" s="92">
        <v>39389434.670000002</v>
      </c>
      <c r="D48" s="86">
        <v>0</v>
      </c>
      <c r="E48" s="89"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</row>
    <row r="49" spans="1:12" ht="12" customHeight="1" x14ac:dyDescent="0.2">
      <c r="A49" s="57">
        <v>41</v>
      </c>
      <c r="B49" s="91" t="s">
        <v>277</v>
      </c>
      <c r="C49" s="92">
        <v>4908.26</v>
      </c>
      <c r="D49" s="86">
        <v>0</v>
      </c>
      <c r="E49" s="89"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</row>
    <row r="50" spans="1:12" ht="12" customHeight="1" x14ac:dyDescent="0.2">
      <c r="A50" s="57">
        <v>42</v>
      </c>
      <c r="B50" s="91" t="s">
        <v>278</v>
      </c>
      <c r="C50" s="92">
        <v>128996000</v>
      </c>
      <c r="D50" s="86">
        <v>0</v>
      </c>
      <c r="E50" s="89"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0</v>
      </c>
      <c r="L50" s="86">
        <v>0</v>
      </c>
    </row>
    <row r="51" spans="1:12" ht="12" customHeight="1" x14ac:dyDescent="0.2">
      <c r="A51" s="57">
        <v>43</v>
      </c>
      <c r="B51" s="91" t="s">
        <v>279</v>
      </c>
      <c r="C51" s="92">
        <v>7801761.7600000007</v>
      </c>
      <c r="D51" s="86">
        <v>0</v>
      </c>
      <c r="E51" s="89">
        <v>0</v>
      </c>
      <c r="F51" s="86">
        <v>0</v>
      </c>
      <c r="G51" s="86">
        <v>0</v>
      </c>
      <c r="H51" s="86">
        <v>0</v>
      </c>
      <c r="I51" s="86">
        <v>0</v>
      </c>
      <c r="J51" s="86">
        <v>0</v>
      </c>
      <c r="K51" s="86">
        <v>0</v>
      </c>
      <c r="L51" s="86">
        <v>0</v>
      </c>
    </row>
    <row r="52" spans="1:12" ht="12" customHeight="1" x14ac:dyDescent="0.25">
      <c r="A52" s="65"/>
      <c r="B52" s="95" t="s">
        <v>190</v>
      </c>
      <c r="C52" s="67">
        <v>55126117727.809998</v>
      </c>
      <c r="D52" s="94">
        <v>2834682866.3799996</v>
      </c>
      <c r="E52" s="90">
        <v>5.1421775797390504E-2</v>
      </c>
      <c r="F52" s="67">
        <v>526189085.83999991</v>
      </c>
      <c r="G52" s="67">
        <v>27650577.810000002</v>
      </c>
      <c r="H52" s="67">
        <v>310815687.10000002</v>
      </c>
      <c r="I52" s="67">
        <v>31675629.459999997</v>
      </c>
      <c r="J52" s="67">
        <v>1504723157.2499998</v>
      </c>
      <c r="K52" s="67">
        <v>397913093.84000003</v>
      </c>
      <c r="L52" s="67">
        <v>35715635.079999991</v>
      </c>
    </row>
    <row r="53" spans="1:12" ht="12" customHeight="1" x14ac:dyDescent="0.25"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</row>
    <row r="54" spans="1:12" ht="12" customHeight="1" x14ac:dyDescent="0.2">
      <c r="C54" s="83"/>
      <c r="D54" s="83"/>
      <c r="E54" s="83"/>
      <c r="F54" s="83"/>
      <c r="G54" s="83"/>
      <c r="H54" s="83"/>
      <c r="I54" s="83"/>
      <c r="J54" s="83"/>
      <c r="K54" s="83"/>
      <c r="L54" s="83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2:L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9.6328125" style="58" customWidth="1"/>
    <col min="3" max="3" width="13.54296875" style="58" bestFit="1" customWidth="1"/>
    <col min="4" max="4" width="10.90625" style="58" bestFit="1" customWidth="1"/>
    <col min="5" max="5" width="11.6328125" style="58" bestFit="1" customWidth="1"/>
    <col min="6" max="6" width="16.36328125" style="58" bestFit="1" customWidth="1"/>
    <col min="7" max="7" width="15.54296875" style="58" bestFit="1" customWidth="1"/>
    <col min="8" max="8" width="15.6328125" style="58" bestFit="1" customWidth="1"/>
    <col min="9" max="9" width="17.36328125" style="58" bestFit="1" customWidth="1"/>
    <col min="10" max="10" width="22.453125" style="58" bestFit="1" customWidth="1"/>
    <col min="11" max="11" width="17.08984375" style="58" customWidth="1"/>
    <col min="12" max="12" width="16.90625" style="58" bestFit="1" customWidth="1"/>
    <col min="13" max="16384" width="11.453125" style="58"/>
  </cols>
  <sheetData>
    <row r="2" spans="1:12" ht="12" customHeight="1" x14ac:dyDescent="0.2">
      <c r="A2" s="126" t="s">
        <v>236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2" customHeight="1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ht="12" customHeight="1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</row>
    <row r="8" spans="1:12" s="59" customFormat="1" ht="12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91" t="s">
        <v>238</v>
      </c>
      <c r="C9" s="92">
        <v>9991330895.0100002</v>
      </c>
      <c r="D9" s="92">
        <f t="shared" ref="D9:D51" si="0">F9+G9+H9+I9+J9+K9+L9</f>
        <v>424264260.08999997</v>
      </c>
      <c r="E9" s="89">
        <f t="shared" ref="E9:E51" si="1">D9/C9</f>
        <v>4.2463237835701301E-2</v>
      </c>
      <c r="F9" s="92">
        <v>116232184.69999999</v>
      </c>
      <c r="G9" s="92">
        <v>7315275.1900000013</v>
      </c>
      <c r="H9" s="92">
        <v>63180127.459999993</v>
      </c>
      <c r="I9" s="92">
        <v>534071.71</v>
      </c>
      <c r="J9" s="92">
        <v>157401301.09999999</v>
      </c>
      <c r="K9" s="92">
        <v>77790095.37000002</v>
      </c>
      <c r="L9" s="92">
        <v>1811204.5599999998</v>
      </c>
    </row>
    <row r="10" spans="1:12" ht="12" customHeight="1" x14ac:dyDescent="0.2">
      <c r="A10" s="57">
        <v>2</v>
      </c>
      <c r="B10" s="91" t="s">
        <v>237</v>
      </c>
      <c r="C10" s="92">
        <v>2909147895.48</v>
      </c>
      <c r="D10" s="92">
        <f t="shared" si="0"/>
        <v>421541514.44</v>
      </c>
      <c r="E10" s="89">
        <f t="shared" si="1"/>
        <v>0.14490205709202936</v>
      </c>
      <c r="F10" s="92">
        <v>820000</v>
      </c>
      <c r="G10" s="86">
        <v>0</v>
      </c>
      <c r="H10" s="86">
        <v>0</v>
      </c>
      <c r="I10" s="86">
        <v>0</v>
      </c>
      <c r="J10" s="92">
        <v>415920037.56</v>
      </c>
      <c r="K10" s="92">
        <v>4801476.88</v>
      </c>
      <c r="L10" s="86">
        <v>0</v>
      </c>
    </row>
    <row r="11" spans="1:12" ht="12" customHeight="1" x14ac:dyDescent="0.2">
      <c r="A11" s="57">
        <v>3</v>
      </c>
      <c r="B11" s="91" t="s">
        <v>239</v>
      </c>
      <c r="C11" s="92">
        <v>7530733182.1500006</v>
      </c>
      <c r="D11" s="92">
        <f t="shared" si="0"/>
        <v>308459501.42000002</v>
      </c>
      <c r="E11" s="89">
        <f t="shared" si="1"/>
        <v>4.0960089005827156E-2</v>
      </c>
      <c r="F11" s="92">
        <v>60633006.630000003</v>
      </c>
      <c r="G11" s="86">
        <v>0</v>
      </c>
      <c r="H11" s="92">
        <v>18345934.130000003</v>
      </c>
      <c r="I11" s="92">
        <v>8516798.3399999999</v>
      </c>
      <c r="J11" s="92">
        <v>144554483.40000001</v>
      </c>
      <c r="K11" s="92">
        <v>76409278.920000002</v>
      </c>
      <c r="L11" s="86">
        <v>0</v>
      </c>
    </row>
    <row r="12" spans="1:12" ht="12" customHeight="1" x14ac:dyDescent="0.2">
      <c r="A12" s="57">
        <v>4</v>
      </c>
      <c r="B12" s="91" t="s">
        <v>240</v>
      </c>
      <c r="C12" s="92">
        <v>5725500687.2299995</v>
      </c>
      <c r="D12" s="92">
        <f t="shared" si="0"/>
        <v>284815940.38</v>
      </c>
      <c r="E12" s="89">
        <f t="shared" si="1"/>
        <v>4.9745158709917837E-2</v>
      </c>
      <c r="F12" s="92">
        <v>82592311.750000015</v>
      </c>
      <c r="G12" s="92">
        <v>14634599.569999998</v>
      </c>
      <c r="H12" s="92">
        <v>9121982.2999999989</v>
      </c>
      <c r="I12" s="92">
        <v>20964.170000000002</v>
      </c>
      <c r="J12" s="92">
        <v>154751259.21000001</v>
      </c>
      <c r="K12" s="92">
        <v>23694823.379999995</v>
      </c>
      <c r="L12" s="86">
        <v>0</v>
      </c>
    </row>
    <row r="13" spans="1:12" ht="12" customHeight="1" x14ac:dyDescent="0.2">
      <c r="A13" s="57">
        <v>5</v>
      </c>
      <c r="B13" s="91" t="s">
        <v>241</v>
      </c>
      <c r="C13" s="92">
        <v>3954970549.5799999</v>
      </c>
      <c r="D13" s="92">
        <f t="shared" si="0"/>
        <v>250801282.77000001</v>
      </c>
      <c r="E13" s="89">
        <f t="shared" si="1"/>
        <v>6.3414197305877273E-2</v>
      </c>
      <c r="F13" s="92">
        <v>52284640.230000004</v>
      </c>
      <c r="G13" s="92">
        <v>400000</v>
      </c>
      <c r="H13" s="92">
        <v>57040467.530000001</v>
      </c>
      <c r="I13" s="86">
        <v>0</v>
      </c>
      <c r="J13" s="92">
        <v>97109975.799999997</v>
      </c>
      <c r="K13" s="92">
        <v>13966199.210000001</v>
      </c>
      <c r="L13" s="92">
        <v>30000000</v>
      </c>
    </row>
    <row r="14" spans="1:12" ht="12" customHeight="1" x14ac:dyDescent="0.2">
      <c r="A14" s="57">
        <v>6</v>
      </c>
      <c r="B14" s="91" t="s">
        <v>242</v>
      </c>
      <c r="C14" s="92">
        <v>5186375872.71</v>
      </c>
      <c r="D14" s="92">
        <f t="shared" si="0"/>
        <v>224835222.52000001</v>
      </c>
      <c r="E14" s="89">
        <f t="shared" si="1"/>
        <v>4.3351123797843533E-2</v>
      </c>
      <c r="F14" s="92">
        <v>27671860.84</v>
      </c>
      <c r="G14" s="92">
        <v>1832906.9</v>
      </c>
      <c r="H14" s="92">
        <v>4859177.6000000006</v>
      </c>
      <c r="I14" s="92">
        <v>12149651.309999999</v>
      </c>
      <c r="J14" s="92">
        <v>171853753.28</v>
      </c>
      <c r="K14" s="92">
        <v>6467872.5899999999</v>
      </c>
      <c r="L14" s="86">
        <v>0</v>
      </c>
    </row>
    <row r="15" spans="1:12" ht="12" customHeight="1" x14ac:dyDescent="0.2">
      <c r="A15" s="57">
        <v>7</v>
      </c>
      <c r="B15" s="91" t="s">
        <v>243</v>
      </c>
      <c r="C15" s="92">
        <v>449915206.73000002</v>
      </c>
      <c r="D15" s="92">
        <f t="shared" si="0"/>
        <v>204768024.23000002</v>
      </c>
      <c r="E15" s="89">
        <f t="shared" si="1"/>
        <v>0.45512581296876231</v>
      </c>
      <c r="F15" s="92">
        <v>6615532.4000000004</v>
      </c>
      <c r="G15" s="86">
        <v>0</v>
      </c>
      <c r="H15" s="92">
        <v>80534783.099999994</v>
      </c>
      <c r="I15" s="86">
        <v>0</v>
      </c>
      <c r="J15" s="92">
        <v>117617708.73</v>
      </c>
      <c r="K15" s="86">
        <v>0</v>
      </c>
      <c r="L15" s="86">
        <v>0</v>
      </c>
    </row>
    <row r="16" spans="1:12" ht="12" customHeight="1" x14ac:dyDescent="0.2">
      <c r="A16" s="57">
        <v>8</v>
      </c>
      <c r="B16" s="91" t="s">
        <v>244</v>
      </c>
      <c r="C16" s="92">
        <v>183583255.77999997</v>
      </c>
      <c r="D16" s="92">
        <f t="shared" si="0"/>
        <v>116158650.88999997</v>
      </c>
      <c r="E16" s="89">
        <f t="shared" si="1"/>
        <v>0.63273009510845923</v>
      </c>
      <c r="F16" s="92">
        <v>62219633.119999997</v>
      </c>
      <c r="G16" s="92">
        <v>94659.53</v>
      </c>
      <c r="H16" s="92">
        <v>9885117.0700000003</v>
      </c>
      <c r="I16" s="92">
        <v>24321.599999999999</v>
      </c>
      <c r="J16" s="92">
        <v>41050138.729999997</v>
      </c>
      <c r="K16" s="92">
        <v>2778328.27</v>
      </c>
      <c r="L16" s="92">
        <v>106452.57</v>
      </c>
    </row>
    <row r="17" spans="1:12" ht="12" customHeight="1" x14ac:dyDescent="0.2">
      <c r="A17" s="57">
        <v>9</v>
      </c>
      <c r="B17" s="91" t="s">
        <v>245</v>
      </c>
      <c r="C17" s="92">
        <v>1886127688.9300001</v>
      </c>
      <c r="D17" s="92">
        <f t="shared" si="0"/>
        <v>111303857.86999999</v>
      </c>
      <c r="E17" s="89">
        <f t="shared" si="1"/>
        <v>5.9011836008378969E-2</v>
      </c>
      <c r="F17" s="92">
        <v>14120661.59</v>
      </c>
      <c r="G17" s="92">
        <v>391788.87</v>
      </c>
      <c r="H17" s="92">
        <v>29012330.429999996</v>
      </c>
      <c r="I17" s="92">
        <v>10200.33</v>
      </c>
      <c r="J17" s="92">
        <v>35102400.380000003</v>
      </c>
      <c r="K17" s="92">
        <v>29589163.759999998</v>
      </c>
      <c r="L17" s="92">
        <v>3077312.51</v>
      </c>
    </row>
    <row r="18" spans="1:12" ht="12" customHeight="1" x14ac:dyDescent="0.2">
      <c r="A18" s="57">
        <v>10</v>
      </c>
      <c r="B18" s="93" t="s">
        <v>246</v>
      </c>
      <c r="C18" s="70">
        <v>2289505132.3000002</v>
      </c>
      <c r="D18" s="92">
        <f t="shared" si="0"/>
        <v>90177411.310000002</v>
      </c>
      <c r="E18" s="89">
        <f t="shared" si="1"/>
        <v>3.9387293803272334E-2</v>
      </c>
      <c r="F18" s="70">
        <v>21343010.740000002</v>
      </c>
      <c r="G18" s="70">
        <v>5411.35</v>
      </c>
      <c r="H18" s="70">
        <v>1049349.9099999999</v>
      </c>
      <c r="I18" s="70">
        <v>5063321.1499999994</v>
      </c>
      <c r="J18" s="70">
        <v>49000484.039999999</v>
      </c>
      <c r="K18" s="70">
        <v>13715834.120000001</v>
      </c>
      <c r="L18" s="74">
        <v>0</v>
      </c>
    </row>
    <row r="19" spans="1:12" ht="12" customHeight="1" x14ac:dyDescent="0.2">
      <c r="A19" s="57">
        <v>11</v>
      </c>
      <c r="B19" s="91" t="s">
        <v>247</v>
      </c>
      <c r="C19" s="92">
        <v>590699019.97000003</v>
      </c>
      <c r="D19" s="92">
        <f t="shared" si="0"/>
        <v>70418737.560000002</v>
      </c>
      <c r="E19" s="89">
        <f t="shared" si="1"/>
        <v>0.11921255187383988</v>
      </c>
      <c r="F19" s="92">
        <v>39505386.75</v>
      </c>
      <c r="G19" s="92">
        <v>690281.15999999992</v>
      </c>
      <c r="H19" s="92">
        <v>5650000</v>
      </c>
      <c r="I19" s="86">
        <v>0</v>
      </c>
      <c r="J19" s="92">
        <v>11999934.67</v>
      </c>
      <c r="K19" s="92">
        <v>11812858.150000002</v>
      </c>
      <c r="L19" s="92">
        <v>760276.83</v>
      </c>
    </row>
    <row r="20" spans="1:12" ht="12" customHeight="1" x14ac:dyDescent="0.2">
      <c r="A20" s="57">
        <v>12</v>
      </c>
      <c r="B20" s="91" t="s">
        <v>249</v>
      </c>
      <c r="C20" s="92">
        <v>3274094448.9299998</v>
      </c>
      <c r="D20" s="92">
        <f t="shared" si="0"/>
        <v>58000877.600000009</v>
      </c>
      <c r="E20" s="89">
        <f t="shared" si="1"/>
        <v>1.7715089929355936E-2</v>
      </c>
      <c r="F20" s="92">
        <v>489668.04000000004</v>
      </c>
      <c r="G20" s="92">
        <v>486825.73</v>
      </c>
      <c r="H20" s="92">
        <v>11665958.01</v>
      </c>
      <c r="I20" s="92">
        <v>82024.83</v>
      </c>
      <c r="J20" s="92">
        <v>15000211.74</v>
      </c>
      <c r="K20" s="92">
        <v>30175189.250000004</v>
      </c>
      <c r="L20" s="92">
        <v>101000</v>
      </c>
    </row>
    <row r="21" spans="1:12" ht="12" customHeight="1" x14ac:dyDescent="0.2">
      <c r="A21" s="57">
        <v>13</v>
      </c>
      <c r="B21" s="91" t="s">
        <v>248</v>
      </c>
      <c r="C21" s="92">
        <v>920373740.96000004</v>
      </c>
      <c r="D21" s="92">
        <f t="shared" si="0"/>
        <v>57242970.489999995</v>
      </c>
      <c r="E21" s="89">
        <f t="shared" si="1"/>
        <v>6.2195353846462909E-2</v>
      </c>
      <c r="F21" s="92">
        <v>68273.08</v>
      </c>
      <c r="G21" s="92">
        <v>1056495.23</v>
      </c>
      <c r="H21" s="92">
        <v>13096852.43</v>
      </c>
      <c r="I21" s="92">
        <v>2965354.64</v>
      </c>
      <c r="J21" s="92">
        <v>8455721.6699999999</v>
      </c>
      <c r="K21" s="92">
        <v>31590260.68</v>
      </c>
      <c r="L21" s="92">
        <v>10012.76</v>
      </c>
    </row>
    <row r="22" spans="1:12" ht="12" customHeight="1" x14ac:dyDescent="0.2">
      <c r="A22" s="57">
        <v>14</v>
      </c>
      <c r="B22" s="91" t="s">
        <v>250</v>
      </c>
      <c r="C22" s="92">
        <v>740660330.8499999</v>
      </c>
      <c r="D22" s="92">
        <f t="shared" si="0"/>
        <v>41163894.600000001</v>
      </c>
      <c r="E22" s="89">
        <f t="shared" si="1"/>
        <v>5.5577290811240437E-2</v>
      </c>
      <c r="F22" s="92">
        <v>12809775.510000002</v>
      </c>
      <c r="G22" s="86">
        <v>0</v>
      </c>
      <c r="H22" s="86">
        <v>0</v>
      </c>
      <c r="I22" s="86">
        <v>0</v>
      </c>
      <c r="J22" s="92">
        <v>4280000</v>
      </c>
      <c r="K22" s="92">
        <v>23758852.279999997</v>
      </c>
      <c r="L22" s="92">
        <v>315266.81</v>
      </c>
    </row>
    <row r="23" spans="1:12" ht="12" customHeight="1" x14ac:dyDescent="0.2">
      <c r="A23" s="57">
        <v>15</v>
      </c>
      <c r="B23" s="91" t="s">
        <v>252</v>
      </c>
      <c r="C23" s="92">
        <v>350995573.69000006</v>
      </c>
      <c r="D23" s="92">
        <f t="shared" si="0"/>
        <v>37561245.210000001</v>
      </c>
      <c r="E23" s="89">
        <f t="shared" si="1"/>
        <v>0.10701344411589123</v>
      </c>
      <c r="F23" s="92">
        <v>15380066.810000001</v>
      </c>
      <c r="G23" s="86">
        <v>0</v>
      </c>
      <c r="H23" s="92">
        <v>15867223.959999999</v>
      </c>
      <c r="I23" s="86">
        <v>0</v>
      </c>
      <c r="J23" s="92">
        <v>3202358.55</v>
      </c>
      <c r="K23" s="92">
        <v>3111595.8899999997</v>
      </c>
      <c r="L23" s="86">
        <v>0</v>
      </c>
    </row>
    <row r="24" spans="1:12" ht="12" customHeight="1" x14ac:dyDescent="0.2">
      <c r="A24" s="57">
        <v>16</v>
      </c>
      <c r="B24" s="91" t="s">
        <v>251</v>
      </c>
      <c r="C24" s="92">
        <v>257931979.56999999</v>
      </c>
      <c r="D24" s="92">
        <f t="shared" si="0"/>
        <v>37465263.299999997</v>
      </c>
      <c r="E24" s="89">
        <f t="shared" si="1"/>
        <v>0.14525249394223458</v>
      </c>
      <c r="F24" s="92">
        <v>7547674.0199999996</v>
      </c>
      <c r="G24" s="86">
        <v>0</v>
      </c>
      <c r="H24" s="92">
        <v>3814171.8</v>
      </c>
      <c r="I24" s="86">
        <v>0</v>
      </c>
      <c r="J24" s="92">
        <v>24603417.48</v>
      </c>
      <c r="K24" s="92">
        <v>1500000</v>
      </c>
      <c r="L24" s="86">
        <v>0</v>
      </c>
    </row>
    <row r="25" spans="1:12" ht="12" customHeight="1" x14ac:dyDescent="0.2">
      <c r="A25" s="57">
        <v>17</v>
      </c>
      <c r="B25" s="91" t="s">
        <v>253</v>
      </c>
      <c r="C25" s="92">
        <v>495137014.50999999</v>
      </c>
      <c r="D25" s="92">
        <f t="shared" si="0"/>
        <v>31703654.330000002</v>
      </c>
      <c r="E25" s="89">
        <f t="shared" si="1"/>
        <v>6.4030063196496692E-2</v>
      </c>
      <c r="F25" s="92">
        <v>8770806.9100000001</v>
      </c>
      <c r="G25" s="86">
        <v>0</v>
      </c>
      <c r="H25" s="92">
        <v>6810426.1400000006</v>
      </c>
      <c r="I25" s="92">
        <v>13063.02</v>
      </c>
      <c r="J25" s="92">
        <v>10000000</v>
      </c>
      <c r="K25" s="92">
        <v>6084575.7100000018</v>
      </c>
      <c r="L25" s="92">
        <v>24782.55</v>
      </c>
    </row>
    <row r="26" spans="1:12" ht="12" customHeight="1" x14ac:dyDescent="0.2">
      <c r="A26" s="57">
        <v>18</v>
      </c>
      <c r="B26" s="91" t="s">
        <v>254</v>
      </c>
      <c r="C26" s="92">
        <v>222448924.79000002</v>
      </c>
      <c r="D26" s="92">
        <f t="shared" si="0"/>
        <v>25443009.170000002</v>
      </c>
      <c r="E26" s="89">
        <f t="shared" si="1"/>
        <v>0.11437685839128753</v>
      </c>
      <c r="F26" s="92">
        <v>5576495.4200000018</v>
      </c>
      <c r="G26" s="86">
        <v>0</v>
      </c>
      <c r="H26" s="86">
        <v>0</v>
      </c>
      <c r="I26" s="86">
        <v>0</v>
      </c>
      <c r="J26" s="92">
        <v>15182469.709999999</v>
      </c>
      <c r="K26" s="92">
        <v>4684044.04</v>
      </c>
      <c r="L26" s="86">
        <v>0</v>
      </c>
    </row>
    <row r="27" spans="1:12" ht="12" customHeight="1" x14ac:dyDescent="0.2">
      <c r="A27" s="57">
        <v>19</v>
      </c>
      <c r="B27" s="91" t="s">
        <v>255</v>
      </c>
      <c r="C27" s="92">
        <v>485628285.7899999</v>
      </c>
      <c r="D27" s="92">
        <f t="shared" si="0"/>
        <v>22989099.100000001</v>
      </c>
      <c r="E27" s="89">
        <f t="shared" si="1"/>
        <v>4.7338879906062906E-2</v>
      </c>
      <c r="F27" s="92">
        <v>3452876.71</v>
      </c>
      <c r="G27" s="86">
        <v>0</v>
      </c>
      <c r="H27" s="92">
        <v>8121339.2000000002</v>
      </c>
      <c r="I27" s="92">
        <v>954213.48</v>
      </c>
      <c r="J27" s="92">
        <v>10000000</v>
      </c>
      <c r="K27" s="92">
        <v>457008.25999999995</v>
      </c>
      <c r="L27" s="92">
        <v>3661.45</v>
      </c>
    </row>
    <row r="28" spans="1:12" ht="12" customHeight="1" x14ac:dyDescent="0.2">
      <c r="A28" s="57">
        <v>20</v>
      </c>
      <c r="B28" s="91" t="s">
        <v>256</v>
      </c>
      <c r="C28" s="92">
        <v>143113175.66999999</v>
      </c>
      <c r="D28" s="92">
        <f t="shared" si="0"/>
        <v>20127361.509999998</v>
      </c>
      <c r="E28" s="89">
        <f t="shared" si="1"/>
        <v>0.14063947233210047</v>
      </c>
      <c r="F28" s="86">
        <v>0</v>
      </c>
      <c r="G28" s="86">
        <v>0</v>
      </c>
      <c r="H28" s="86">
        <v>0</v>
      </c>
      <c r="I28" s="86">
        <v>0</v>
      </c>
      <c r="J28" s="92">
        <v>18527361.509999998</v>
      </c>
      <c r="K28" s="92">
        <v>1600000</v>
      </c>
      <c r="L28" s="86">
        <v>0</v>
      </c>
    </row>
    <row r="29" spans="1:12" ht="12" customHeight="1" x14ac:dyDescent="0.2">
      <c r="A29" s="57">
        <v>21</v>
      </c>
      <c r="B29" s="91" t="s">
        <v>257</v>
      </c>
      <c r="C29" s="92">
        <v>323739489.92000002</v>
      </c>
      <c r="D29" s="92">
        <f t="shared" si="0"/>
        <v>16610089.619999999</v>
      </c>
      <c r="E29" s="89">
        <f t="shared" si="1"/>
        <v>5.1306961730570942E-2</v>
      </c>
      <c r="F29" s="92">
        <v>4842889.4000000004</v>
      </c>
      <c r="G29" s="92">
        <v>425400</v>
      </c>
      <c r="H29" s="92">
        <v>8531349.6999999993</v>
      </c>
      <c r="I29" s="86">
        <v>0</v>
      </c>
      <c r="J29" s="86">
        <v>0</v>
      </c>
      <c r="K29" s="92">
        <v>2810450.52</v>
      </c>
      <c r="L29" s="86">
        <v>0</v>
      </c>
    </row>
    <row r="30" spans="1:12" ht="12" customHeight="1" x14ac:dyDescent="0.2">
      <c r="A30" s="57">
        <v>22</v>
      </c>
      <c r="B30" s="91" t="s">
        <v>258</v>
      </c>
      <c r="C30" s="92">
        <v>70844461.959999993</v>
      </c>
      <c r="D30" s="92">
        <f t="shared" si="0"/>
        <v>14020266.57</v>
      </c>
      <c r="E30" s="89">
        <f t="shared" si="1"/>
        <v>0.19790208270501208</v>
      </c>
      <c r="F30" s="92">
        <v>1600000</v>
      </c>
      <c r="G30" s="86">
        <v>0</v>
      </c>
      <c r="H30" s="86">
        <v>0</v>
      </c>
      <c r="I30" s="86">
        <v>0</v>
      </c>
      <c r="J30" s="92">
        <v>7464171.6699999999</v>
      </c>
      <c r="K30" s="92">
        <v>4956094.9000000004</v>
      </c>
      <c r="L30" s="86">
        <v>0</v>
      </c>
    </row>
    <row r="31" spans="1:12" ht="12" customHeight="1" x14ac:dyDescent="0.2">
      <c r="A31" s="57">
        <v>23</v>
      </c>
      <c r="B31" s="96" t="s">
        <v>259</v>
      </c>
      <c r="C31" s="92">
        <v>60898261.220000006</v>
      </c>
      <c r="D31" s="92">
        <f t="shared" si="0"/>
        <v>10956933.75</v>
      </c>
      <c r="E31" s="89">
        <f t="shared" si="1"/>
        <v>0.17992194736754749</v>
      </c>
      <c r="F31" s="86">
        <v>0</v>
      </c>
      <c r="G31" s="86">
        <v>0</v>
      </c>
      <c r="H31" s="86">
        <v>0</v>
      </c>
      <c r="I31" s="86">
        <v>0</v>
      </c>
      <c r="J31" s="92">
        <v>10956933.75</v>
      </c>
      <c r="K31" s="86">
        <v>0</v>
      </c>
      <c r="L31" s="86">
        <v>0</v>
      </c>
    </row>
    <row r="32" spans="1:12" ht="12" customHeight="1" x14ac:dyDescent="0.25">
      <c r="A32" s="57">
        <v>24</v>
      </c>
      <c r="B32" s="93" t="s">
        <v>260</v>
      </c>
      <c r="C32" s="70">
        <v>9078602.25</v>
      </c>
      <c r="D32" s="92">
        <f t="shared" si="0"/>
        <v>9078602.25</v>
      </c>
      <c r="E32" s="89">
        <f t="shared" si="1"/>
        <v>1</v>
      </c>
      <c r="F32" s="97">
        <v>0</v>
      </c>
      <c r="G32" s="97">
        <v>0</v>
      </c>
      <c r="H32" s="97">
        <v>0</v>
      </c>
      <c r="I32" s="97">
        <v>0</v>
      </c>
      <c r="J32" s="70">
        <v>9078602.25</v>
      </c>
      <c r="K32" s="97">
        <v>0</v>
      </c>
      <c r="L32" s="97">
        <v>0</v>
      </c>
    </row>
    <row r="33" spans="1:12" ht="12" customHeight="1" x14ac:dyDescent="0.2">
      <c r="A33" s="57">
        <v>25</v>
      </c>
      <c r="B33" s="91" t="s">
        <v>261</v>
      </c>
      <c r="C33" s="92">
        <v>3583396774.7399998</v>
      </c>
      <c r="D33" s="92">
        <f t="shared" si="0"/>
        <v>8935025.4299999997</v>
      </c>
      <c r="E33" s="89">
        <f t="shared" si="1"/>
        <v>2.4934513233322584E-3</v>
      </c>
      <c r="F33" s="92">
        <v>75850.48</v>
      </c>
      <c r="G33" s="92">
        <v>208676.53</v>
      </c>
      <c r="H33" s="92">
        <v>384037.75</v>
      </c>
      <c r="I33" s="86">
        <v>0</v>
      </c>
      <c r="J33" s="92">
        <v>7826381.25</v>
      </c>
      <c r="K33" s="92">
        <v>440079.42000000004</v>
      </c>
      <c r="L33" s="86">
        <v>0</v>
      </c>
    </row>
    <row r="34" spans="1:12" ht="12" customHeight="1" x14ac:dyDescent="0.2">
      <c r="A34" s="57">
        <v>26</v>
      </c>
      <c r="B34" s="91" t="s">
        <v>262</v>
      </c>
      <c r="C34" s="92">
        <v>45199099.82</v>
      </c>
      <c r="D34" s="92">
        <f t="shared" si="0"/>
        <v>7995529.1699999999</v>
      </c>
      <c r="E34" s="89">
        <f t="shared" si="1"/>
        <v>0.17689576123952108</v>
      </c>
      <c r="F34" s="86">
        <v>0</v>
      </c>
      <c r="G34" s="86">
        <v>0</v>
      </c>
      <c r="H34" s="86">
        <v>0</v>
      </c>
      <c r="I34" s="86">
        <v>0</v>
      </c>
      <c r="J34" s="86">
        <v>0</v>
      </c>
      <c r="K34" s="92">
        <v>7995529.1699999999</v>
      </c>
      <c r="L34" s="86">
        <v>0</v>
      </c>
    </row>
    <row r="35" spans="1:12" ht="12" customHeight="1" x14ac:dyDescent="0.2">
      <c r="A35" s="57">
        <v>27</v>
      </c>
      <c r="B35" s="91" t="s">
        <v>263</v>
      </c>
      <c r="C35" s="92">
        <v>280468534.57999998</v>
      </c>
      <c r="D35" s="92">
        <f t="shared" si="0"/>
        <v>7150775.0100000007</v>
      </c>
      <c r="E35" s="89">
        <f t="shared" si="1"/>
        <v>2.5495819061158661E-2</v>
      </c>
      <c r="F35" s="92">
        <v>263556.7</v>
      </c>
      <c r="G35" s="92">
        <v>67535.759999999995</v>
      </c>
      <c r="H35" s="92">
        <v>386587.30000000005</v>
      </c>
      <c r="I35" s="92">
        <v>52551.519999999997</v>
      </c>
      <c r="J35" s="92">
        <v>4664027.4800000004</v>
      </c>
      <c r="K35" s="92">
        <v>1716516.25</v>
      </c>
      <c r="L35" s="86">
        <v>0</v>
      </c>
    </row>
    <row r="36" spans="1:12" ht="12" customHeight="1" x14ac:dyDescent="0.2">
      <c r="A36" s="57">
        <v>28</v>
      </c>
      <c r="B36" s="91" t="s">
        <v>264</v>
      </c>
      <c r="C36" s="92">
        <v>165662351.61000001</v>
      </c>
      <c r="D36" s="92">
        <f t="shared" si="0"/>
        <v>6047185.7800000003</v>
      </c>
      <c r="E36" s="89">
        <f t="shared" si="1"/>
        <v>3.6503078226465119E-2</v>
      </c>
      <c r="F36" s="92">
        <v>30412.240000000002</v>
      </c>
      <c r="G36" s="92">
        <v>65772.070000000007</v>
      </c>
      <c r="H36" s="92">
        <v>480715.85</v>
      </c>
      <c r="I36" s="86">
        <v>0</v>
      </c>
      <c r="J36" s="92">
        <v>3945.17</v>
      </c>
      <c r="K36" s="92">
        <v>4937953.49</v>
      </c>
      <c r="L36" s="92">
        <v>528386.96</v>
      </c>
    </row>
    <row r="37" spans="1:12" ht="12" customHeight="1" x14ac:dyDescent="0.2">
      <c r="A37" s="57">
        <v>29</v>
      </c>
      <c r="B37" s="91" t="s">
        <v>266</v>
      </c>
      <c r="C37" s="92">
        <v>114539316.07000001</v>
      </c>
      <c r="D37" s="92">
        <f t="shared" si="0"/>
        <v>5801067.9000000004</v>
      </c>
      <c r="E37" s="89">
        <f t="shared" si="1"/>
        <v>5.0646957735060276E-2</v>
      </c>
      <c r="F37" s="86">
        <v>0</v>
      </c>
      <c r="G37" s="86">
        <v>0</v>
      </c>
      <c r="H37" s="86">
        <v>0</v>
      </c>
      <c r="I37" s="86">
        <v>0</v>
      </c>
      <c r="J37" s="92">
        <v>5801067.9000000004</v>
      </c>
      <c r="K37" s="86">
        <v>0</v>
      </c>
      <c r="L37" s="86">
        <v>0</v>
      </c>
    </row>
    <row r="38" spans="1:12" ht="12" customHeight="1" x14ac:dyDescent="0.2">
      <c r="A38" s="57">
        <v>30</v>
      </c>
      <c r="B38" s="91" t="s">
        <v>265</v>
      </c>
      <c r="C38" s="92">
        <v>1220416151.75</v>
      </c>
      <c r="D38" s="92">
        <f t="shared" si="0"/>
        <v>5275930.57</v>
      </c>
      <c r="E38" s="89">
        <f t="shared" si="1"/>
        <v>4.3230586242525943E-3</v>
      </c>
      <c r="F38" s="92">
        <v>1338749.3199999998</v>
      </c>
      <c r="G38" s="92">
        <v>166935.42000000001</v>
      </c>
      <c r="H38" s="86">
        <v>0</v>
      </c>
      <c r="I38" s="86">
        <v>0</v>
      </c>
      <c r="J38" s="86">
        <v>0</v>
      </c>
      <c r="K38" s="92">
        <v>3770245.83</v>
      </c>
      <c r="L38" s="86">
        <v>0</v>
      </c>
    </row>
    <row r="39" spans="1:12" ht="12" customHeight="1" x14ac:dyDescent="0.2">
      <c r="A39" s="57">
        <v>31</v>
      </c>
      <c r="B39" s="91" t="s">
        <v>267</v>
      </c>
      <c r="C39" s="92">
        <v>205556883.06</v>
      </c>
      <c r="D39" s="92">
        <f t="shared" si="0"/>
        <v>3129115.7</v>
      </c>
      <c r="E39" s="89">
        <f t="shared" si="1"/>
        <v>1.5222626717328861E-2</v>
      </c>
      <c r="F39" s="92">
        <v>1523210.22</v>
      </c>
      <c r="G39" s="92">
        <v>429068.77</v>
      </c>
      <c r="H39" s="86">
        <v>0</v>
      </c>
      <c r="I39" s="86">
        <v>0</v>
      </c>
      <c r="J39" s="86">
        <v>0</v>
      </c>
      <c r="K39" s="92">
        <v>1176836.71</v>
      </c>
      <c r="L39" s="86">
        <v>0</v>
      </c>
    </row>
    <row r="40" spans="1:12" ht="12" customHeight="1" x14ac:dyDescent="0.2">
      <c r="A40" s="57">
        <v>32</v>
      </c>
      <c r="B40" s="91" t="s">
        <v>268</v>
      </c>
      <c r="C40" s="92">
        <v>88821181.38000001</v>
      </c>
      <c r="D40" s="92">
        <f t="shared" si="0"/>
        <v>2748802.96</v>
      </c>
      <c r="E40" s="89">
        <f t="shared" si="1"/>
        <v>3.0947606385012032E-2</v>
      </c>
      <c r="F40" s="92">
        <v>2332559.75</v>
      </c>
      <c r="G40" s="86">
        <v>0</v>
      </c>
      <c r="H40" s="86">
        <v>0</v>
      </c>
      <c r="I40" s="86">
        <v>0</v>
      </c>
      <c r="J40" s="86">
        <v>0</v>
      </c>
      <c r="K40" s="92">
        <v>416243.21</v>
      </c>
      <c r="L40" s="86">
        <v>0</v>
      </c>
    </row>
    <row r="41" spans="1:12" ht="12" customHeight="1" x14ac:dyDescent="0.2">
      <c r="A41" s="57">
        <v>33</v>
      </c>
      <c r="B41" s="91" t="s">
        <v>269</v>
      </c>
      <c r="C41" s="92">
        <v>5343108.2300000004</v>
      </c>
      <c r="D41" s="92">
        <f t="shared" si="0"/>
        <v>1949176</v>
      </c>
      <c r="E41" s="89">
        <f t="shared" si="1"/>
        <v>0.3648018935974276</v>
      </c>
      <c r="F41" s="92">
        <v>1949176</v>
      </c>
      <c r="G41" s="86">
        <v>0</v>
      </c>
      <c r="H41" s="86">
        <v>0</v>
      </c>
      <c r="I41" s="86">
        <v>0</v>
      </c>
      <c r="J41" s="86">
        <v>0</v>
      </c>
      <c r="K41" s="86">
        <v>0</v>
      </c>
      <c r="L41" s="86">
        <v>0</v>
      </c>
    </row>
    <row r="42" spans="1:12" ht="12" customHeight="1" x14ac:dyDescent="0.2">
      <c r="A42" s="57">
        <v>34</v>
      </c>
      <c r="B42" s="91" t="s">
        <v>270</v>
      </c>
      <c r="C42" s="92">
        <v>79784625.459999993</v>
      </c>
      <c r="D42" s="92">
        <f t="shared" si="0"/>
        <v>1584128.8099999998</v>
      </c>
      <c r="E42" s="89">
        <f t="shared" si="1"/>
        <v>1.9855063564774175E-2</v>
      </c>
      <c r="F42" s="92">
        <v>3272.31</v>
      </c>
      <c r="G42" s="86">
        <v>0</v>
      </c>
      <c r="H42" s="86">
        <v>0</v>
      </c>
      <c r="I42" s="92">
        <v>28092.68</v>
      </c>
      <c r="J42" s="92">
        <v>181359.47</v>
      </c>
      <c r="K42" s="92">
        <v>1371404.3499999999</v>
      </c>
      <c r="L42" s="86">
        <v>0</v>
      </c>
    </row>
    <row r="43" spans="1:12" ht="12" customHeight="1" x14ac:dyDescent="0.2">
      <c r="A43" s="57">
        <v>35</v>
      </c>
      <c r="B43" s="91" t="s">
        <v>271</v>
      </c>
      <c r="C43" s="92">
        <v>465981864.58999991</v>
      </c>
      <c r="D43" s="92">
        <f t="shared" si="0"/>
        <v>1306228.44682</v>
      </c>
      <c r="E43" s="89">
        <f t="shared" si="1"/>
        <v>2.8031744281921825E-3</v>
      </c>
      <c r="F43" s="92">
        <v>6584.48</v>
      </c>
      <c r="G43" s="86">
        <v>0</v>
      </c>
      <c r="H43" s="86">
        <f>426.82/1000</f>
        <v>0.42681999999999998</v>
      </c>
      <c r="I43" s="86">
        <v>0</v>
      </c>
      <c r="J43" s="86">
        <v>0</v>
      </c>
      <c r="K43" s="92">
        <v>1299643.54</v>
      </c>
      <c r="L43" s="86">
        <v>0</v>
      </c>
    </row>
    <row r="44" spans="1:12" ht="12" customHeight="1" x14ac:dyDescent="0.2">
      <c r="A44" s="57">
        <v>36</v>
      </c>
      <c r="B44" s="91" t="s">
        <v>272</v>
      </c>
      <c r="C44" s="92">
        <v>352454831.68000007</v>
      </c>
      <c r="D44" s="92">
        <f t="shared" si="0"/>
        <v>211830</v>
      </c>
      <c r="E44" s="89">
        <f t="shared" si="1"/>
        <v>6.01013182285792E-4</v>
      </c>
      <c r="F44" s="86">
        <v>0</v>
      </c>
      <c r="G44" s="86">
        <v>0</v>
      </c>
      <c r="H44" s="92">
        <v>211830</v>
      </c>
      <c r="I44" s="86">
        <v>0</v>
      </c>
      <c r="J44" s="86">
        <v>0</v>
      </c>
      <c r="K44" s="86">
        <v>0</v>
      </c>
      <c r="L44" s="86">
        <v>0</v>
      </c>
    </row>
    <row r="45" spans="1:12" ht="12" customHeight="1" x14ac:dyDescent="0.2">
      <c r="A45" s="57">
        <v>37</v>
      </c>
      <c r="B45" s="91" t="s">
        <v>273</v>
      </c>
      <c r="C45" s="92">
        <v>17482386.369999997</v>
      </c>
      <c r="D45" s="92">
        <f t="shared" si="0"/>
        <v>0</v>
      </c>
      <c r="E45" s="89">
        <f t="shared" si="1"/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</row>
    <row r="46" spans="1:12" ht="12" customHeight="1" x14ac:dyDescent="0.2">
      <c r="A46" s="57">
        <v>38</v>
      </c>
      <c r="B46" s="91" t="s">
        <v>274</v>
      </c>
      <c r="C46" s="92">
        <v>106184.22</v>
      </c>
      <c r="D46" s="92">
        <f t="shared" si="0"/>
        <v>0</v>
      </c>
      <c r="E46" s="89">
        <f t="shared" si="1"/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</row>
    <row r="47" spans="1:12" ht="12" customHeight="1" x14ac:dyDescent="0.2">
      <c r="A47" s="57">
        <v>39</v>
      </c>
      <c r="B47" s="91" t="s">
        <v>275</v>
      </c>
      <c r="C47" s="92">
        <v>459009666.79000002</v>
      </c>
      <c r="D47" s="92">
        <f t="shared" si="0"/>
        <v>0</v>
      </c>
      <c r="E47" s="89">
        <f t="shared" si="1"/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</row>
    <row r="48" spans="1:12" ht="12" customHeight="1" x14ac:dyDescent="0.2">
      <c r="A48" s="57">
        <v>40</v>
      </c>
      <c r="B48" s="91" t="s">
        <v>276</v>
      </c>
      <c r="C48" s="92">
        <v>39347246.289999999</v>
      </c>
      <c r="D48" s="92">
        <f t="shared" si="0"/>
        <v>0</v>
      </c>
      <c r="E48" s="89">
        <f t="shared" si="1"/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</row>
    <row r="49" spans="1:12" ht="12" customHeight="1" x14ac:dyDescent="0.2">
      <c r="A49" s="57">
        <v>41</v>
      </c>
      <c r="B49" s="91" t="s">
        <v>277</v>
      </c>
      <c r="C49" s="92">
        <v>4908.26</v>
      </c>
      <c r="D49" s="92">
        <f t="shared" si="0"/>
        <v>0</v>
      </c>
      <c r="E49" s="89">
        <f t="shared" si="1"/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</row>
    <row r="50" spans="1:12" ht="12" customHeight="1" x14ac:dyDescent="0.2">
      <c r="A50" s="57">
        <v>42</v>
      </c>
      <c r="B50" s="91" t="s">
        <v>278</v>
      </c>
      <c r="C50" s="92">
        <v>128996000</v>
      </c>
      <c r="D50" s="92">
        <f t="shared" si="0"/>
        <v>0</v>
      </c>
      <c r="E50" s="89">
        <f t="shared" si="1"/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0</v>
      </c>
      <c r="L50" s="86">
        <v>0</v>
      </c>
    </row>
    <row r="51" spans="1:12" ht="12" customHeight="1" x14ac:dyDescent="0.2">
      <c r="A51" s="57">
        <v>43</v>
      </c>
      <c r="B51" s="91" t="s">
        <v>279</v>
      </c>
      <c r="C51" s="92">
        <v>7753839.8400000008</v>
      </c>
      <c r="D51" s="92">
        <f t="shared" si="0"/>
        <v>0</v>
      </c>
      <c r="E51" s="89">
        <f t="shared" si="1"/>
        <v>0</v>
      </c>
      <c r="F51" s="86">
        <v>0</v>
      </c>
      <c r="G51" s="86">
        <v>0</v>
      </c>
      <c r="H51" s="86">
        <v>0</v>
      </c>
      <c r="I51" s="86">
        <v>0</v>
      </c>
      <c r="J51" s="86">
        <v>0</v>
      </c>
      <c r="K51" s="86">
        <v>0</v>
      </c>
      <c r="L51" s="86">
        <v>0</v>
      </c>
    </row>
    <row r="52" spans="1:12" ht="12" customHeight="1" x14ac:dyDescent="0.25">
      <c r="A52" s="65"/>
      <c r="B52" s="71" t="s">
        <v>190</v>
      </c>
      <c r="C52" s="72">
        <v>55313158630.720009</v>
      </c>
      <c r="D52" s="94">
        <f t="shared" ref="D52" si="2">F52+G52+H52+I52+J52+K52+L52</f>
        <v>2942042893.1500006</v>
      </c>
      <c r="E52" s="90">
        <f t="shared" ref="E52" si="3">D52/C52</f>
        <v>5.3188842690969358E-2</v>
      </c>
      <c r="F52" s="72">
        <v>552100126.14999998</v>
      </c>
      <c r="G52" s="72">
        <v>28271632.080000002</v>
      </c>
      <c r="H52" s="72">
        <v>348050188.49000001</v>
      </c>
      <c r="I52" s="72">
        <v>30414628.779999994</v>
      </c>
      <c r="J52" s="72">
        <v>1551589506.5000005</v>
      </c>
      <c r="K52" s="72">
        <v>394878454.14999992</v>
      </c>
      <c r="L52" s="72">
        <v>36738356.999999993</v>
      </c>
    </row>
    <row r="53" spans="1:12" ht="12" customHeight="1" x14ac:dyDescent="0.2">
      <c r="C53" s="83"/>
      <c r="D53" s="83"/>
      <c r="E53" s="83"/>
      <c r="F53" s="83"/>
      <c r="G53" s="83"/>
      <c r="H53" s="83"/>
      <c r="I53" s="83"/>
      <c r="J53" s="83"/>
      <c r="K53" s="83"/>
      <c r="L53" s="83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2:L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9.6328125" style="58" customWidth="1"/>
    <col min="3" max="3" width="13.54296875" style="58" bestFit="1" customWidth="1"/>
    <col min="4" max="4" width="10.90625" style="58" bestFit="1" customWidth="1"/>
    <col min="5" max="5" width="11.6328125" style="58" bestFit="1" customWidth="1"/>
    <col min="6" max="6" width="16.36328125" style="58" bestFit="1" customWidth="1"/>
    <col min="7" max="7" width="15.54296875" style="58" bestFit="1" customWidth="1"/>
    <col min="8" max="8" width="15.6328125" style="58" bestFit="1" customWidth="1"/>
    <col min="9" max="9" width="17.36328125" style="58" bestFit="1" customWidth="1"/>
    <col min="10" max="10" width="22.453125" style="58" bestFit="1" customWidth="1"/>
    <col min="11" max="11" width="17.08984375" style="58" customWidth="1"/>
    <col min="12" max="12" width="16.90625" style="58" bestFit="1" customWidth="1"/>
    <col min="13" max="16384" width="11.453125" style="58"/>
  </cols>
  <sheetData>
    <row r="2" spans="1:12" ht="12" customHeight="1" x14ac:dyDescent="0.2">
      <c r="A2" s="126" t="s">
        <v>280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2" customHeight="1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ht="12" customHeight="1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</row>
    <row r="8" spans="1:12" s="59" customFormat="1" ht="12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91" t="s">
        <v>237</v>
      </c>
      <c r="C9" s="92">
        <v>2925555960.7399998</v>
      </c>
      <c r="D9" s="92">
        <f t="shared" ref="D9:D51" si="0">F9+G9+H9+I9+J9+K9+L9</f>
        <v>437649400.51999998</v>
      </c>
      <c r="E9" s="89">
        <f>D9/C9</f>
        <v>0.14959529278985301</v>
      </c>
      <c r="F9" s="92">
        <v>820000</v>
      </c>
      <c r="G9" s="86">
        <v>0</v>
      </c>
      <c r="H9" s="86">
        <v>0</v>
      </c>
      <c r="I9" s="86">
        <v>0</v>
      </c>
      <c r="J9" s="92">
        <v>431916565.95999998</v>
      </c>
      <c r="K9" s="92">
        <v>4912834.5600000005</v>
      </c>
      <c r="L9" s="86">
        <v>0</v>
      </c>
    </row>
    <row r="10" spans="1:12" ht="12" customHeight="1" x14ac:dyDescent="0.2">
      <c r="A10" s="57">
        <v>2</v>
      </c>
      <c r="B10" s="91" t="s">
        <v>238</v>
      </c>
      <c r="C10" s="92">
        <v>10003256374.09</v>
      </c>
      <c r="D10" s="92">
        <f t="shared" si="0"/>
        <v>436560990.7700001</v>
      </c>
      <c r="E10" s="89">
        <f t="shared" ref="E10:E52" si="1">D10/C10</f>
        <v>4.3641887645783167E-2</v>
      </c>
      <c r="F10" s="92">
        <v>116228990.59000002</v>
      </c>
      <c r="G10" s="92">
        <v>8617857.8800000027</v>
      </c>
      <c r="H10" s="92">
        <v>64109316.68</v>
      </c>
      <c r="I10" s="92">
        <v>461192.72</v>
      </c>
      <c r="J10" s="92">
        <v>157765588.68000001</v>
      </c>
      <c r="K10" s="92">
        <v>87689017.929999992</v>
      </c>
      <c r="L10" s="92">
        <v>1689026.29</v>
      </c>
    </row>
    <row r="11" spans="1:12" ht="12" customHeight="1" x14ac:dyDescent="0.2">
      <c r="A11" s="57">
        <v>3</v>
      </c>
      <c r="B11" s="91" t="s">
        <v>239</v>
      </c>
      <c r="C11" s="92">
        <v>7539386809.1300001</v>
      </c>
      <c r="D11" s="92">
        <f t="shared" si="0"/>
        <v>308604344.71000004</v>
      </c>
      <c r="E11" s="89">
        <f t="shared" si="1"/>
        <v>4.0932287004599402E-2</v>
      </c>
      <c r="F11" s="92">
        <v>61062938.799999997</v>
      </c>
      <c r="G11" s="86">
        <v>0</v>
      </c>
      <c r="H11" s="92">
        <v>19254044.43</v>
      </c>
      <c r="I11" s="92">
        <v>3561902.24</v>
      </c>
      <c r="J11" s="92">
        <v>150366784.91</v>
      </c>
      <c r="K11" s="92">
        <v>74358674.330000013</v>
      </c>
      <c r="L11" s="86">
        <v>0</v>
      </c>
    </row>
    <row r="12" spans="1:12" ht="12" customHeight="1" x14ac:dyDescent="0.2">
      <c r="A12" s="57">
        <v>4</v>
      </c>
      <c r="B12" s="91" t="s">
        <v>240</v>
      </c>
      <c r="C12" s="92">
        <v>5776972603.1799994</v>
      </c>
      <c r="D12" s="92">
        <f t="shared" si="0"/>
        <v>290613228.11000001</v>
      </c>
      <c r="E12" s="89">
        <f t="shared" si="1"/>
        <v>5.030545375098866E-2</v>
      </c>
      <c r="F12" s="92">
        <v>83543523.560000017</v>
      </c>
      <c r="G12" s="92">
        <v>14857622.720000001</v>
      </c>
      <c r="H12" s="92">
        <v>12939730.829999998</v>
      </c>
      <c r="I12" s="92">
        <v>20614.91</v>
      </c>
      <c r="J12" s="92">
        <v>155463920.72999999</v>
      </c>
      <c r="K12" s="92">
        <v>23787815.359999999</v>
      </c>
      <c r="L12" s="86">
        <v>0</v>
      </c>
    </row>
    <row r="13" spans="1:12" ht="12" customHeight="1" x14ac:dyDescent="0.2">
      <c r="A13" s="57">
        <v>5</v>
      </c>
      <c r="B13" s="91" t="s">
        <v>241</v>
      </c>
      <c r="C13" s="92">
        <v>3940671390.9700003</v>
      </c>
      <c r="D13" s="92">
        <f t="shared" si="0"/>
        <v>233971399.00000003</v>
      </c>
      <c r="E13" s="89">
        <f t="shared" si="1"/>
        <v>5.9373486339445253E-2</v>
      </c>
      <c r="F13" s="92">
        <v>55299661.710000008</v>
      </c>
      <c r="G13" s="86">
        <v>0</v>
      </c>
      <c r="H13" s="92">
        <v>60438137.710000008</v>
      </c>
      <c r="I13" s="86">
        <v>0</v>
      </c>
      <c r="J13" s="92">
        <v>73682721.030000001</v>
      </c>
      <c r="K13" s="92">
        <v>14550878.550000001</v>
      </c>
      <c r="L13" s="92">
        <v>30000000</v>
      </c>
    </row>
    <row r="14" spans="1:12" ht="12" customHeight="1" x14ac:dyDescent="0.2">
      <c r="A14" s="57">
        <v>6</v>
      </c>
      <c r="B14" s="91" t="s">
        <v>242</v>
      </c>
      <c r="C14" s="92">
        <v>5214444075.8199997</v>
      </c>
      <c r="D14" s="92">
        <f t="shared" si="0"/>
        <v>224591252.40000001</v>
      </c>
      <c r="E14" s="89">
        <f t="shared" si="1"/>
        <v>4.3070986884576341E-2</v>
      </c>
      <c r="F14" s="92">
        <v>27515027.02</v>
      </c>
      <c r="G14" s="92">
        <v>1817658.02</v>
      </c>
      <c r="H14" s="92">
        <v>4854911.3400000008</v>
      </c>
      <c r="I14" s="92">
        <v>12141077.439999999</v>
      </c>
      <c r="J14" s="92">
        <v>171852849.09</v>
      </c>
      <c r="K14" s="92">
        <v>6409729.4900000002</v>
      </c>
      <c r="L14" s="86">
        <v>0</v>
      </c>
    </row>
    <row r="15" spans="1:12" ht="12" customHeight="1" x14ac:dyDescent="0.2">
      <c r="A15" s="57">
        <v>7</v>
      </c>
      <c r="B15" s="91" t="s">
        <v>243</v>
      </c>
      <c r="C15" s="92">
        <v>448537610.70000005</v>
      </c>
      <c r="D15" s="92">
        <f t="shared" si="0"/>
        <v>196338596.56</v>
      </c>
      <c r="E15" s="89">
        <f t="shared" si="1"/>
        <v>0.43773050882753983</v>
      </c>
      <c r="F15" s="92">
        <v>6615532.4000000004</v>
      </c>
      <c r="G15" s="86">
        <v>0</v>
      </c>
      <c r="H15" s="92">
        <v>60844400.329999998</v>
      </c>
      <c r="I15" s="86">
        <v>0</v>
      </c>
      <c r="J15" s="92">
        <v>128878663.83</v>
      </c>
      <c r="K15" s="86">
        <v>0</v>
      </c>
      <c r="L15" s="86">
        <v>0</v>
      </c>
    </row>
    <row r="16" spans="1:12" ht="12" customHeight="1" x14ac:dyDescent="0.2">
      <c r="A16" s="57">
        <v>8</v>
      </c>
      <c r="B16" s="91" t="s">
        <v>244</v>
      </c>
      <c r="C16" s="92">
        <v>165593533.80000004</v>
      </c>
      <c r="D16" s="92">
        <f t="shared" si="0"/>
        <v>112440649.27000001</v>
      </c>
      <c r="E16" s="89">
        <f t="shared" si="1"/>
        <v>0.67901594156329304</v>
      </c>
      <c r="F16" s="92">
        <v>58293582.599999994</v>
      </c>
      <c r="G16" s="92">
        <v>94518.94</v>
      </c>
      <c r="H16" s="92">
        <v>10415543.02</v>
      </c>
      <c r="I16" s="92">
        <v>70273.84</v>
      </c>
      <c r="J16" s="92">
        <v>40872589.630000003</v>
      </c>
      <c r="K16" s="92">
        <v>2575856.48</v>
      </c>
      <c r="L16" s="92">
        <v>118284.76</v>
      </c>
    </row>
    <row r="17" spans="1:12" ht="12" customHeight="1" x14ac:dyDescent="0.2">
      <c r="A17" s="57">
        <v>9</v>
      </c>
      <c r="B17" s="93" t="s">
        <v>245</v>
      </c>
      <c r="C17" s="70">
        <v>1868843516.45</v>
      </c>
      <c r="D17" s="92">
        <f t="shared" si="0"/>
        <v>111778312.03999999</v>
      </c>
      <c r="E17" s="89">
        <f t="shared" si="1"/>
        <v>5.9811488257899073E-2</v>
      </c>
      <c r="F17" s="70">
        <v>14211671.559999999</v>
      </c>
      <c r="G17" s="70">
        <v>461492.79</v>
      </c>
      <c r="H17" s="70">
        <v>29712240.219999999</v>
      </c>
      <c r="I17" s="70">
        <v>24458.79</v>
      </c>
      <c r="J17" s="70">
        <v>35103424.359999999</v>
      </c>
      <c r="K17" s="70">
        <v>29519681.989999995</v>
      </c>
      <c r="L17" s="70">
        <v>2745342.33</v>
      </c>
    </row>
    <row r="18" spans="1:12" ht="12" customHeight="1" x14ac:dyDescent="0.25">
      <c r="A18" s="57">
        <v>10</v>
      </c>
      <c r="B18" s="93" t="s">
        <v>246</v>
      </c>
      <c r="C18" s="70">
        <v>2307145780.98</v>
      </c>
      <c r="D18" s="92">
        <f t="shared" si="0"/>
        <v>94893537.299999982</v>
      </c>
      <c r="E18" s="89">
        <f t="shared" si="1"/>
        <v>4.1130273640399229E-2</v>
      </c>
      <c r="F18" s="70">
        <v>21292111.469999999</v>
      </c>
      <c r="G18" s="70">
        <v>5010.75</v>
      </c>
      <c r="H18" s="70">
        <v>2187469.7999999998</v>
      </c>
      <c r="I18" s="70">
        <v>7564801.7299999995</v>
      </c>
      <c r="J18" s="70">
        <v>47950500.729999997</v>
      </c>
      <c r="K18" s="70">
        <v>15893642.819999998</v>
      </c>
      <c r="L18" s="72">
        <v>0</v>
      </c>
    </row>
    <row r="19" spans="1:12" ht="12" customHeight="1" x14ac:dyDescent="0.2">
      <c r="A19" s="57">
        <v>11</v>
      </c>
      <c r="B19" s="91" t="s">
        <v>247</v>
      </c>
      <c r="C19" s="92">
        <v>595124286.81000006</v>
      </c>
      <c r="D19" s="92">
        <f t="shared" si="0"/>
        <v>66143337.380000003</v>
      </c>
      <c r="E19" s="89">
        <f t="shared" si="1"/>
        <v>0.11114205695509952</v>
      </c>
      <c r="F19" s="92">
        <v>35509088.32</v>
      </c>
      <c r="G19" s="92">
        <v>887205.47</v>
      </c>
      <c r="H19" s="92">
        <v>5650000</v>
      </c>
      <c r="I19" s="86">
        <v>0</v>
      </c>
      <c r="J19" s="92">
        <v>11999934.67</v>
      </c>
      <c r="K19" s="92">
        <v>11336832.090000002</v>
      </c>
      <c r="L19" s="92">
        <v>760276.83</v>
      </c>
    </row>
    <row r="20" spans="1:12" ht="12" customHeight="1" x14ac:dyDescent="0.2">
      <c r="A20" s="57">
        <v>12</v>
      </c>
      <c r="B20" s="91" t="s">
        <v>249</v>
      </c>
      <c r="C20" s="92">
        <v>3292958189.4100003</v>
      </c>
      <c r="D20" s="92">
        <f t="shared" si="0"/>
        <v>60495073.25999999</v>
      </c>
      <c r="E20" s="89">
        <f t="shared" si="1"/>
        <v>1.8371042017645205E-2</v>
      </c>
      <c r="F20" s="92">
        <v>494418.15</v>
      </c>
      <c r="G20" s="92">
        <v>481351.74</v>
      </c>
      <c r="H20" s="92">
        <v>11642653.969999999</v>
      </c>
      <c r="I20" s="92">
        <v>82376.62</v>
      </c>
      <c r="J20" s="92">
        <v>15000302.91</v>
      </c>
      <c r="K20" s="92">
        <v>32492939.869999994</v>
      </c>
      <c r="L20" s="92">
        <v>301030</v>
      </c>
    </row>
    <row r="21" spans="1:12" ht="12" customHeight="1" x14ac:dyDescent="0.2">
      <c r="A21" s="57">
        <v>13</v>
      </c>
      <c r="B21" s="91" t="s">
        <v>248</v>
      </c>
      <c r="C21" s="92">
        <v>922187091.97000003</v>
      </c>
      <c r="D21" s="92">
        <f t="shared" si="0"/>
        <v>56595144.990000002</v>
      </c>
      <c r="E21" s="89">
        <f t="shared" si="1"/>
        <v>6.1370567298984831E-2</v>
      </c>
      <c r="F21" s="92">
        <v>87247.09</v>
      </c>
      <c r="G21" s="92">
        <v>1549818.6099999999</v>
      </c>
      <c r="H21" s="92">
        <v>13057822.469999999</v>
      </c>
      <c r="I21" s="92">
        <v>2963196.6</v>
      </c>
      <c r="J21" s="92">
        <v>8525814.1600000001</v>
      </c>
      <c r="K21" s="92">
        <v>30401206.960000001</v>
      </c>
      <c r="L21" s="92">
        <v>10039.1</v>
      </c>
    </row>
    <row r="22" spans="1:12" ht="12" customHeight="1" x14ac:dyDescent="0.2">
      <c r="A22" s="57">
        <v>14</v>
      </c>
      <c r="B22" s="91" t="s">
        <v>251</v>
      </c>
      <c r="C22" s="92">
        <v>239483041.03</v>
      </c>
      <c r="D22" s="92">
        <f t="shared" si="0"/>
        <v>37384923.039999999</v>
      </c>
      <c r="E22" s="89">
        <f t="shared" si="1"/>
        <v>0.15610676597060916</v>
      </c>
      <c r="F22" s="92">
        <v>7547674.0199999996</v>
      </c>
      <c r="G22" s="86">
        <v>0</v>
      </c>
      <c r="H22" s="92">
        <v>3767202.82</v>
      </c>
      <c r="I22" s="86">
        <v>0</v>
      </c>
      <c r="J22" s="92">
        <v>24570046.199999999</v>
      </c>
      <c r="K22" s="92">
        <v>1500000</v>
      </c>
      <c r="L22" s="86">
        <v>0</v>
      </c>
    </row>
    <row r="23" spans="1:12" ht="12" customHeight="1" x14ac:dyDescent="0.2">
      <c r="A23" s="57">
        <v>15</v>
      </c>
      <c r="B23" s="91" t="s">
        <v>252</v>
      </c>
      <c r="C23" s="92">
        <v>349941989.65999997</v>
      </c>
      <c r="D23" s="92">
        <f t="shared" si="0"/>
        <v>37174537.589999996</v>
      </c>
      <c r="E23" s="89">
        <f t="shared" si="1"/>
        <v>0.1062305716045062</v>
      </c>
      <c r="F23" s="92">
        <v>15365572.449999999</v>
      </c>
      <c r="G23" s="86">
        <v>0</v>
      </c>
      <c r="H23" s="92">
        <v>16325136.75</v>
      </c>
      <c r="I23" s="86">
        <v>0</v>
      </c>
      <c r="J23" s="92">
        <v>3183828.39</v>
      </c>
      <c r="K23" s="92">
        <v>2300000</v>
      </c>
      <c r="L23" s="86">
        <v>0</v>
      </c>
    </row>
    <row r="24" spans="1:12" ht="12" customHeight="1" x14ac:dyDescent="0.2">
      <c r="A24" s="57">
        <v>16</v>
      </c>
      <c r="B24" s="91" t="s">
        <v>250</v>
      </c>
      <c r="C24" s="92">
        <v>747264897.4799999</v>
      </c>
      <c r="D24" s="92">
        <f t="shared" si="0"/>
        <v>36222414.369999997</v>
      </c>
      <c r="E24" s="89">
        <f t="shared" si="1"/>
        <v>4.8473325178464532E-2</v>
      </c>
      <c r="F24" s="92">
        <v>7778998.6899999995</v>
      </c>
      <c r="G24" s="86">
        <v>0</v>
      </c>
      <c r="H24" s="86">
        <v>0</v>
      </c>
      <c r="I24" s="86">
        <v>0</v>
      </c>
      <c r="J24" s="92">
        <v>4280000</v>
      </c>
      <c r="K24" s="92">
        <v>23861089.169999998</v>
      </c>
      <c r="L24" s="92">
        <v>302326.51</v>
      </c>
    </row>
    <row r="25" spans="1:12" ht="12" customHeight="1" x14ac:dyDescent="0.2">
      <c r="A25" s="57">
        <v>17</v>
      </c>
      <c r="B25" s="91" t="s">
        <v>253</v>
      </c>
      <c r="C25" s="92">
        <v>492067297.37</v>
      </c>
      <c r="D25" s="92">
        <f t="shared" si="0"/>
        <v>30764312.860000003</v>
      </c>
      <c r="E25" s="89">
        <f t="shared" si="1"/>
        <v>6.2520539414891052E-2</v>
      </c>
      <c r="F25" s="92">
        <v>8607434.1000000015</v>
      </c>
      <c r="G25" s="86">
        <v>0</v>
      </c>
      <c r="H25" s="92">
        <v>6680701.5999999996</v>
      </c>
      <c r="I25" s="92">
        <v>11840.06</v>
      </c>
      <c r="J25" s="92">
        <v>10000000</v>
      </c>
      <c r="K25" s="92">
        <v>5439924.4400000004</v>
      </c>
      <c r="L25" s="92">
        <v>24412.66</v>
      </c>
    </row>
    <row r="26" spans="1:12" ht="12" customHeight="1" x14ac:dyDescent="0.2">
      <c r="A26" s="57">
        <v>18</v>
      </c>
      <c r="B26" s="91" t="s">
        <v>254</v>
      </c>
      <c r="C26" s="92">
        <v>218771657.90000001</v>
      </c>
      <c r="D26" s="92">
        <f t="shared" si="0"/>
        <v>24512051.009999998</v>
      </c>
      <c r="E26" s="89">
        <f t="shared" si="1"/>
        <v>0.11204399713058076</v>
      </c>
      <c r="F26" s="92">
        <v>6547798.0899999999</v>
      </c>
      <c r="G26" s="86">
        <v>0</v>
      </c>
      <c r="H26" s="86">
        <v>0</v>
      </c>
      <c r="I26" s="86">
        <v>0</v>
      </c>
      <c r="J26" s="92">
        <v>15182312.609999999</v>
      </c>
      <c r="K26" s="92">
        <v>2781940.31</v>
      </c>
      <c r="L26" s="86">
        <v>0</v>
      </c>
    </row>
    <row r="27" spans="1:12" ht="12" customHeight="1" x14ac:dyDescent="0.2">
      <c r="A27" s="57">
        <v>19</v>
      </c>
      <c r="B27" s="91" t="s">
        <v>256</v>
      </c>
      <c r="C27" s="92">
        <v>143628555.63999999</v>
      </c>
      <c r="D27" s="92">
        <f t="shared" si="0"/>
        <v>23127361.510000002</v>
      </c>
      <c r="E27" s="89">
        <f t="shared" si="1"/>
        <v>0.16102202940735499</v>
      </c>
      <c r="F27" s="86">
        <v>0</v>
      </c>
      <c r="G27" s="86">
        <v>0</v>
      </c>
      <c r="H27" s="86">
        <v>0</v>
      </c>
      <c r="I27" s="86">
        <v>0</v>
      </c>
      <c r="J27" s="92">
        <v>21527361.510000002</v>
      </c>
      <c r="K27" s="92">
        <v>1600000</v>
      </c>
      <c r="L27" s="86">
        <v>0</v>
      </c>
    </row>
    <row r="28" spans="1:12" ht="12" customHeight="1" x14ac:dyDescent="0.2">
      <c r="A28" s="57">
        <v>20</v>
      </c>
      <c r="B28" s="91" t="s">
        <v>255</v>
      </c>
      <c r="C28" s="92">
        <v>482945025.5999999</v>
      </c>
      <c r="D28" s="92">
        <f t="shared" si="0"/>
        <v>21433365.59</v>
      </c>
      <c r="E28" s="89">
        <f t="shared" si="1"/>
        <v>4.4380549449436146E-2</v>
      </c>
      <c r="F28" s="92">
        <v>2454177.2000000002</v>
      </c>
      <c r="G28" s="86">
        <v>0</v>
      </c>
      <c r="H28" s="92">
        <v>7590074.54</v>
      </c>
      <c r="I28" s="92">
        <v>952385.44</v>
      </c>
      <c r="J28" s="92">
        <v>10000000</v>
      </c>
      <c r="K28" s="92">
        <v>429732.82</v>
      </c>
      <c r="L28" s="92">
        <v>6995.59</v>
      </c>
    </row>
    <row r="29" spans="1:12" ht="12" customHeight="1" x14ac:dyDescent="0.2">
      <c r="A29" s="57">
        <v>21</v>
      </c>
      <c r="B29" s="91" t="s">
        <v>257</v>
      </c>
      <c r="C29" s="92">
        <v>322886058.08999997</v>
      </c>
      <c r="D29" s="92">
        <f t="shared" si="0"/>
        <v>16089494.810000001</v>
      </c>
      <c r="E29" s="89">
        <f t="shared" si="1"/>
        <v>4.9830255617649734E-2</v>
      </c>
      <c r="F29" s="92">
        <v>4342889.4000000004</v>
      </c>
      <c r="G29" s="92">
        <v>424738.22</v>
      </c>
      <c r="H29" s="92">
        <v>8531349.6999999993</v>
      </c>
      <c r="I29" s="86">
        <v>0</v>
      </c>
      <c r="J29" s="86">
        <v>0</v>
      </c>
      <c r="K29" s="92">
        <v>2790517.4899999998</v>
      </c>
      <c r="L29" s="86">
        <v>0</v>
      </c>
    </row>
    <row r="30" spans="1:12" ht="12" customHeight="1" x14ac:dyDescent="0.2">
      <c r="A30" s="57">
        <v>22</v>
      </c>
      <c r="B30" s="91" t="s">
        <v>258</v>
      </c>
      <c r="C30" s="92">
        <v>60508842.039999999</v>
      </c>
      <c r="D30" s="92">
        <f t="shared" si="0"/>
        <v>13570110.17</v>
      </c>
      <c r="E30" s="89">
        <f t="shared" si="1"/>
        <v>0.22426656522412605</v>
      </c>
      <c r="F30" s="92">
        <v>1600000</v>
      </c>
      <c r="G30" s="86">
        <v>0</v>
      </c>
      <c r="H30" s="86">
        <v>0</v>
      </c>
      <c r="I30" s="86">
        <v>0</v>
      </c>
      <c r="J30" s="92">
        <v>7390110.1699999999</v>
      </c>
      <c r="K30" s="92">
        <v>4580000</v>
      </c>
      <c r="L30" s="86">
        <v>0</v>
      </c>
    </row>
    <row r="31" spans="1:12" ht="12" customHeight="1" x14ac:dyDescent="0.2">
      <c r="A31" s="57">
        <v>23</v>
      </c>
      <c r="B31" s="91" t="s">
        <v>259</v>
      </c>
      <c r="C31" s="92">
        <v>60717529.279999994</v>
      </c>
      <c r="D31" s="92">
        <f t="shared" si="0"/>
        <v>10956933.75</v>
      </c>
      <c r="E31" s="89">
        <f t="shared" si="1"/>
        <v>0.18045750345788775</v>
      </c>
      <c r="F31" s="86">
        <v>0</v>
      </c>
      <c r="G31" s="86">
        <v>0</v>
      </c>
      <c r="H31" s="86">
        <v>0</v>
      </c>
      <c r="I31" s="86">
        <v>0</v>
      </c>
      <c r="J31" s="92">
        <v>10956933.75</v>
      </c>
      <c r="K31" s="86">
        <v>0</v>
      </c>
      <c r="L31" s="86">
        <v>0</v>
      </c>
    </row>
    <row r="32" spans="1:12" ht="12" customHeight="1" x14ac:dyDescent="0.2">
      <c r="A32" s="57">
        <v>24</v>
      </c>
      <c r="B32" s="69" t="s">
        <v>260</v>
      </c>
      <c r="C32" s="70">
        <v>9078602.25</v>
      </c>
      <c r="D32" s="92">
        <f t="shared" si="0"/>
        <v>9078602.25</v>
      </c>
      <c r="E32" s="89">
        <f t="shared" si="1"/>
        <v>1</v>
      </c>
      <c r="F32" s="74">
        <v>0</v>
      </c>
      <c r="G32" s="74">
        <v>0</v>
      </c>
      <c r="H32" s="74">
        <v>0</v>
      </c>
      <c r="I32" s="74">
        <v>0</v>
      </c>
      <c r="J32" s="70">
        <v>9078602.25</v>
      </c>
      <c r="K32" s="74">
        <v>0</v>
      </c>
      <c r="L32" s="74">
        <v>0</v>
      </c>
    </row>
    <row r="33" spans="1:12" ht="12" customHeight="1" x14ac:dyDescent="0.2">
      <c r="A33" s="57">
        <v>25</v>
      </c>
      <c r="B33" s="91" t="s">
        <v>261</v>
      </c>
      <c r="C33" s="92">
        <v>3604630139.8699999</v>
      </c>
      <c r="D33" s="92">
        <f t="shared" si="0"/>
        <v>8988837.9700000007</v>
      </c>
      <c r="E33" s="89">
        <f t="shared" si="1"/>
        <v>2.4936921740115565E-3</v>
      </c>
      <c r="F33" s="92">
        <v>75479.62</v>
      </c>
      <c r="G33" s="92">
        <v>208313.86</v>
      </c>
      <c r="H33" s="92">
        <v>436612.67</v>
      </c>
      <c r="I33" s="86">
        <v>0</v>
      </c>
      <c r="J33" s="92">
        <v>7826381.25</v>
      </c>
      <c r="K33" s="92">
        <v>442050.57</v>
      </c>
      <c r="L33" s="86">
        <v>0</v>
      </c>
    </row>
    <row r="34" spans="1:12" ht="12" customHeight="1" x14ac:dyDescent="0.2">
      <c r="A34" s="57">
        <v>26</v>
      </c>
      <c r="B34" s="91" t="s">
        <v>262</v>
      </c>
      <c r="C34" s="92">
        <v>45110350.07</v>
      </c>
      <c r="D34" s="92">
        <f t="shared" si="0"/>
        <v>8089029.1699999999</v>
      </c>
      <c r="E34" s="89">
        <f t="shared" si="1"/>
        <v>0.17931647964265066</v>
      </c>
      <c r="F34" s="86">
        <v>0</v>
      </c>
      <c r="G34" s="86">
        <v>0</v>
      </c>
      <c r="H34" s="86">
        <v>0</v>
      </c>
      <c r="I34" s="86">
        <v>0</v>
      </c>
      <c r="J34" s="86">
        <v>0</v>
      </c>
      <c r="K34" s="92">
        <v>8089029.1699999999</v>
      </c>
      <c r="L34" s="86">
        <v>0</v>
      </c>
    </row>
    <row r="35" spans="1:12" ht="12" customHeight="1" x14ac:dyDescent="0.2">
      <c r="A35" s="57">
        <v>27</v>
      </c>
      <c r="B35" s="91" t="s">
        <v>263</v>
      </c>
      <c r="C35" s="92">
        <v>286309763.47000003</v>
      </c>
      <c r="D35" s="92">
        <f t="shared" si="0"/>
        <v>7128222.459999999</v>
      </c>
      <c r="E35" s="89">
        <f t="shared" si="1"/>
        <v>2.4896889207017579E-2</v>
      </c>
      <c r="F35" s="92">
        <v>271934.27</v>
      </c>
      <c r="G35" s="92">
        <v>67535.759999999995</v>
      </c>
      <c r="H35" s="92">
        <v>368297.2</v>
      </c>
      <c r="I35" s="92">
        <v>53502.68</v>
      </c>
      <c r="J35" s="92">
        <v>4650364.5299999993</v>
      </c>
      <c r="K35" s="92">
        <v>1716588.02</v>
      </c>
      <c r="L35" s="86">
        <v>0</v>
      </c>
    </row>
    <row r="36" spans="1:12" ht="12" customHeight="1" x14ac:dyDescent="0.2">
      <c r="A36" s="57">
        <v>28</v>
      </c>
      <c r="B36" s="91" t="s">
        <v>266</v>
      </c>
      <c r="C36" s="92">
        <v>114321901.00000001</v>
      </c>
      <c r="D36" s="92">
        <f t="shared" si="0"/>
        <v>6294911.5099999998</v>
      </c>
      <c r="E36" s="89">
        <f t="shared" si="1"/>
        <v>5.5063040895374886E-2</v>
      </c>
      <c r="F36" s="86">
        <v>0</v>
      </c>
      <c r="G36" s="86">
        <v>0</v>
      </c>
      <c r="H36" s="86">
        <v>0</v>
      </c>
      <c r="I36" s="86">
        <v>0</v>
      </c>
      <c r="J36" s="92">
        <v>6294911.5099999998</v>
      </c>
      <c r="K36" s="86">
        <v>0</v>
      </c>
      <c r="L36" s="86">
        <v>0</v>
      </c>
    </row>
    <row r="37" spans="1:12" ht="12" customHeight="1" x14ac:dyDescent="0.2">
      <c r="A37" s="57">
        <v>29</v>
      </c>
      <c r="B37" s="91" t="s">
        <v>264</v>
      </c>
      <c r="C37" s="92">
        <v>158218036.72999999</v>
      </c>
      <c r="D37" s="92">
        <f t="shared" si="0"/>
        <v>5705575.5699999994</v>
      </c>
      <c r="E37" s="89">
        <f t="shared" si="1"/>
        <v>3.6061473697443218E-2</v>
      </c>
      <c r="F37" s="92">
        <v>15864.31</v>
      </c>
      <c r="G37" s="92">
        <v>65772.070000000007</v>
      </c>
      <c r="H37" s="92">
        <v>484280.94</v>
      </c>
      <c r="I37" s="86">
        <v>0</v>
      </c>
      <c r="J37" s="92">
        <v>7636.02</v>
      </c>
      <c r="K37" s="92">
        <v>4593770.59</v>
      </c>
      <c r="L37" s="92">
        <v>538251.64</v>
      </c>
    </row>
    <row r="38" spans="1:12" ht="12" customHeight="1" x14ac:dyDescent="0.2">
      <c r="A38" s="57">
        <v>30</v>
      </c>
      <c r="B38" s="91" t="s">
        <v>265</v>
      </c>
      <c r="C38" s="92">
        <v>1223498746.8299999</v>
      </c>
      <c r="D38" s="92">
        <f t="shared" si="0"/>
        <v>5244967.01</v>
      </c>
      <c r="E38" s="89">
        <f t="shared" si="1"/>
        <v>4.2868593233865949E-3</v>
      </c>
      <c r="F38" s="92">
        <v>1332528.28</v>
      </c>
      <c r="G38" s="92">
        <v>162121.01</v>
      </c>
      <c r="H38" s="86">
        <v>0</v>
      </c>
      <c r="I38" s="86">
        <v>0</v>
      </c>
      <c r="J38" s="86">
        <v>0</v>
      </c>
      <c r="K38" s="92">
        <v>3750317.7199999997</v>
      </c>
      <c r="L38" s="86">
        <v>0</v>
      </c>
    </row>
    <row r="39" spans="1:12" ht="12" customHeight="1" x14ac:dyDescent="0.2">
      <c r="A39" s="57">
        <v>31</v>
      </c>
      <c r="B39" s="96" t="s">
        <v>267</v>
      </c>
      <c r="C39" s="92">
        <v>205450912.21999997</v>
      </c>
      <c r="D39" s="92">
        <f t="shared" si="0"/>
        <v>3440881.72</v>
      </c>
      <c r="E39" s="89">
        <f t="shared" si="1"/>
        <v>1.674795055821145E-2</v>
      </c>
      <c r="F39" s="92">
        <v>1823385.27</v>
      </c>
      <c r="G39" s="92">
        <v>444360.68</v>
      </c>
      <c r="H39" s="86">
        <v>0</v>
      </c>
      <c r="I39" s="86">
        <v>0</v>
      </c>
      <c r="J39" s="86">
        <v>0</v>
      </c>
      <c r="K39" s="92">
        <v>1173135.77</v>
      </c>
      <c r="L39" s="86">
        <v>0</v>
      </c>
    </row>
    <row r="40" spans="1:12" ht="12" customHeight="1" x14ac:dyDescent="0.2">
      <c r="A40" s="57">
        <v>32</v>
      </c>
      <c r="B40" s="91" t="s">
        <v>268</v>
      </c>
      <c r="C40" s="92">
        <v>89164071.549999997</v>
      </c>
      <c r="D40" s="92">
        <f t="shared" si="0"/>
        <v>3263012.59</v>
      </c>
      <c r="E40" s="89">
        <f t="shared" si="1"/>
        <v>3.6595598802037881E-2</v>
      </c>
      <c r="F40" s="92">
        <v>2854463.82</v>
      </c>
      <c r="G40" s="86">
        <v>0</v>
      </c>
      <c r="H40" s="86">
        <v>0</v>
      </c>
      <c r="I40" s="86">
        <v>0</v>
      </c>
      <c r="J40" s="86">
        <v>0</v>
      </c>
      <c r="K40" s="92">
        <v>408548.77</v>
      </c>
      <c r="L40" s="86">
        <v>0</v>
      </c>
    </row>
    <row r="41" spans="1:12" ht="12" customHeight="1" x14ac:dyDescent="0.2">
      <c r="A41" s="57">
        <v>33</v>
      </c>
      <c r="B41" s="91" t="s">
        <v>270</v>
      </c>
      <c r="C41" s="92">
        <v>80751718.700000003</v>
      </c>
      <c r="D41" s="92">
        <f t="shared" si="0"/>
        <v>2276232.2000000002</v>
      </c>
      <c r="E41" s="89">
        <f t="shared" si="1"/>
        <v>2.8188034095675541E-2</v>
      </c>
      <c r="F41" s="92">
        <v>17250.55</v>
      </c>
      <c r="G41" s="86">
        <v>0</v>
      </c>
      <c r="H41" s="86">
        <v>0</v>
      </c>
      <c r="I41" s="92">
        <v>27734.82</v>
      </c>
      <c r="J41" s="92">
        <v>170268.6</v>
      </c>
      <c r="K41" s="92">
        <v>2060978.23</v>
      </c>
      <c r="L41" s="86">
        <v>0</v>
      </c>
    </row>
    <row r="42" spans="1:12" ht="12" customHeight="1" x14ac:dyDescent="0.2">
      <c r="A42" s="57">
        <v>34</v>
      </c>
      <c r="B42" s="91" t="s">
        <v>271</v>
      </c>
      <c r="C42" s="92">
        <v>463889478.40999997</v>
      </c>
      <c r="D42" s="92">
        <f t="shared" si="0"/>
        <v>1300035.6807580001</v>
      </c>
      <c r="E42" s="89">
        <f t="shared" si="1"/>
        <v>2.8024685647407336E-3</v>
      </c>
      <c r="F42" s="92">
        <v>4298.1499999999996</v>
      </c>
      <c r="G42" s="86">
        <v>0</v>
      </c>
      <c r="H42" s="86">
        <v>7.5799999999999999E-4</v>
      </c>
      <c r="I42" s="86">
        <v>0</v>
      </c>
      <c r="J42" s="86">
        <v>0</v>
      </c>
      <c r="K42" s="92">
        <v>1295737.53</v>
      </c>
      <c r="L42" s="86">
        <v>0</v>
      </c>
    </row>
    <row r="43" spans="1:12" ht="12" customHeight="1" x14ac:dyDescent="0.2">
      <c r="A43" s="57">
        <v>35</v>
      </c>
      <c r="B43" s="91" t="s">
        <v>272</v>
      </c>
      <c r="C43" s="92">
        <v>354615529.69999999</v>
      </c>
      <c r="D43" s="92">
        <f t="shared" si="0"/>
        <v>211830</v>
      </c>
      <c r="E43" s="89">
        <f t="shared" si="1"/>
        <v>5.9735116558263916E-4</v>
      </c>
      <c r="F43" s="86">
        <v>0</v>
      </c>
      <c r="G43" s="86">
        <v>0</v>
      </c>
      <c r="H43" s="92">
        <v>211830</v>
      </c>
      <c r="I43" s="86">
        <v>0</v>
      </c>
      <c r="J43" s="86">
        <v>0</v>
      </c>
      <c r="K43" s="86">
        <v>0</v>
      </c>
      <c r="L43" s="86">
        <v>0</v>
      </c>
    </row>
    <row r="44" spans="1:12" ht="12" customHeight="1" x14ac:dyDescent="0.2">
      <c r="A44" s="57">
        <v>36</v>
      </c>
      <c r="B44" s="91" t="s">
        <v>273</v>
      </c>
      <c r="C44" s="92">
        <v>17032804.710000001</v>
      </c>
      <c r="D44" s="86">
        <f t="shared" si="0"/>
        <v>0</v>
      </c>
      <c r="E44" s="89">
        <f t="shared" si="1"/>
        <v>0</v>
      </c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</row>
    <row r="45" spans="1:12" ht="12" customHeight="1" x14ac:dyDescent="0.2">
      <c r="A45" s="57">
        <v>37</v>
      </c>
      <c r="B45" s="91" t="s">
        <v>274</v>
      </c>
      <c r="C45" s="92">
        <v>110774.3</v>
      </c>
      <c r="D45" s="86">
        <f t="shared" si="0"/>
        <v>0</v>
      </c>
      <c r="E45" s="89">
        <f t="shared" si="1"/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</row>
    <row r="46" spans="1:12" ht="12" customHeight="1" x14ac:dyDescent="0.2">
      <c r="A46" s="57">
        <v>38</v>
      </c>
      <c r="B46" s="91" t="s">
        <v>275</v>
      </c>
      <c r="C46" s="92">
        <v>462936810.09000003</v>
      </c>
      <c r="D46" s="86">
        <f t="shared" si="0"/>
        <v>0</v>
      </c>
      <c r="E46" s="89">
        <f t="shared" si="1"/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</row>
    <row r="47" spans="1:12" ht="12" customHeight="1" x14ac:dyDescent="0.2">
      <c r="A47" s="57">
        <v>39</v>
      </c>
      <c r="B47" s="91" t="s">
        <v>276</v>
      </c>
      <c r="C47" s="92">
        <v>38809962.239999995</v>
      </c>
      <c r="D47" s="86">
        <f t="shared" si="0"/>
        <v>0</v>
      </c>
      <c r="E47" s="89">
        <f t="shared" si="1"/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</row>
    <row r="48" spans="1:12" ht="12" customHeight="1" x14ac:dyDescent="0.2">
      <c r="A48" s="57">
        <v>40</v>
      </c>
      <c r="B48" s="91" t="s">
        <v>277</v>
      </c>
      <c r="C48" s="92">
        <v>4908.26</v>
      </c>
      <c r="D48" s="86">
        <f t="shared" si="0"/>
        <v>0</v>
      </c>
      <c r="E48" s="89">
        <f t="shared" si="1"/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</row>
    <row r="49" spans="1:12" ht="12" customHeight="1" x14ac:dyDescent="0.2">
      <c r="A49" s="57">
        <v>41</v>
      </c>
      <c r="B49" s="91" t="s">
        <v>278</v>
      </c>
      <c r="C49" s="92">
        <v>128996000</v>
      </c>
      <c r="D49" s="86">
        <f t="shared" si="0"/>
        <v>0</v>
      </c>
      <c r="E49" s="89">
        <f t="shared" si="1"/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</row>
    <row r="50" spans="1:12" ht="12" customHeight="1" x14ac:dyDescent="0.2">
      <c r="A50" s="57">
        <v>42</v>
      </c>
      <c r="B50" s="91" t="s">
        <v>279</v>
      </c>
      <c r="C50" s="92">
        <v>7731900.1799999997</v>
      </c>
      <c r="D50" s="86">
        <f t="shared" si="0"/>
        <v>0</v>
      </c>
      <c r="E50" s="89">
        <f t="shared" si="1"/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0</v>
      </c>
      <c r="L50" s="86">
        <v>0</v>
      </c>
    </row>
    <row r="51" spans="1:12" ht="12" customHeight="1" x14ac:dyDescent="0.2">
      <c r="A51" s="57">
        <v>43</v>
      </c>
      <c r="B51" s="91" t="s">
        <v>269</v>
      </c>
      <c r="C51" s="92">
        <v>3393750</v>
      </c>
      <c r="D51" s="86">
        <f t="shared" si="0"/>
        <v>0</v>
      </c>
      <c r="E51" s="89">
        <f t="shared" si="1"/>
        <v>0</v>
      </c>
      <c r="F51" s="86">
        <v>0</v>
      </c>
      <c r="G51" s="86">
        <v>0</v>
      </c>
      <c r="H51" s="86">
        <v>0</v>
      </c>
      <c r="I51" s="86">
        <v>0</v>
      </c>
      <c r="J51" s="86">
        <v>0</v>
      </c>
      <c r="K51" s="86">
        <v>0</v>
      </c>
      <c r="L51" s="86">
        <v>0</v>
      </c>
    </row>
    <row r="52" spans="1:12" ht="12" customHeight="1" x14ac:dyDescent="0.25">
      <c r="B52" s="71" t="s">
        <v>190</v>
      </c>
      <c r="C52" s="67">
        <v>55412948278.720001</v>
      </c>
      <c r="D52" s="94">
        <f t="shared" ref="D52" si="2">F52+G52+H52+I52+J52+K52+L52</f>
        <v>2942932916.7199998</v>
      </c>
      <c r="E52" s="90">
        <f t="shared" si="1"/>
        <v>5.3109119946432477E-2</v>
      </c>
      <c r="F52" s="67">
        <v>541613541.49000001</v>
      </c>
      <c r="G52" s="67">
        <v>30145378.519999996</v>
      </c>
      <c r="H52" s="67">
        <v>339501764.60000002</v>
      </c>
      <c r="I52" s="67">
        <v>27935357.890000001</v>
      </c>
      <c r="J52" s="67">
        <v>1564498417.48</v>
      </c>
      <c r="K52" s="67">
        <v>402742471.02999985</v>
      </c>
      <c r="L52" s="67">
        <v>36495985.710000001</v>
      </c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2:L52"/>
  <sheetViews>
    <sheetView zoomScaleNormal="100" workbookViewId="0">
      <selection activeCell="H27" sqref="H27"/>
    </sheetView>
  </sheetViews>
  <sheetFormatPr baseColWidth="10" defaultColWidth="11.453125" defaultRowHeight="10" x14ac:dyDescent="0.2"/>
  <cols>
    <col min="1" max="1" width="3.453125" style="61" bestFit="1" customWidth="1"/>
    <col min="2" max="2" width="39.6328125" style="58" customWidth="1"/>
    <col min="3" max="3" width="13.54296875" style="58" bestFit="1" customWidth="1"/>
    <col min="4" max="4" width="12.6328125" style="58" bestFit="1" customWidth="1"/>
    <col min="5" max="5" width="11.6328125" style="58" bestFit="1" customWidth="1"/>
    <col min="6" max="6" width="22.36328125" style="58" bestFit="1" customWidth="1"/>
    <col min="7" max="8" width="15.6328125" style="58" bestFit="1" customWidth="1"/>
    <col min="9" max="9" width="17.453125" style="58" bestFit="1" customWidth="1"/>
    <col min="10" max="10" width="22.54296875" style="58" bestFit="1" customWidth="1"/>
    <col min="11" max="11" width="15" style="58" customWidth="1"/>
    <col min="12" max="12" width="17" style="58" bestFit="1" customWidth="1"/>
    <col min="13" max="16384" width="11.453125" style="58"/>
  </cols>
  <sheetData>
    <row r="2" spans="1:12" ht="12" customHeight="1" x14ac:dyDescent="0.2">
      <c r="A2" s="126" t="s">
        <v>281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2" customHeight="1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ht="12" customHeight="1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</row>
    <row r="8" spans="1:12" s="59" customFormat="1" ht="12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93" t="s">
        <v>237</v>
      </c>
      <c r="C9" s="70">
        <v>2978333308.5</v>
      </c>
      <c r="D9" s="92">
        <f t="shared" ref="D9:D51" si="0">F9+G9+H9+I9+J9+K9+L9</f>
        <v>495105287.89999998</v>
      </c>
      <c r="E9" s="89">
        <f>D9/C9</f>
        <v>0.166235688425804</v>
      </c>
      <c r="F9" s="70">
        <v>820000</v>
      </c>
      <c r="G9" s="74">
        <v>0</v>
      </c>
      <c r="H9" s="74">
        <v>0</v>
      </c>
      <c r="I9" s="74">
        <v>0</v>
      </c>
      <c r="J9" s="70">
        <v>489449694.39999998</v>
      </c>
      <c r="K9" s="70">
        <v>4835593.5</v>
      </c>
      <c r="L9" s="74">
        <v>0</v>
      </c>
    </row>
    <row r="10" spans="1:12" ht="12" customHeight="1" x14ac:dyDescent="0.2">
      <c r="A10" s="57">
        <v>2</v>
      </c>
      <c r="B10" s="91" t="s">
        <v>238</v>
      </c>
      <c r="C10" s="92">
        <v>9984307079.0100002</v>
      </c>
      <c r="D10" s="92">
        <f t="shared" si="0"/>
        <v>450902688.29999995</v>
      </c>
      <c r="E10" s="89">
        <f t="shared" ref="E10:E52" si="1">D10/C10</f>
        <v>4.5161139849948351E-2</v>
      </c>
      <c r="F10" s="92">
        <v>115724128.7</v>
      </c>
      <c r="G10" s="92">
        <v>8247198.0800000001</v>
      </c>
      <c r="H10" s="92">
        <v>62287664.509999998</v>
      </c>
      <c r="I10" s="92">
        <v>440553.22</v>
      </c>
      <c r="J10" s="92">
        <v>157774438.03999999</v>
      </c>
      <c r="K10" s="92">
        <v>104644443.12</v>
      </c>
      <c r="L10" s="92">
        <v>1784262.6300000001</v>
      </c>
    </row>
    <row r="11" spans="1:12" ht="12" customHeight="1" x14ac:dyDescent="0.2">
      <c r="A11" s="57">
        <v>3</v>
      </c>
      <c r="B11" s="91" t="s">
        <v>239</v>
      </c>
      <c r="C11" s="92">
        <v>7526098657.2400007</v>
      </c>
      <c r="D11" s="92">
        <f t="shared" si="0"/>
        <v>305712041.13</v>
      </c>
      <c r="E11" s="89">
        <f t="shared" si="1"/>
        <v>4.0620254271568623E-2</v>
      </c>
      <c r="F11" s="92">
        <v>61305210.960000001</v>
      </c>
      <c r="G11" s="86">
        <v>0</v>
      </c>
      <c r="H11" s="92">
        <v>19227140.23</v>
      </c>
      <c r="I11" s="92">
        <v>3562815.25</v>
      </c>
      <c r="J11" s="92">
        <v>144035087.58000001</v>
      </c>
      <c r="K11" s="92">
        <v>77581787.109999999</v>
      </c>
      <c r="L11" s="86">
        <v>0</v>
      </c>
    </row>
    <row r="12" spans="1:12" ht="12" customHeight="1" x14ac:dyDescent="0.2">
      <c r="A12" s="57">
        <v>4</v>
      </c>
      <c r="B12" s="91" t="s">
        <v>240</v>
      </c>
      <c r="C12" s="92">
        <v>5808849571.6200008</v>
      </c>
      <c r="D12" s="92">
        <f t="shared" si="0"/>
        <v>291633703.20999998</v>
      </c>
      <c r="E12" s="89">
        <f t="shared" si="1"/>
        <v>5.0205070662325262E-2</v>
      </c>
      <c r="F12" s="92">
        <v>84980549.139999986</v>
      </c>
      <c r="G12" s="92">
        <v>15150731.600000001</v>
      </c>
      <c r="H12" s="92">
        <v>13021535.029999999</v>
      </c>
      <c r="I12" s="92">
        <v>19909.72</v>
      </c>
      <c r="J12" s="92">
        <v>154998798.12</v>
      </c>
      <c r="K12" s="92">
        <v>23462179.600000001</v>
      </c>
      <c r="L12" s="86">
        <v>0</v>
      </c>
    </row>
    <row r="13" spans="1:12" ht="12" customHeight="1" x14ac:dyDescent="0.2">
      <c r="A13" s="57">
        <v>5</v>
      </c>
      <c r="B13" s="91" t="s">
        <v>241</v>
      </c>
      <c r="C13" s="92">
        <v>3970474983.2599998</v>
      </c>
      <c r="D13" s="92">
        <f t="shared" si="0"/>
        <v>266763662.25999999</v>
      </c>
      <c r="E13" s="89">
        <f t="shared" si="1"/>
        <v>6.7186838699326318E-2</v>
      </c>
      <c r="F13" s="92">
        <v>60082836.150000006</v>
      </c>
      <c r="G13" s="86">
        <v>0</v>
      </c>
      <c r="H13" s="92">
        <v>68509762.640000001</v>
      </c>
      <c r="I13" s="86">
        <v>0</v>
      </c>
      <c r="J13" s="92">
        <v>84632246.530000001</v>
      </c>
      <c r="K13" s="92">
        <v>23538816.940000005</v>
      </c>
      <c r="L13" s="92">
        <v>30000000</v>
      </c>
    </row>
    <row r="14" spans="1:12" ht="12" customHeight="1" x14ac:dyDescent="0.2">
      <c r="A14" s="57">
        <v>6</v>
      </c>
      <c r="B14" s="91" t="s">
        <v>242</v>
      </c>
      <c r="C14" s="92">
        <v>5277892259.5799999</v>
      </c>
      <c r="D14" s="92">
        <f t="shared" si="0"/>
        <v>227275625.31</v>
      </c>
      <c r="E14" s="89">
        <f t="shared" si="1"/>
        <v>4.3061815992448085E-2</v>
      </c>
      <c r="F14" s="92">
        <v>27193442.010000002</v>
      </c>
      <c r="G14" s="92">
        <v>1791220.31</v>
      </c>
      <c r="H14" s="92">
        <v>4525526.99</v>
      </c>
      <c r="I14" s="92">
        <v>11453489.850000001</v>
      </c>
      <c r="J14" s="92">
        <v>176158175.94</v>
      </c>
      <c r="K14" s="92">
        <v>6153770.21</v>
      </c>
      <c r="L14" s="86">
        <v>0</v>
      </c>
    </row>
    <row r="15" spans="1:12" ht="12" customHeight="1" x14ac:dyDescent="0.2">
      <c r="A15" s="57">
        <v>7</v>
      </c>
      <c r="B15" s="91" t="s">
        <v>243</v>
      </c>
      <c r="C15" s="92">
        <v>450782895.54999995</v>
      </c>
      <c r="D15" s="92">
        <f t="shared" si="0"/>
        <v>209633964.18000001</v>
      </c>
      <c r="E15" s="89">
        <f t="shared" si="1"/>
        <v>0.46504418479371479</v>
      </c>
      <c r="F15" s="92">
        <v>6615532.4000000004</v>
      </c>
      <c r="G15" s="86">
        <v>0</v>
      </c>
      <c r="H15" s="92">
        <v>56139362.799999997</v>
      </c>
      <c r="I15" s="92">
        <v>25000000</v>
      </c>
      <c r="J15" s="92">
        <v>121879068.98</v>
      </c>
      <c r="K15" s="86">
        <v>0</v>
      </c>
      <c r="L15" s="86">
        <v>0</v>
      </c>
    </row>
    <row r="16" spans="1:12" ht="12" customHeight="1" x14ac:dyDescent="0.25">
      <c r="A16" s="57">
        <v>8</v>
      </c>
      <c r="B16" s="93" t="s">
        <v>245</v>
      </c>
      <c r="C16" s="70">
        <v>1880150151.04</v>
      </c>
      <c r="D16" s="92">
        <f t="shared" si="0"/>
        <v>133871135.00999999</v>
      </c>
      <c r="E16" s="89">
        <f t="shared" si="1"/>
        <v>7.1202363777142758E-2</v>
      </c>
      <c r="F16" s="70">
        <v>12727626.59</v>
      </c>
      <c r="G16" s="70">
        <v>458487.95</v>
      </c>
      <c r="H16" s="70">
        <v>31846795.420000002</v>
      </c>
      <c r="I16" s="70">
        <v>14194.69</v>
      </c>
      <c r="J16" s="70">
        <v>56983700.909999996</v>
      </c>
      <c r="K16" s="70">
        <v>29277526.209999997</v>
      </c>
      <c r="L16" s="72">
        <v>2562803.2400000002</v>
      </c>
    </row>
    <row r="17" spans="1:12" ht="12" customHeight="1" x14ac:dyDescent="0.2">
      <c r="A17" s="57">
        <v>9</v>
      </c>
      <c r="B17" s="91" t="s">
        <v>244</v>
      </c>
      <c r="C17" s="92">
        <v>164822915.34999999</v>
      </c>
      <c r="D17" s="92">
        <f t="shared" si="0"/>
        <v>95102058.500000015</v>
      </c>
      <c r="E17" s="89">
        <f t="shared" si="1"/>
        <v>0.57699536680352748</v>
      </c>
      <c r="F17" s="92">
        <v>59374884.789999999</v>
      </c>
      <c r="G17" s="92">
        <v>20267.34</v>
      </c>
      <c r="H17" s="92">
        <v>13072543.300000001</v>
      </c>
      <c r="I17" s="86">
        <v>0</v>
      </c>
      <c r="J17" s="92">
        <v>20086864.890000001</v>
      </c>
      <c r="K17" s="92">
        <v>2501827.84</v>
      </c>
      <c r="L17" s="92">
        <v>45670.34</v>
      </c>
    </row>
    <row r="18" spans="1:12" ht="12" customHeight="1" x14ac:dyDescent="0.2">
      <c r="A18" s="57">
        <v>10</v>
      </c>
      <c r="B18" s="69" t="s">
        <v>246</v>
      </c>
      <c r="C18" s="70">
        <v>2309187076.1700001</v>
      </c>
      <c r="D18" s="92">
        <f t="shared" si="0"/>
        <v>91856775.549999997</v>
      </c>
      <c r="E18" s="89">
        <f t="shared" si="1"/>
        <v>3.9778836672840268E-2</v>
      </c>
      <c r="F18" s="70">
        <v>21310733.469999995</v>
      </c>
      <c r="G18" s="70">
        <v>6363.34</v>
      </c>
      <c r="H18" s="70">
        <v>1229545.5400000003</v>
      </c>
      <c r="I18" s="70">
        <v>7573823.7299999995</v>
      </c>
      <c r="J18" s="70">
        <v>47982927.810000002</v>
      </c>
      <c r="K18" s="70">
        <v>13753381.66</v>
      </c>
      <c r="L18" s="74">
        <v>0</v>
      </c>
    </row>
    <row r="19" spans="1:12" ht="12" customHeight="1" x14ac:dyDescent="0.2">
      <c r="A19" s="57">
        <v>11</v>
      </c>
      <c r="B19" s="91" t="s">
        <v>247</v>
      </c>
      <c r="C19" s="92">
        <v>615161996.48999989</v>
      </c>
      <c r="D19" s="92">
        <f t="shared" si="0"/>
        <v>70527243.310000002</v>
      </c>
      <c r="E19" s="89">
        <f t="shared" si="1"/>
        <v>0.11464824503531648</v>
      </c>
      <c r="F19" s="92">
        <v>38419628.780000001</v>
      </c>
      <c r="G19" s="92">
        <v>883139.28</v>
      </c>
      <c r="H19" s="92">
        <v>5650000</v>
      </c>
      <c r="I19" s="86">
        <v>0</v>
      </c>
      <c r="J19" s="92">
        <v>11999934.67</v>
      </c>
      <c r="K19" s="92">
        <v>12514263.750000002</v>
      </c>
      <c r="L19" s="92">
        <v>1060276.83</v>
      </c>
    </row>
    <row r="20" spans="1:12" ht="12" customHeight="1" x14ac:dyDescent="0.2">
      <c r="A20" s="57">
        <v>12</v>
      </c>
      <c r="B20" s="91" t="s">
        <v>249</v>
      </c>
      <c r="C20" s="92">
        <v>3329920446.0599999</v>
      </c>
      <c r="D20" s="92">
        <f t="shared" si="0"/>
        <v>59652970.269999996</v>
      </c>
      <c r="E20" s="89">
        <f t="shared" si="1"/>
        <v>1.7914232858199982E-2</v>
      </c>
      <c r="F20" s="92">
        <v>491012.27</v>
      </c>
      <c r="G20" s="92">
        <v>467001.57</v>
      </c>
      <c r="H20" s="92">
        <v>11360737.59</v>
      </c>
      <c r="I20" s="92">
        <v>82817.279999999999</v>
      </c>
      <c r="J20" s="92">
        <v>15003863.01</v>
      </c>
      <c r="K20" s="92">
        <v>31995712.940000001</v>
      </c>
      <c r="L20" s="92">
        <v>251825.61</v>
      </c>
    </row>
    <row r="21" spans="1:12" ht="12" customHeight="1" x14ac:dyDescent="0.2">
      <c r="A21" s="57">
        <v>13</v>
      </c>
      <c r="B21" s="91" t="s">
        <v>248</v>
      </c>
      <c r="C21" s="92">
        <v>935594350.57000005</v>
      </c>
      <c r="D21" s="92">
        <f t="shared" si="0"/>
        <v>57669333.950000003</v>
      </c>
      <c r="E21" s="89">
        <f t="shared" si="1"/>
        <v>6.1639249868135293E-2</v>
      </c>
      <c r="F21" s="92">
        <v>82770.53</v>
      </c>
      <c r="G21" s="92">
        <v>1552521.38</v>
      </c>
      <c r="H21" s="92">
        <v>12994971.709999999</v>
      </c>
      <c r="I21" s="92">
        <v>2963278.79</v>
      </c>
      <c r="J21" s="92">
        <v>8493044.1899999995</v>
      </c>
      <c r="K21" s="92">
        <v>31573259.440000001</v>
      </c>
      <c r="L21" s="92">
        <v>9487.91</v>
      </c>
    </row>
    <row r="22" spans="1:12" ht="12" customHeight="1" x14ac:dyDescent="0.2">
      <c r="A22" s="57">
        <v>14</v>
      </c>
      <c r="B22" s="91" t="s">
        <v>252</v>
      </c>
      <c r="C22" s="92">
        <v>342522382.13</v>
      </c>
      <c r="D22" s="92">
        <f t="shared" si="0"/>
        <v>37953608.059999995</v>
      </c>
      <c r="E22" s="89">
        <f t="shared" si="1"/>
        <v>0.11080621308301887</v>
      </c>
      <c r="F22" s="92">
        <v>16302978.33</v>
      </c>
      <c r="G22" s="86">
        <v>0</v>
      </c>
      <c r="H22" s="92">
        <v>16137523.5</v>
      </c>
      <c r="I22" s="86">
        <v>0</v>
      </c>
      <c r="J22" s="92">
        <v>3163106.23</v>
      </c>
      <c r="K22" s="92">
        <v>2350000</v>
      </c>
      <c r="L22" s="86">
        <v>0</v>
      </c>
    </row>
    <row r="23" spans="1:12" ht="12" customHeight="1" x14ac:dyDescent="0.2">
      <c r="A23" s="57">
        <v>15</v>
      </c>
      <c r="B23" s="91" t="s">
        <v>251</v>
      </c>
      <c r="C23" s="92">
        <v>226753643.10000002</v>
      </c>
      <c r="D23" s="92">
        <f t="shared" si="0"/>
        <v>36414097.109999999</v>
      </c>
      <c r="E23" s="89">
        <f t="shared" si="1"/>
        <v>0.16058880736015832</v>
      </c>
      <c r="F23" s="92">
        <v>6642310.4000000004</v>
      </c>
      <c r="G23" s="86">
        <v>0</v>
      </c>
      <c r="H23" s="92">
        <v>3718550.54</v>
      </c>
      <c r="I23" s="86">
        <v>0</v>
      </c>
      <c r="J23" s="92">
        <v>24553236.170000002</v>
      </c>
      <c r="K23" s="92">
        <v>1500000</v>
      </c>
      <c r="L23" s="86">
        <v>0</v>
      </c>
    </row>
    <row r="24" spans="1:12" ht="12" customHeight="1" x14ac:dyDescent="0.2">
      <c r="A24" s="57">
        <v>16</v>
      </c>
      <c r="B24" s="91" t="s">
        <v>250</v>
      </c>
      <c r="C24" s="92">
        <v>717574066.9000001</v>
      </c>
      <c r="D24" s="92">
        <f t="shared" si="0"/>
        <v>36323112.489999995</v>
      </c>
      <c r="E24" s="89">
        <f t="shared" si="1"/>
        <v>5.0619321635911242E-2</v>
      </c>
      <c r="F24" s="92">
        <v>7757832.6300000008</v>
      </c>
      <c r="G24" s="86">
        <v>0</v>
      </c>
      <c r="H24" s="86">
        <v>0</v>
      </c>
      <c r="I24" s="86">
        <v>0</v>
      </c>
      <c r="J24" s="92">
        <v>4280027.95</v>
      </c>
      <c r="K24" s="92">
        <v>23960714.789999995</v>
      </c>
      <c r="L24" s="92">
        <v>324537.12</v>
      </c>
    </row>
    <row r="25" spans="1:12" ht="12" customHeight="1" x14ac:dyDescent="0.2">
      <c r="A25" s="57">
        <v>17</v>
      </c>
      <c r="B25" s="91" t="s">
        <v>253</v>
      </c>
      <c r="C25" s="92">
        <v>481541269.02999997</v>
      </c>
      <c r="D25" s="92">
        <f t="shared" si="0"/>
        <v>30817895.470000003</v>
      </c>
      <c r="E25" s="89">
        <f t="shared" si="1"/>
        <v>6.3998451331240006E-2</v>
      </c>
      <c r="F25" s="92">
        <v>8524545.9000000004</v>
      </c>
      <c r="G25" s="86">
        <v>0</v>
      </c>
      <c r="H25" s="92">
        <v>6547168.7200000007</v>
      </c>
      <c r="I25" s="92">
        <v>16681.419999999998</v>
      </c>
      <c r="J25" s="92">
        <v>10592950.98</v>
      </c>
      <c r="K25" s="92">
        <v>5112512.120000001</v>
      </c>
      <c r="L25" s="92">
        <v>24036.33</v>
      </c>
    </row>
    <row r="26" spans="1:12" ht="12" customHeight="1" x14ac:dyDescent="0.2">
      <c r="A26" s="57">
        <v>18</v>
      </c>
      <c r="B26" s="91" t="s">
        <v>254</v>
      </c>
      <c r="C26" s="92">
        <v>230861711.11000001</v>
      </c>
      <c r="D26" s="92">
        <f t="shared" si="0"/>
        <v>28125729.780000001</v>
      </c>
      <c r="E26" s="89">
        <f t="shared" si="1"/>
        <v>0.12182933949839249</v>
      </c>
      <c r="F26" s="92">
        <v>7518445.1600000001</v>
      </c>
      <c r="G26" s="86">
        <v>0</v>
      </c>
      <c r="H26" s="86">
        <v>0</v>
      </c>
      <c r="I26" s="86">
        <v>0</v>
      </c>
      <c r="J26" s="92">
        <v>15546508.25</v>
      </c>
      <c r="K26" s="92">
        <v>5060776.370000001</v>
      </c>
      <c r="L26" s="86">
        <v>0</v>
      </c>
    </row>
    <row r="27" spans="1:12" ht="12" customHeight="1" x14ac:dyDescent="0.2">
      <c r="A27" s="57">
        <v>19</v>
      </c>
      <c r="B27" s="91" t="s">
        <v>256</v>
      </c>
      <c r="C27" s="92">
        <v>142885156.77000001</v>
      </c>
      <c r="D27" s="92">
        <f t="shared" si="0"/>
        <v>24127361.510000002</v>
      </c>
      <c r="E27" s="89">
        <f t="shared" si="1"/>
        <v>0.16885841787497519</v>
      </c>
      <c r="F27" s="86">
        <v>0</v>
      </c>
      <c r="G27" s="86">
        <v>0</v>
      </c>
      <c r="H27" s="86">
        <v>0</v>
      </c>
      <c r="I27" s="86">
        <v>0</v>
      </c>
      <c r="J27" s="92">
        <v>21527361.510000002</v>
      </c>
      <c r="K27" s="92">
        <v>2600000</v>
      </c>
      <c r="L27" s="86">
        <v>0</v>
      </c>
    </row>
    <row r="28" spans="1:12" ht="12" customHeight="1" x14ac:dyDescent="0.2">
      <c r="A28" s="57">
        <v>20</v>
      </c>
      <c r="B28" s="91" t="s">
        <v>255</v>
      </c>
      <c r="C28" s="92">
        <v>493514430.47999996</v>
      </c>
      <c r="D28" s="92">
        <f t="shared" si="0"/>
        <v>20899419.75</v>
      </c>
      <c r="E28" s="89">
        <f t="shared" si="1"/>
        <v>4.2348143152922381E-2</v>
      </c>
      <c r="F28" s="92">
        <v>1453412.72</v>
      </c>
      <c r="G28" s="86">
        <v>0</v>
      </c>
      <c r="H28" s="92">
        <v>8143696.54</v>
      </c>
      <c r="I28" s="92">
        <v>960801.7</v>
      </c>
      <c r="J28" s="92">
        <v>10000000</v>
      </c>
      <c r="K28" s="92">
        <v>339038.47000000003</v>
      </c>
      <c r="L28" s="92">
        <v>2470.3200000000002</v>
      </c>
    </row>
    <row r="29" spans="1:12" ht="12" customHeight="1" x14ac:dyDescent="0.2">
      <c r="A29" s="57">
        <v>21</v>
      </c>
      <c r="B29" s="91" t="s">
        <v>257</v>
      </c>
      <c r="C29" s="92">
        <v>320973941.44000006</v>
      </c>
      <c r="D29" s="92">
        <f t="shared" si="0"/>
        <v>15713285.08</v>
      </c>
      <c r="E29" s="89">
        <f t="shared" si="1"/>
        <v>4.8955017997737674E-2</v>
      </c>
      <c r="F29" s="92">
        <v>4000000</v>
      </c>
      <c r="G29" s="92">
        <v>406426.37</v>
      </c>
      <c r="H29" s="92">
        <v>8531349.6999999993</v>
      </c>
      <c r="I29" s="86">
        <v>0</v>
      </c>
      <c r="J29" s="86">
        <v>0</v>
      </c>
      <c r="K29" s="92">
        <v>2775509.01</v>
      </c>
      <c r="L29" s="86">
        <v>0</v>
      </c>
    </row>
    <row r="30" spans="1:12" ht="12" customHeight="1" x14ac:dyDescent="0.2">
      <c r="A30" s="57">
        <v>22</v>
      </c>
      <c r="B30" s="91" t="s">
        <v>258</v>
      </c>
      <c r="C30" s="92">
        <v>65813039.530000001</v>
      </c>
      <c r="D30" s="92">
        <f t="shared" si="0"/>
        <v>13564374.780000001</v>
      </c>
      <c r="E30" s="89">
        <f t="shared" si="1"/>
        <v>0.20610466978685676</v>
      </c>
      <c r="F30" s="92">
        <v>1600000</v>
      </c>
      <c r="G30" s="86">
        <v>0</v>
      </c>
      <c r="H30" s="86">
        <v>0</v>
      </c>
      <c r="I30" s="86">
        <v>0</v>
      </c>
      <c r="J30" s="92">
        <v>7364374.7800000003</v>
      </c>
      <c r="K30" s="92">
        <v>4600000</v>
      </c>
      <c r="L30" s="86">
        <v>0</v>
      </c>
    </row>
    <row r="31" spans="1:12" ht="12" customHeight="1" x14ac:dyDescent="0.2">
      <c r="A31" s="57">
        <v>23</v>
      </c>
      <c r="B31" s="91" t="s">
        <v>259</v>
      </c>
      <c r="C31" s="92">
        <v>73821306.200000003</v>
      </c>
      <c r="D31" s="92">
        <f t="shared" si="0"/>
        <v>13523422.73</v>
      </c>
      <c r="E31" s="89">
        <f t="shared" si="1"/>
        <v>0.18319132275120864</v>
      </c>
      <c r="F31" s="86">
        <v>0</v>
      </c>
      <c r="G31" s="86">
        <v>0</v>
      </c>
      <c r="H31" s="86">
        <v>0</v>
      </c>
      <c r="I31" s="86">
        <v>0</v>
      </c>
      <c r="J31" s="92">
        <v>13523422.73</v>
      </c>
      <c r="K31" s="86">
        <v>0</v>
      </c>
      <c r="L31" s="86">
        <v>0</v>
      </c>
    </row>
    <row r="32" spans="1:12" ht="12" customHeight="1" x14ac:dyDescent="0.2">
      <c r="A32" s="57">
        <v>24</v>
      </c>
      <c r="B32" s="91" t="s">
        <v>266</v>
      </c>
      <c r="C32" s="92">
        <v>158401072.60000002</v>
      </c>
      <c r="D32" s="92">
        <f t="shared" si="0"/>
        <v>11922954.870000001</v>
      </c>
      <c r="E32" s="89">
        <f t="shared" si="1"/>
        <v>7.5270670042167379E-2</v>
      </c>
      <c r="F32" s="86">
        <v>0</v>
      </c>
      <c r="G32" s="86">
        <v>0</v>
      </c>
      <c r="H32" s="86">
        <v>0</v>
      </c>
      <c r="I32" s="86">
        <v>0</v>
      </c>
      <c r="J32" s="92">
        <v>11922954.870000001</v>
      </c>
      <c r="K32" s="86">
        <v>0</v>
      </c>
      <c r="L32" s="86">
        <v>0</v>
      </c>
    </row>
    <row r="33" spans="1:12" ht="12" customHeight="1" x14ac:dyDescent="0.25">
      <c r="A33" s="57">
        <v>25</v>
      </c>
      <c r="B33" s="69" t="s">
        <v>260</v>
      </c>
      <c r="C33" s="84">
        <v>22705121.699999999</v>
      </c>
      <c r="D33" s="92">
        <f t="shared" si="0"/>
        <v>11205121.699999999</v>
      </c>
      <c r="E33" s="89">
        <f t="shared" si="1"/>
        <v>0.49350634839363139</v>
      </c>
      <c r="F33" s="97">
        <v>0</v>
      </c>
      <c r="G33" s="97">
        <v>0</v>
      </c>
      <c r="H33" s="97">
        <v>0</v>
      </c>
      <c r="I33" s="97">
        <v>0</v>
      </c>
      <c r="J33" s="67">
        <v>11205121.699999999</v>
      </c>
      <c r="K33" s="97">
        <v>0</v>
      </c>
      <c r="L33" s="97">
        <v>0</v>
      </c>
    </row>
    <row r="34" spans="1:12" ht="12" customHeight="1" x14ac:dyDescent="0.2">
      <c r="A34" s="57">
        <v>26</v>
      </c>
      <c r="B34" s="91" t="s">
        <v>261</v>
      </c>
      <c r="C34" s="92">
        <v>3648999971.3400002</v>
      </c>
      <c r="D34" s="92">
        <f t="shared" si="0"/>
        <v>10945282.560000001</v>
      </c>
      <c r="E34" s="89">
        <f t="shared" si="1"/>
        <v>2.9995293631040042E-3</v>
      </c>
      <c r="F34" s="92">
        <v>70149.570000000007</v>
      </c>
      <c r="G34" s="92">
        <v>107936</v>
      </c>
      <c r="H34" s="92">
        <v>460609.5</v>
      </c>
      <c r="I34" s="86">
        <v>0</v>
      </c>
      <c r="J34" s="92">
        <v>9659587.6699999999</v>
      </c>
      <c r="K34" s="92">
        <v>646999.81999999995</v>
      </c>
      <c r="L34" s="86">
        <v>0</v>
      </c>
    </row>
    <row r="35" spans="1:12" ht="12" customHeight="1" x14ac:dyDescent="0.2">
      <c r="A35" s="57">
        <v>27</v>
      </c>
      <c r="B35" s="91" t="s">
        <v>262</v>
      </c>
      <c r="C35" s="92">
        <v>55244308.25</v>
      </c>
      <c r="D35" s="92">
        <f t="shared" si="0"/>
        <v>8284029.1699999999</v>
      </c>
      <c r="E35" s="89">
        <f t="shared" si="1"/>
        <v>0.14995262738220638</v>
      </c>
      <c r="F35" s="86">
        <v>0</v>
      </c>
      <c r="G35" s="92">
        <v>0</v>
      </c>
      <c r="H35" s="92">
        <v>0</v>
      </c>
      <c r="I35" s="86">
        <v>0</v>
      </c>
      <c r="J35" s="86">
        <v>0</v>
      </c>
      <c r="K35" s="92">
        <v>8284029.1699999999</v>
      </c>
      <c r="L35" s="86">
        <v>0</v>
      </c>
    </row>
    <row r="36" spans="1:12" ht="12" customHeight="1" x14ac:dyDescent="0.2">
      <c r="A36" s="57">
        <v>28</v>
      </c>
      <c r="B36" s="91" t="s">
        <v>263</v>
      </c>
      <c r="C36" s="92">
        <v>292077512.54000008</v>
      </c>
      <c r="D36" s="92">
        <f t="shared" si="0"/>
        <v>7078213.870000001</v>
      </c>
      <c r="E36" s="89">
        <f t="shared" si="1"/>
        <v>2.4234025442238172E-2</v>
      </c>
      <c r="F36" s="92">
        <v>257405.76</v>
      </c>
      <c r="G36" s="92">
        <v>67310.22</v>
      </c>
      <c r="H36" s="92">
        <v>366431.67000000004</v>
      </c>
      <c r="I36" s="92">
        <v>54576.52</v>
      </c>
      <c r="J36" s="92">
        <v>4634797.7700000014</v>
      </c>
      <c r="K36" s="92">
        <v>1697691.93</v>
      </c>
      <c r="L36" s="86">
        <v>0</v>
      </c>
    </row>
    <row r="37" spans="1:12" ht="12" customHeight="1" x14ac:dyDescent="0.2">
      <c r="A37" s="57">
        <v>29</v>
      </c>
      <c r="B37" s="96" t="s">
        <v>264</v>
      </c>
      <c r="C37" s="92">
        <v>148858711.34999999</v>
      </c>
      <c r="D37" s="92">
        <f t="shared" si="0"/>
        <v>5272112.7200000007</v>
      </c>
      <c r="E37" s="89">
        <f t="shared" si="1"/>
        <v>3.5416890769691595E-2</v>
      </c>
      <c r="F37" s="92">
        <v>19814.18</v>
      </c>
      <c r="G37" s="92">
        <v>65772.070000000007</v>
      </c>
      <c r="H37" s="92">
        <v>527316.94999999995</v>
      </c>
      <c r="I37" s="86">
        <v>0</v>
      </c>
      <c r="J37" s="92">
        <v>4295.5</v>
      </c>
      <c r="K37" s="92">
        <v>3896145.7</v>
      </c>
      <c r="L37" s="92">
        <v>758768.32000000007</v>
      </c>
    </row>
    <row r="38" spans="1:12" ht="12" customHeight="1" x14ac:dyDescent="0.2">
      <c r="A38" s="57">
        <v>30</v>
      </c>
      <c r="B38" s="91" t="s">
        <v>265</v>
      </c>
      <c r="C38" s="92">
        <v>1205115405.6099999</v>
      </c>
      <c r="D38" s="92">
        <f t="shared" si="0"/>
        <v>5135674.24</v>
      </c>
      <c r="E38" s="89">
        <f t="shared" si="1"/>
        <v>4.2615621840801608E-3</v>
      </c>
      <c r="F38" s="92">
        <v>1462863.02</v>
      </c>
      <c r="G38" s="92">
        <v>143255.88</v>
      </c>
      <c r="H38" s="86">
        <v>0</v>
      </c>
      <c r="I38" s="86">
        <v>0</v>
      </c>
      <c r="J38" s="86">
        <v>0</v>
      </c>
      <c r="K38" s="92">
        <v>3529555.34</v>
      </c>
      <c r="L38" s="86">
        <v>0</v>
      </c>
    </row>
    <row r="39" spans="1:12" ht="12" customHeight="1" x14ac:dyDescent="0.2">
      <c r="A39" s="57">
        <v>31</v>
      </c>
      <c r="B39" s="91" t="s">
        <v>267</v>
      </c>
      <c r="C39" s="92">
        <v>204815850.03999999</v>
      </c>
      <c r="D39" s="92">
        <f t="shared" si="0"/>
        <v>3493708.3600000003</v>
      </c>
      <c r="E39" s="89">
        <f t="shared" si="1"/>
        <v>1.7057802700902729E-2</v>
      </c>
      <c r="F39" s="92">
        <v>1841760.34</v>
      </c>
      <c r="G39" s="92">
        <v>438089.93</v>
      </c>
      <c r="H39" s="86">
        <v>0</v>
      </c>
      <c r="I39" s="86">
        <v>0</v>
      </c>
      <c r="J39" s="86">
        <v>0</v>
      </c>
      <c r="K39" s="92">
        <v>1213858.0900000001</v>
      </c>
      <c r="L39" s="86">
        <v>0</v>
      </c>
    </row>
    <row r="40" spans="1:12" ht="12" customHeight="1" x14ac:dyDescent="0.2">
      <c r="A40" s="57">
        <v>32</v>
      </c>
      <c r="B40" s="91" t="s">
        <v>268</v>
      </c>
      <c r="C40" s="92">
        <v>89270141.890000001</v>
      </c>
      <c r="D40" s="92">
        <f t="shared" si="0"/>
        <v>3209012.68</v>
      </c>
      <c r="E40" s="89">
        <f t="shared" si="1"/>
        <v>3.5947211599083075E-2</v>
      </c>
      <c r="F40" s="92">
        <v>2818732.22</v>
      </c>
      <c r="G40" s="86">
        <v>0</v>
      </c>
      <c r="H40" s="86">
        <v>0</v>
      </c>
      <c r="I40" s="86">
        <v>0</v>
      </c>
      <c r="J40" s="86">
        <v>0</v>
      </c>
      <c r="K40" s="92">
        <v>390280.46</v>
      </c>
      <c r="L40" s="86">
        <v>0</v>
      </c>
    </row>
    <row r="41" spans="1:12" ht="12" customHeight="1" x14ac:dyDescent="0.2">
      <c r="A41" s="57">
        <v>33</v>
      </c>
      <c r="B41" s="91" t="s">
        <v>270</v>
      </c>
      <c r="C41" s="92">
        <v>91482373.510000005</v>
      </c>
      <c r="D41" s="92">
        <f t="shared" si="0"/>
        <v>2808902.75</v>
      </c>
      <c r="E41" s="89">
        <f t="shared" si="1"/>
        <v>3.0704305564316789E-2</v>
      </c>
      <c r="F41" s="92">
        <v>2226.7600000000002</v>
      </c>
      <c r="G41" s="86">
        <v>0</v>
      </c>
      <c r="H41" s="86">
        <v>0</v>
      </c>
      <c r="I41" s="92">
        <v>26888.82</v>
      </c>
      <c r="J41" s="92">
        <v>548500.29</v>
      </c>
      <c r="K41" s="92">
        <v>2231286.88</v>
      </c>
      <c r="L41" s="86">
        <v>0</v>
      </c>
    </row>
    <row r="42" spans="1:12" ht="12" customHeight="1" x14ac:dyDescent="0.2">
      <c r="A42" s="57">
        <v>34</v>
      </c>
      <c r="B42" s="91" t="s">
        <v>271</v>
      </c>
      <c r="C42" s="92">
        <v>456257315.39999998</v>
      </c>
      <c r="D42" s="92">
        <f t="shared" si="0"/>
        <v>1304217.95208</v>
      </c>
      <c r="E42" s="89">
        <f t="shared" si="1"/>
        <v>2.8585140622602277E-3</v>
      </c>
      <c r="F42" s="92">
        <v>7311.19</v>
      </c>
      <c r="G42" s="86">
        <v>0</v>
      </c>
      <c r="H42" s="99">
        <v>0.30208000000000002</v>
      </c>
      <c r="I42" s="86">
        <v>0</v>
      </c>
      <c r="J42" s="86">
        <v>0</v>
      </c>
      <c r="K42" s="92">
        <v>1296906.46</v>
      </c>
      <c r="L42" s="86">
        <v>0</v>
      </c>
    </row>
    <row r="43" spans="1:12" ht="12" customHeight="1" x14ac:dyDescent="0.2">
      <c r="A43" s="57">
        <v>35</v>
      </c>
      <c r="B43" s="91" t="s">
        <v>272</v>
      </c>
      <c r="C43" s="92">
        <v>356970606.08999997</v>
      </c>
      <c r="D43" s="92">
        <f t="shared" si="0"/>
        <v>211830</v>
      </c>
      <c r="E43" s="89">
        <f t="shared" si="1"/>
        <v>5.9341020349051681E-4</v>
      </c>
      <c r="F43" s="86">
        <v>0</v>
      </c>
      <c r="G43" s="86">
        <v>0</v>
      </c>
      <c r="H43" s="92">
        <v>211830</v>
      </c>
      <c r="I43" s="86">
        <v>0</v>
      </c>
      <c r="J43" s="86">
        <v>0</v>
      </c>
      <c r="K43" s="86">
        <v>0</v>
      </c>
      <c r="L43" s="86">
        <v>0</v>
      </c>
    </row>
    <row r="44" spans="1:12" ht="12" customHeight="1" x14ac:dyDescent="0.2">
      <c r="A44" s="57">
        <v>36</v>
      </c>
      <c r="B44" s="91" t="s">
        <v>273</v>
      </c>
      <c r="C44" s="92">
        <v>16537510.290000001</v>
      </c>
      <c r="D44" s="92">
        <f t="shared" si="0"/>
        <v>0</v>
      </c>
      <c r="E44" s="89">
        <f t="shared" si="1"/>
        <v>0</v>
      </c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</row>
    <row r="45" spans="1:12" ht="12" customHeight="1" x14ac:dyDescent="0.2">
      <c r="A45" s="57">
        <v>37</v>
      </c>
      <c r="B45" s="91" t="s">
        <v>274</v>
      </c>
      <c r="C45" s="92">
        <v>379064.24</v>
      </c>
      <c r="D45" s="92">
        <f t="shared" si="0"/>
        <v>0</v>
      </c>
      <c r="E45" s="89">
        <f t="shared" si="1"/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</row>
    <row r="46" spans="1:12" ht="12" customHeight="1" x14ac:dyDescent="0.2">
      <c r="A46" s="57">
        <v>38</v>
      </c>
      <c r="B46" s="91" t="s">
        <v>275</v>
      </c>
      <c r="C46" s="92">
        <v>467241250.94999999</v>
      </c>
      <c r="D46" s="92">
        <f t="shared" si="0"/>
        <v>0</v>
      </c>
      <c r="E46" s="89">
        <f t="shared" si="1"/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</row>
    <row r="47" spans="1:12" ht="12" customHeight="1" x14ac:dyDescent="0.2">
      <c r="A47" s="57">
        <v>39</v>
      </c>
      <c r="B47" s="91" t="s">
        <v>276</v>
      </c>
      <c r="C47" s="92">
        <v>38523312.939999998</v>
      </c>
      <c r="D47" s="92">
        <f t="shared" si="0"/>
        <v>0</v>
      </c>
      <c r="E47" s="89">
        <f t="shared" si="1"/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</row>
    <row r="48" spans="1:12" ht="12" customHeight="1" x14ac:dyDescent="0.2">
      <c r="A48" s="57">
        <v>40</v>
      </c>
      <c r="B48" s="91" t="s">
        <v>277</v>
      </c>
      <c r="C48" s="92">
        <v>4908.26</v>
      </c>
      <c r="D48" s="92">
        <f t="shared" si="0"/>
        <v>0</v>
      </c>
      <c r="E48" s="89">
        <f t="shared" si="1"/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</row>
    <row r="49" spans="1:12" ht="12" customHeight="1" x14ac:dyDescent="0.2">
      <c r="A49" s="57">
        <v>41</v>
      </c>
      <c r="B49" s="91" t="s">
        <v>278</v>
      </c>
      <c r="C49" s="92">
        <v>178996000</v>
      </c>
      <c r="D49" s="92">
        <f t="shared" si="0"/>
        <v>0</v>
      </c>
      <c r="E49" s="89">
        <f t="shared" si="1"/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</row>
    <row r="50" spans="1:12" ht="12" customHeight="1" x14ac:dyDescent="0.2">
      <c r="A50" s="57">
        <v>42</v>
      </c>
      <c r="B50" s="91" t="s">
        <v>279</v>
      </c>
      <c r="C50" s="92">
        <v>7302977.3399999989</v>
      </c>
      <c r="D50" s="92">
        <f t="shared" si="0"/>
        <v>0</v>
      </c>
      <c r="E50" s="89">
        <f t="shared" si="1"/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0</v>
      </c>
      <c r="L50" s="86">
        <v>0</v>
      </c>
    </row>
    <row r="51" spans="1:12" ht="12" customHeight="1" x14ac:dyDescent="0.2">
      <c r="A51" s="57">
        <v>43</v>
      </c>
      <c r="B51" s="91" t="s">
        <v>269</v>
      </c>
      <c r="C51" s="92">
        <v>3300000</v>
      </c>
      <c r="D51" s="92">
        <f t="shared" si="0"/>
        <v>0</v>
      </c>
      <c r="E51" s="89">
        <f t="shared" si="1"/>
        <v>0</v>
      </c>
      <c r="F51" s="86">
        <v>0</v>
      </c>
      <c r="G51" s="86">
        <v>0</v>
      </c>
      <c r="H51" s="86">
        <v>0</v>
      </c>
      <c r="I51" s="86">
        <v>0</v>
      </c>
      <c r="J51" s="86">
        <v>0</v>
      </c>
      <c r="K51" s="86">
        <v>0</v>
      </c>
      <c r="L51" s="86">
        <v>0</v>
      </c>
    </row>
    <row r="52" spans="1:12" s="59" customFormat="1" ht="10.5" x14ac:dyDescent="0.25">
      <c r="A52" s="98"/>
      <c r="B52" s="71" t="s">
        <v>190</v>
      </c>
      <c r="C52" s="72">
        <v>55770320051.469978</v>
      </c>
      <c r="D52" s="94">
        <f t="shared" ref="D52" si="2">F52+G52+H52+I52+J52+K52+L52</f>
        <v>3084040158.29</v>
      </c>
      <c r="E52" s="90">
        <f t="shared" si="1"/>
        <v>5.529895032776868E-2</v>
      </c>
      <c r="F52" s="72">
        <v>549408143.96999979</v>
      </c>
      <c r="G52" s="72">
        <v>29805721.320000004</v>
      </c>
      <c r="H52" s="72">
        <v>344510364.96000004</v>
      </c>
      <c r="I52" s="72">
        <v>52169830.990000002</v>
      </c>
      <c r="J52" s="72">
        <v>1638004091.47</v>
      </c>
      <c r="K52" s="72">
        <v>433317866.92999995</v>
      </c>
      <c r="L52" s="72">
        <v>36824138.649999991</v>
      </c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2:L52"/>
  <sheetViews>
    <sheetView workbookViewId="0">
      <selection activeCell="C8" sqref="C8"/>
    </sheetView>
  </sheetViews>
  <sheetFormatPr baseColWidth="10" defaultColWidth="11.453125" defaultRowHeight="10" x14ac:dyDescent="0.2"/>
  <cols>
    <col min="1" max="1" width="3.453125" style="61" bestFit="1" customWidth="1"/>
    <col min="2" max="2" width="35.90625" style="58" bestFit="1" customWidth="1"/>
    <col min="3" max="3" width="10" style="58" bestFit="1" customWidth="1"/>
    <col min="4" max="4" width="12.6328125" style="58" bestFit="1" customWidth="1"/>
    <col min="5" max="5" width="11.6328125" style="58" bestFit="1" customWidth="1"/>
    <col min="6" max="6" width="16.36328125" style="58" bestFit="1" customWidth="1"/>
    <col min="7" max="7" width="15.54296875" style="58" bestFit="1" customWidth="1"/>
    <col min="8" max="8" width="15.6328125" style="58" bestFit="1" customWidth="1"/>
    <col min="9" max="9" width="9.6328125" style="58" bestFit="1" customWidth="1"/>
    <col min="10" max="10" width="11.6328125" style="58" bestFit="1" customWidth="1"/>
    <col min="11" max="11" width="13.453125" style="58" bestFit="1" customWidth="1"/>
    <col min="12" max="12" width="9.6328125" style="58" bestFit="1" customWidth="1"/>
    <col min="13" max="16384" width="11.453125" style="58"/>
  </cols>
  <sheetData>
    <row r="2" spans="1:12" ht="12" customHeight="1" x14ac:dyDescent="0.2">
      <c r="A2" s="126" t="s">
        <v>282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2" customHeight="1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ht="12" customHeight="1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</row>
    <row r="8" spans="1:12" s="59" customFormat="1" ht="23.4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91" t="s">
        <v>237</v>
      </c>
      <c r="C9" s="92">
        <v>2992421428.1300001</v>
      </c>
      <c r="D9" s="92">
        <f t="shared" ref="D9:D42" si="0">F9+G9+H9+I9+J9+K9+L9</f>
        <v>512312079.94</v>
      </c>
      <c r="E9" s="89">
        <f>D9/C9</f>
        <v>0.17120318519445638</v>
      </c>
      <c r="F9" s="92">
        <v>682000</v>
      </c>
      <c r="G9" s="86">
        <v>0</v>
      </c>
      <c r="H9" s="86">
        <v>0</v>
      </c>
      <c r="I9" s="86">
        <v>0</v>
      </c>
      <c r="J9" s="92">
        <v>506990539.43000001</v>
      </c>
      <c r="K9" s="92">
        <v>4639540.51</v>
      </c>
      <c r="L9" s="86">
        <v>0</v>
      </c>
    </row>
    <row r="10" spans="1:12" ht="12" customHeight="1" x14ac:dyDescent="0.2">
      <c r="A10" s="57">
        <v>2</v>
      </c>
      <c r="B10" s="91" t="s">
        <v>238</v>
      </c>
      <c r="C10" s="92">
        <v>10022933065.43</v>
      </c>
      <c r="D10" s="92">
        <f t="shared" si="0"/>
        <v>442982744.56999999</v>
      </c>
      <c r="E10" s="89">
        <f t="shared" ref="E10:E52" si="1">D10/C10</f>
        <v>4.4196917377198441E-2</v>
      </c>
      <c r="F10" s="92">
        <v>114938416.58</v>
      </c>
      <c r="G10" s="92">
        <v>8114642.3900000006</v>
      </c>
      <c r="H10" s="92">
        <v>58735996.970000006</v>
      </c>
      <c r="I10" s="92">
        <v>433810.9</v>
      </c>
      <c r="J10" s="92">
        <v>157061222.53</v>
      </c>
      <c r="K10" s="92">
        <v>102032642.88000001</v>
      </c>
      <c r="L10" s="92">
        <v>1666012.32</v>
      </c>
    </row>
    <row r="11" spans="1:12" ht="12" customHeight="1" x14ac:dyDescent="0.2">
      <c r="A11" s="57">
        <v>3</v>
      </c>
      <c r="B11" s="91" t="s">
        <v>240</v>
      </c>
      <c r="C11" s="92">
        <v>5838334808.9499998</v>
      </c>
      <c r="D11" s="92">
        <f t="shared" si="0"/>
        <v>301414799.43000001</v>
      </c>
      <c r="E11" s="89">
        <f t="shared" si="1"/>
        <v>5.162684383361156E-2</v>
      </c>
      <c r="F11" s="92">
        <v>84191123.429999992</v>
      </c>
      <c r="G11" s="92">
        <v>14196177.809999999</v>
      </c>
      <c r="H11" s="92">
        <v>13096709.249999998</v>
      </c>
      <c r="I11" s="92">
        <v>19563.75</v>
      </c>
      <c r="J11" s="92">
        <v>164292705.96000001</v>
      </c>
      <c r="K11" s="92">
        <v>25618519.229999997</v>
      </c>
      <c r="L11" s="86">
        <v>0</v>
      </c>
    </row>
    <row r="12" spans="1:12" ht="12" customHeight="1" x14ac:dyDescent="0.2">
      <c r="A12" s="57">
        <v>4</v>
      </c>
      <c r="B12" s="91" t="s">
        <v>239</v>
      </c>
      <c r="C12" s="92">
        <v>7507609864.6000013</v>
      </c>
      <c r="D12" s="92">
        <f t="shared" si="0"/>
        <v>298879900.89999998</v>
      </c>
      <c r="E12" s="89">
        <f t="shared" si="1"/>
        <v>3.9810260028199269E-2</v>
      </c>
      <c r="F12" s="92">
        <v>61098438.32</v>
      </c>
      <c r="G12" s="86">
        <v>0</v>
      </c>
      <c r="H12" s="92">
        <v>19342792.809999999</v>
      </c>
      <c r="I12" s="92">
        <v>3565898.5</v>
      </c>
      <c r="J12" s="92">
        <v>137386917.52000001</v>
      </c>
      <c r="K12" s="92">
        <v>77485853.75</v>
      </c>
      <c r="L12" s="86">
        <v>0</v>
      </c>
    </row>
    <row r="13" spans="1:12" ht="12" customHeight="1" x14ac:dyDescent="0.2">
      <c r="A13" s="57">
        <v>5</v>
      </c>
      <c r="B13" s="91" t="s">
        <v>241</v>
      </c>
      <c r="C13" s="92">
        <v>4013387122.1800003</v>
      </c>
      <c r="D13" s="92">
        <f t="shared" si="0"/>
        <v>265104601.05000001</v>
      </c>
      <c r="E13" s="89">
        <f t="shared" si="1"/>
        <v>6.6055078411175028E-2</v>
      </c>
      <c r="F13" s="92">
        <v>56519753.400000006</v>
      </c>
      <c r="G13" s="92">
        <v>600000</v>
      </c>
      <c r="H13" s="92">
        <v>67660240.840000004</v>
      </c>
      <c r="I13" s="86">
        <v>0</v>
      </c>
      <c r="J13" s="92">
        <v>86593040.900000006</v>
      </c>
      <c r="K13" s="92">
        <v>23731565.909999996</v>
      </c>
      <c r="L13" s="92">
        <v>30000000</v>
      </c>
    </row>
    <row r="14" spans="1:12" ht="12" customHeight="1" x14ac:dyDescent="0.2">
      <c r="A14" s="57">
        <v>6</v>
      </c>
      <c r="B14" s="91" t="s">
        <v>242</v>
      </c>
      <c r="C14" s="92">
        <v>5374352536.9300003</v>
      </c>
      <c r="D14" s="92">
        <f t="shared" si="0"/>
        <v>236766857.39999998</v>
      </c>
      <c r="E14" s="89">
        <f t="shared" si="1"/>
        <v>4.4054954670920916E-2</v>
      </c>
      <c r="F14" s="92">
        <v>26249675.669999998</v>
      </c>
      <c r="G14" s="92">
        <v>1767017.78</v>
      </c>
      <c r="H14" s="92">
        <v>4418710.24</v>
      </c>
      <c r="I14" s="92">
        <v>11424839.550000001</v>
      </c>
      <c r="J14" s="92">
        <v>186969344.28999999</v>
      </c>
      <c r="K14" s="92">
        <v>5937269.8700000001</v>
      </c>
      <c r="L14" s="86">
        <v>0</v>
      </c>
    </row>
    <row r="15" spans="1:12" ht="12" customHeight="1" x14ac:dyDescent="0.2">
      <c r="A15" s="57">
        <v>7</v>
      </c>
      <c r="B15" s="93" t="s">
        <v>243</v>
      </c>
      <c r="C15" s="70">
        <v>415274046.91999996</v>
      </c>
      <c r="D15" s="92">
        <f t="shared" si="0"/>
        <v>179054227.18000001</v>
      </c>
      <c r="E15" s="89">
        <f t="shared" si="1"/>
        <v>0.43117124344275171</v>
      </c>
      <c r="F15" s="70">
        <v>3394880.48</v>
      </c>
      <c r="G15" s="74">
        <v>0</v>
      </c>
      <c r="H15" s="70">
        <v>34510539.990000002</v>
      </c>
      <c r="I15" s="70">
        <v>25000000</v>
      </c>
      <c r="J15" s="70">
        <v>116148806.70999999</v>
      </c>
      <c r="K15" s="74">
        <v>0</v>
      </c>
      <c r="L15" s="74">
        <v>0</v>
      </c>
    </row>
    <row r="16" spans="1:12" ht="12" customHeight="1" x14ac:dyDescent="0.2">
      <c r="A16" s="57">
        <v>8</v>
      </c>
      <c r="B16" s="91" t="s">
        <v>245</v>
      </c>
      <c r="C16" s="92">
        <v>1870031070.96</v>
      </c>
      <c r="D16" s="92">
        <f t="shared" si="0"/>
        <v>133020527.42909999</v>
      </c>
      <c r="E16" s="89">
        <f t="shared" si="1"/>
        <v>7.1132789981298281E-2</v>
      </c>
      <c r="F16" s="92">
        <v>13031087.719999999</v>
      </c>
      <c r="G16" s="92">
        <v>424027.56</v>
      </c>
      <c r="H16" s="92">
        <v>31350311.159999996</v>
      </c>
      <c r="I16" s="86">
        <v>5.91E-2</v>
      </c>
      <c r="J16" s="92">
        <v>56978460.350000001</v>
      </c>
      <c r="K16" s="92">
        <v>28809692.929999996</v>
      </c>
      <c r="L16" s="92">
        <v>2426947.6500000004</v>
      </c>
    </row>
    <row r="17" spans="1:12" ht="12" customHeight="1" x14ac:dyDescent="0.2">
      <c r="A17" s="57">
        <v>9</v>
      </c>
      <c r="B17" s="91" t="s">
        <v>244</v>
      </c>
      <c r="C17" s="92">
        <v>183745197.07000002</v>
      </c>
      <c r="D17" s="92">
        <f t="shared" si="0"/>
        <v>97940835.571820006</v>
      </c>
      <c r="E17" s="89">
        <f t="shared" si="1"/>
        <v>0.53302528247586367</v>
      </c>
      <c r="F17" s="92">
        <v>61338529.860000007</v>
      </c>
      <c r="G17" s="86">
        <v>0.15432000000000001</v>
      </c>
      <c r="H17" s="92">
        <v>13376017.01</v>
      </c>
      <c r="I17" s="86">
        <v>8.7499999999999994E-2</v>
      </c>
      <c r="J17" s="92">
        <v>20581303.330000002</v>
      </c>
      <c r="K17" s="92">
        <v>2591876.9099999997</v>
      </c>
      <c r="L17" s="92">
        <v>53108.22</v>
      </c>
    </row>
    <row r="18" spans="1:12" ht="12" customHeight="1" x14ac:dyDescent="0.2">
      <c r="A18" s="57">
        <v>10</v>
      </c>
      <c r="B18" s="91" t="s">
        <v>246</v>
      </c>
      <c r="C18" s="92">
        <v>2330204055.4900002</v>
      </c>
      <c r="D18" s="92">
        <f t="shared" si="0"/>
        <v>86777421.210000008</v>
      </c>
      <c r="E18" s="89">
        <f t="shared" si="1"/>
        <v>3.7240267008183656E-2</v>
      </c>
      <c r="F18" s="92">
        <v>20935850.849999998</v>
      </c>
      <c r="G18" s="92">
        <v>5518.86</v>
      </c>
      <c r="H18" s="92">
        <v>1221909.28</v>
      </c>
      <c r="I18" s="92">
        <v>2572181.3899999997</v>
      </c>
      <c r="J18" s="92">
        <v>47988836.460000001</v>
      </c>
      <c r="K18" s="92">
        <v>14053124.369999997</v>
      </c>
      <c r="L18" s="86">
        <v>0</v>
      </c>
    </row>
    <row r="19" spans="1:12" ht="12" customHeight="1" x14ac:dyDescent="0.25">
      <c r="A19" s="57">
        <v>11</v>
      </c>
      <c r="B19" s="93" t="s">
        <v>247</v>
      </c>
      <c r="C19" s="70">
        <v>619501450.49000001</v>
      </c>
      <c r="D19" s="92">
        <f t="shared" si="0"/>
        <v>70354940.020000011</v>
      </c>
      <c r="E19" s="89">
        <f t="shared" si="1"/>
        <v>0.11356703033439577</v>
      </c>
      <c r="F19" s="70">
        <v>38477777.870000005</v>
      </c>
      <c r="G19" s="70">
        <v>929021.13</v>
      </c>
      <c r="H19" s="70">
        <v>5650000</v>
      </c>
      <c r="I19" s="74">
        <v>0</v>
      </c>
      <c r="J19" s="70">
        <v>12000000</v>
      </c>
      <c r="K19" s="70">
        <v>11637864.189999999</v>
      </c>
      <c r="L19" s="72">
        <v>1660276.83</v>
      </c>
    </row>
    <row r="20" spans="1:12" ht="12" customHeight="1" x14ac:dyDescent="0.2">
      <c r="A20" s="57">
        <v>12</v>
      </c>
      <c r="B20" s="69" t="s">
        <v>249</v>
      </c>
      <c r="C20" s="70">
        <v>3333051046.9299998</v>
      </c>
      <c r="D20" s="92">
        <f t="shared" si="0"/>
        <v>63991958.869999997</v>
      </c>
      <c r="E20" s="89">
        <f t="shared" si="1"/>
        <v>1.9199213564083151E-2</v>
      </c>
      <c r="F20" s="84">
        <v>484337.48000000004</v>
      </c>
      <c r="G20" s="70">
        <v>462309.41</v>
      </c>
      <c r="H20" s="70">
        <v>13389932.689999999</v>
      </c>
      <c r="I20" s="70">
        <v>84184.98</v>
      </c>
      <c r="J20" s="70">
        <v>15003943</v>
      </c>
      <c r="K20" s="70">
        <v>34165772.939999998</v>
      </c>
      <c r="L20" s="70">
        <v>401478.37</v>
      </c>
    </row>
    <row r="21" spans="1:12" ht="12" customHeight="1" x14ac:dyDescent="0.2">
      <c r="A21" s="57">
        <v>13</v>
      </c>
      <c r="B21" s="69" t="s">
        <v>248</v>
      </c>
      <c r="C21" s="70">
        <v>940720948.12000012</v>
      </c>
      <c r="D21" s="92">
        <f t="shared" si="0"/>
        <v>57338300.270000003</v>
      </c>
      <c r="E21" s="89">
        <f t="shared" si="1"/>
        <v>6.0951444086143412E-2</v>
      </c>
      <c r="F21" s="70">
        <v>83227.91</v>
      </c>
      <c r="G21" s="70">
        <v>1625434.19</v>
      </c>
      <c r="H21" s="70">
        <v>12390639.9</v>
      </c>
      <c r="I21" s="70">
        <v>2960012.46</v>
      </c>
      <c r="J21" s="70">
        <v>8512927.6399999987</v>
      </c>
      <c r="K21" s="70">
        <v>31756422.560000002</v>
      </c>
      <c r="L21" s="70">
        <v>9635.61</v>
      </c>
    </row>
    <row r="22" spans="1:12" ht="12" customHeight="1" x14ac:dyDescent="0.2">
      <c r="A22" s="57">
        <v>14</v>
      </c>
      <c r="B22" s="91" t="s">
        <v>252</v>
      </c>
      <c r="C22" s="92">
        <v>349580595.14999998</v>
      </c>
      <c r="D22" s="92">
        <f t="shared" si="0"/>
        <v>39576192.920000002</v>
      </c>
      <c r="E22" s="89">
        <f t="shared" si="1"/>
        <v>0.11321049700432723</v>
      </c>
      <c r="F22" s="92">
        <v>16238694.039999999</v>
      </c>
      <c r="G22" s="86">
        <v>0</v>
      </c>
      <c r="H22" s="92">
        <v>16943876.52</v>
      </c>
      <c r="I22" s="86">
        <v>0</v>
      </c>
      <c r="J22" s="92">
        <v>3143622.36</v>
      </c>
      <c r="K22" s="92">
        <v>3250000</v>
      </c>
      <c r="L22" s="86">
        <v>0</v>
      </c>
    </row>
    <row r="23" spans="1:12" ht="12" customHeight="1" x14ac:dyDescent="0.2">
      <c r="A23" s="57">
        <v>15</v>
      </c>
      <c r="B23" s="91" t="s">
        <v>251</v>
      </c>
      <c r="C23" s="92">
        <v>222943530.34</v>
      </c>
      <c r="D23" s="92">
        <f t="shared" si="0"/>
        <v>38143859.480000004</v>
      </c>
      <c r="E23" s="89">
        <f t="shared" si="1"/>
        <v>0.17109202236920137</v>
      </c>
      <c r="F23" s="92">
        <v>8419432.870000001</v>
      </c>
      <c r="G23" s="86">
        <v>0</v>
      </c>
      <c r="H23" s="92">
        <v>3671190.44</v>
      </c>
      <c r="I23" s="86">
        <v>0</v>
      </c>
      <c r="J23" s="92">
        <v>24553236.170000002</v>
      </c>
      <c r="K23" s="92">
        <v>1500000</v>
      </c>
      <c r="L23" s="86">
        <v>0</v>
      </c>
    </row>
    <row r="24" spans="1:12" ht="12" customHeight="1" x14ac:dyDescent="0.2">
      <c r="A24" s="57">
        <v>16</v>
      </c>
      <c r="B24" s="91" t="s">
        <v>250</v>
      </c>
      <c r="C24" s="92">
        <v>724191883.8599999</v>
      </c>
      <c r="D24" s="92">
        <f t="shared" si="0"/>
        <v>36075503.489999995</v>
      </c>
      <c r="E24" s="89">
        <f t="shared" si="1"/>
        <v>4.9814840919943364E-2</v>
      </c>
      <c r="F24" s="92">
        <v>7841806.9800000004</v>
      </c>
      <c r="G24" s="86">
        <v>0</v>
      </c>
      <c r="H24" s="92">
        <v>0</v>
      </c>
      <c r="I24" s="86">
        <v>0</v>
      </c>
      <c r="J24" s="92">
        <v>4070000</v>
      </c>
      <c r="K24" s="92">
        <v>23859687.969999995</v>
      </c>
      <c r="L24" s="92">
        <v>304008.53999999998</v>
      </c>
    </row>
    <row r="25" spans="1:12" ht="12" customHeight="1" x14ac:dyDescent="0.2">
      <c r="A25" s="57">
        <v>17</v>
      </c>
      <c r="B25" s="91" t="s">
        <v>253</v>
      </c>
      <c r="C25" s="92">
        <v>487554272.49000001</v>
      </c>
      <c r="D25" s="92">
        <f t="shared" si="0"/>
        <v>29850856.440000001</v>
      </c>
      <c r="E25" s="89">
        <f t="shared" si="1"/>
        <v>6.1225709883636098E-2</v>
      </c>
      <c r="F25" s="92">
        <v>8193762.8799999999</v>
      </c>
      <c r="G25" s="86">
        <v>0</v>
      </c>
      <c r="H25" s="92">
        <v>6416509.9400000004</v>
      </c>
      <c r="I25" s="92">
        <v>15686.26</v>
      </c>
      <c r="J25" s="92">
        <v>10641975.379999999</v>
      </c>
      <c r="K25" s="92">
        <v>4559253.0399999991</v>
      </c>
      <c r="L25" s="92">
        <v>23668.94</v>
      </c>
    </row>
    <row r="26" spans="1:12" ht="12" customHeight="1" x14ac:dyDescent="0.2">
      <c r="A26" s="57">
        <v>18</v>
      </c>
      <c r="B26" s="91" t="s">
        <v>254</v>
      </c>
      <c r="C26" s="92">
        <v>224810893.67000002</v>
      </c>
      <c r="D26" s="92">
        <f t="shared" si="0"/>
        <v>28175061.270000003</v>
      </c>
      <c r="E26" s="89">
        <f t="shared" si="1"/>
        <v>0.12532782913695537</v>
      </c>
      <c r="F26" s="92">
        <v>7464091.3500000006</v>
      </c>
      <c r="G26" s="86">
        <v>0</v>
      </c>
      <c r="H26" s="92">
        <v>0</v>
      </c>
      <c r="I26" s="92">
        <v>0</v>
      </c>
      <c r="J26" s="92">
        <v>15576059.330000002</v>
      </c>
      <c r="K26" s="92">
        <v>5134910.59</v>
      </c>
      <c r="L26" s="86">
        <v>0</v>
      </c>
    </row>
    <row r="27" spans="1:12" ht="12" customHeight="1" x14ac:dyDescent="0.2">
      <c r="A27" s="57">
        <v>19</v>
      </c>
      <c r="B27" s="91" t="s">
        <v>255</v>
      </c>
      <c r="C27" s="92">
        <v>475745894.05999994</v>
      </c>
      <c r="D27" s="92">
        <f t="shared" si="0"/>
        <v>24070742.98</v>
      </c>
      <c r="E27" s="89">
        <f t="shared" si="1"/>
        <v>5.0595797631758976E-2</v>
      </c>
      <c r="F27" s="92">
        <v>452211.51</v>
      </c>
      <c r="G27" s="86">
        <v>0</v>
      </c>
      <c r="H27" s="92">
        <v>10287089.569999998</v>
      </c>
      <c r="I27" s="92">
        <v>969089.8</v>
      </c>
      <c r="J27" s="92">
        <v>10000000</v>
      </c>
      <c r="K27" s="92">
        <v>2358762.3200000003</v>
      </c>
      <c r="L27" s="92">
        <v>3589.78</v>
      </c>
    </row>
    <row r="28" spans="1:12" ht="12" customHeight="1" x14ac:dyDescent="0.2">
      <c r="A28" s="57">
        <v>20</v>
      </c>
      <c r="B28" s="91" t="s">
        <v>256</v>
      </c>
      <c r="C28" s="92">
        <v>137237072.85000002</v>
      </c>
      <c r="D28" s="92">
        <f t="shared" si="0"/>
        <v>22776632.48</v>
      </c>
      <c r="E28" s="89">
        <f t="shared" si="1"/>
        <v>0.16596559520687851</v>
      </c>
      <c r="F28" s="86">
        <v>0</v>
      </c>
      <c r="G28" s="86">
        <v>0</v>
      </c>
      <c r="H28" s="92">
        <v>0</v>
      </c>
      <c r="I28" s="92">
        <v>0</v>
      </c>
      <c r="J28" s="92">
        <v>21776632.48</v>
      </c>
      <c r="K28" s="92">
        <v>1000000</v>
      </c>
      <c r="L28" s="86">
        <v>0</v>
      </c>
    </row>
    <row r="29" spans="1:12" ht="12" customHeight="1" x14ac:dyDescent="0.2">
      <c r="A29" s="57">
        <v>21</v>
      </c>
      <c r="B29" s="91" t="s">
        <v>257</v>
      </c>
      <c r="C29" s="92">
        <v>318796670.11000001</v>
      </c>
      <c r="D29" s="92">
        <f t="shared" si="0"/>
        <v>15731473.159999998</v>
      </c>
      <c r="E29" s="89">
        <f t="shared" si="1"/>
        <v>4.9346416179854989E-2</v>
      </c>
      <c r="F29" s="92">
        <v>4000000</v>
      </c>
      <c r="G29" s="92">
        <v>427675.2</v>
      </c>
      <c r="H29" s="92">
        <v>8531349.6999999993</v>
      </c>
      <c r="I29" s="92">
        <v>0</v>
      </c>
      <c r="J29" s="92">
        <v>0</v>
      </c>
      <c r="K29" s="92">
        <v>2772448.26</v>
      </c>
      <c r="L29" s="86">
        <v>0</v>
      </c>
    </row>
    <row r="30" spans="1:12" ht="12" customHeight="1" x14ac:dyDescent="0.2">
      <c r="A30" s="57">
        <v>22</v>
      </c>
      <c r="B30" s="91" t="s">
        <v>259</v>
      </c>
      <c r="C30" s="92">
        <v>75165052.019999996</v>
      </c>
      <c r="D30" s="92">
        <f t="shared" si="0"/>
        <v>15102800.57</v>
      </c>
      <c r="E30" s="89">
        <f t="shared" si="1"/>
        <v>0.20092849221978096</v>
      </c>
      <c r="F30" s="86">
        <v>0</v>
      </c>
      <c r="G30" s="86">
        <v>0</v>
      </c>
      <c r="H30" s="92">
        <v>1579377.84</v>
      </c>
      <c r="I30" s="92">
        <v>0</v>
      </c>
      <c r="J30" s="92">
        <v>13523422.73</v>
      </c>
      <c r="K30" s="86">
        <v>0</v>
      </c>
      <c r="L30" s="86">
        <v>0</v>
      </c>
    </row>
    <row r="31" spans="1:12" ht="12" customHeight="1" x14ac:dyDescent="0.2">
      <c r="A31" s="57">
        <v>23</v>
      </c>
      <c r="B31" s="91" t="s">
        <v>258</v>
      </c>
      <c r="C31" s="92">
        <v>66916975.869999997</v>
      </c>
      <c r="D31" s="92">
        <f t="shared" si="0"/>
        <v>13741718.07</v>
      </c>
      <c r="E31" s="89">
        <f t="shared" si="1"/>
        <v>0.20535473833569701</v>
      </c>
      <c r="F31" s="92">
        <v>1600000</v>
      </c>
      <c r="G31" s="86">
        <v>0</v>
      </c>
      <c r="H31" s="92">
        <v>0</v>
      </c>
      <c r="I31" s="92">
        <v>0</v>
      </c>
      <c r="J31" s="92">
        <v>7541718.0699999994</v>
      </c>
      <c r="K31" s="92">
        <v>4600000</v>
      </c>
      <c r="L31" s="86">
        <v>0</v>
      </c>
    </row>
    <row r="32" spans="1:12" ht="12" customHeight="1" x14ac:dyDescent="0.2">
      <c r="A32" s="57">
        <v>24</v>
      </c>
      <c r="B32" s="91" t="s">
        <v>261</v>
      </c>
      <c r="C32" s="92">
        <v>3690253651.4800005</v>
      </c>
      <c r="D32" s="92">
        <f t="shared" si="0"/>
        <v>13029757.620000001</v>
      </c>
      <c r="E32" s="89">
        <f t="shared" si="1"/>
        <v>3.5308569140699397E-3</v>
      </c>
      <c r="F32" s="92">
        <v>74723.47</v>
      </c>
      <c r="G32" s="92">
        <v>107570.29</v>
      </c>
      <c r="H32" s="92">
        <v>1268358.8600000001</v>
      </c>
      <c r="I32" s="92">
        <v>0</v>
      </c>
      <c r="J32" s="92">
        <v>10787714.699999999</v>
      </c>
      <c r="K32" s="92">
        <v>791390.3</v>
      </c>
      <c r="L32" s="86">
        <v>0</v>
      </c>
    </row>
    <row r="33" spans="1:12" ht="12" customHeight="1" x14ac:dyDescent="0.2">
      <c r="A33" s="57">
        <v>25</v>
      </c>
      <c r="B33" s="91" t="s">
        <v>266</v>
      </c>
      <c r="C33" s="92">
        <v>157146841.33999997</v>
      </c>
      <c r="D33" s="92">
        <f t="shared" si="0"/>
        <v>12741497.970000001</v>
      </c>
      <c r="E33" s="89">
        <f t="shared" si="1"/>
        <v>8.1080204103070277E-2</v>
      </c>
      <c r="F33" s="86">
        <v>0</v>
      </c>
      <c r="G33" s="86">
        <v>0</v>
      </c>
      <c r="H33" s="86">
        <v>0</v>
      </c>
      <c r="I33" s="86">
        <v>0</v>
      </c>
      <c r="J33" s="92">
        <v>12741497.970000001</v>
      </c>
      <c r="K33" s="86">
        <v>0</v>
      </c>
      <c r="L33" s="86">
        <v>0</v>
      </c>
    </row>
    <row r="34" spans="1:12" ht="12" customHeight="1" x14ac:dyDescent="0.2">
      <c r="A34" s="57">
        <v>26</v>
      </c>
      <c r="B34" s="69" t="s">
        <v>262</v>
      </c>
      <c r="C34" s="70">
        <v>55045680.759999998</v>
      </c>
      <c r="D34" s="92">
        <f t="shared" si="0"/>
        <v>7889545.1699999999</v>
      </c>
      <c r="E34" s="89">
        <f t="shared" si="1"/>
        <v>0.14332723405490316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0">
        <v>7889545.1699999999</v>
      </c>
      <c r="L34" s="74">
        <v>0</v>
      </c>
    </row>
    <row r="35" spans="1:12" ht="12" customHeight="1" x14ac:dyDescent="0.2">
      <c r="A35" s="57">
        <v>27</v>
      </c>
      <c r="B35" s="91" t="s">
        <v>263</v>
      </c>
      <c r="C35" s="92">
        <v>287123855.56999999</v>
      </c>
      <c r="D35" s="92">
        <f t="shared" si="0"/>
        <v>7052188.0099999998</v>
      </c>
      <c r="E35" s="89">
        <f t="shared" si="1"/>
        <v>2.4561484088460549E-2</v>
      </c>
      <c r="F35" s="92">
        <v>243899.09</v>
      </c>
      <c r="G35" s="92">
        <v>67201.86</v>
      </c>
      <c r="H35" s="92">
        <v>366104.04000000004</v>
      </c>
      <c r="I35" s="92">
        <v>55637.919999999998</v>
      </c>
      <c r="J35" s="92">
        <v>4621562.87</v>
      </c>
      <c r="K35" s="92">
        <v>1697782.23</v>
      </c>
      <c r="L35" s="86">
        <v>0</v>
      </c>
    </row>
    <row r="36" spans="1:12" ht="12" customHeight="1" x14ac:dyDescent="0.2">
      <c r="A36" s="57">
        <v>28</v>
      </c>
      <c r="B36" s="91" t="s">
        <v>265</v>
      </c>
      <c r="C36" s="92">
        <v>1206626015.6099999</v>
      </c>
      <c r="D36" s="92">
        <f t="shared" si="0"/>
        <v>5682061.8399999999</v>
      </c>
      <c r="E36" s="89">
        <f t="shared" si="1"/>
        <v>4.7090496694847739E-3</v>
      </c>
      <c r="F36" s="92">
        <v>1646078.22</v>
      </c>
      <c r="G36" s="92">
        <v>139793.74</v>
      </c>
      <c r="H36" s="92">
        <v>0</v>
      </c>
      <c r="I36" s="92">
        <v>0</v>
      </c>
      <c r="J36" s="86">
        <v>0</v>
      </c>
      <c r="K36" s="92">
        <v>3896189.88</v>
      </c>
      <c r="L36" s="86">
        <v>0</v>
      </c>
    </row>
    <row r="37" spans="1:12" ht="12" customHeight="1" x14ac:dyDescent="0.2">
      <c r="A37" s="57">
        <v>29</v>
      </c>
      <c r="B37" s="91" t="s">
        <v>264</v>
      </c>
      <c r="C37" s="92">
        <v>129638749.48</v>
      </c>
      <c r="D37" s="92">
        <f t="shared" si="0"/>
        <v>4436199.68</v>
      </c>
      <c r="E37" s="89">
        <f t="shared" si="1"/>
        <v>3.4219704353785005E-2</v>
      </c>
      <c r="F37" s="92">
        <v>18686.16</v>
      </c>
      <c r="G37" s="92">
        <v>65772.070000000007</v>
      </c>
      <c r="H37" s="92">
        <v>475153.82999999996</v>
      </c>
      <c r="I37" s="92">
        <v>0</v>
      </c>
      <c r="J37" s="92">
        <v>7217.58</v>
      </c>
      <c r="K37" s="92">
        <v>3076710.36</v>
      </c>
      <c r="L37" s="92">
        <v>792659.68</v>
      </c>
    </row>
    <row r="38" spans="1:12" ht="12" customHeight="1" x14ac:dyDescent="0.2">
      <c r="A38" s="57">
        <v>30</v>
      </c>
      <c r="B38" s="91" t="s">
        <v>270</v>
      </c>
      <c r="C38" s="92">
        <v>91823380.569999993</v>
      </c>
      <c r="D38" s="92">
        <f t="shared" si="0"/>
        <v>3713227.95</v>
      </c>
      <c r="E38" s="89">
        <f t="shared" si="1"/>
        <v>4.0438806837102714E-2</v>
      </c>
      <c r="F38" s="92">
        <v>17122.37</v>
      </c>
      <c r="G38" s="86">
        <v>0</v>
      </c>
      <c r="H38" s="86">
        <v>0</v>
      </c>
      <c r="I38" s="92">
        <v>27035.9</v>
      </c>
      <c r="J38" s="92">
        <v>1446799.1199999999</v>
      </c>
      <c r="K38" s="92">
        <v>2222270.56</v>
      </c>
      <c r="L38" s="86">
        <v>0</v>
      </c>
    </row>
    <row r="39" spans="1:12" ht="12" customHeight="1" x14ac:dyDescent="0.2">
      <c r="A39" s="57">
        <v>31</v>
      </c>
      <c r="B39" s="91" t="s">
        <v>267</v>
      </c>
      <c r="C39" s="92">
        <v>202459537.25</v>
      </c>
      <c r="D39" s="92">
        <f t="shared" si="0"/>
        <v>3416215.5600000005</v>
      </c>
      <c r="E39" s="89">
        <f t="shared" si="1"/>
        <v>1.6873571906773684E-2</v>
      </c>
      <c r="F39" s="92">
        <v>1845612.94</v>
      </c>
      <c r="G39" s="92">
        <v>433821.26</v>
      </c>
      <c r="H39" s="86">
        <v>0</v>
      </c>
      <c r="I39" s="86">
        <v>0</v>
      </c>
      <c r="J39" s="86">
        <v>0</v>
      </c>
      <c r="K39" s="92">
        <v>1136781.3600000001</v>
      </c>
      <c r="L39" s="86">
        <v>0</v>
      </c>
    </row>
    <row r="40" spans="1:12" ht="12" customHeight="1" x14ac:dyDescent="0.2">
      <c r="A40" s="57">
        <v>32</v>
      </c>
      <c r="B40" s="91" t="s">
        <v>268</v>
      </c>
      <c r="C40" s="92">
        <v>86585313.50999999</v>
      </c>
      <c r="D40" s="92">
        <f t="shared" si="0"/>
        <v>3166183.3899999997</v>
      </c>
      <c r="E40" s="89">
        <f t="shared" si="1"/>
        <v>3.6567210553950673E-2</v>
      </c>
      <c r="F40" s="92">
        <v>2783859.8</v>
      </c>
      <c r="G40" s="86">
        <v>0</v>
      </c>
      <c r="H40" s="86">
        <v>0</v>
      </c>
      <c r="I40" s="86">
        <v>0</v>
      </c>
      <c r="J40" s="86">
        <v>0</v>
      </c>
      <c r="K40" s="92">
        <v>382323.59</v>
      </c>
      <c r="L40" s="86">
        <v>0</v>
      </c>
    </row>
    <row r="41" spans="1:12" ht="12" customHeight="1" x14ac:dyDescent="0.2">
      <c r="A41" s="57">
        <v>33</v>
      </c>
      <c r="B41" s="91" t="s">
        <v>271</v>
      </c>
      <c r="C41" s="92">
        <v>456970768.97000003</v>
      </c>
      <c r="D41" s="92">
        <f t="shared" si="0"/>
        <v>1301230.99</v>
      </c>
      <c r="E41" s="89">
        <f t="shared" si="1"/>
        <v>2.8475147172606686E-3</v>
      </c>
      <c r="F41" s="92">
        <v>4097.3900000000003</v>
      </c>
      <c r="G41" s="86">
        <v>0</v>
      </c>
      <c r="H41" s="86">
        <v>0</v>
      </c>
      <c r="I41" s="86">
        <v>0</v>
      </c>
      <c r="J41" s="86">
        <v>0</v>
      </c>
      <c r="K41" s="92">
        <v>1297133.6000000001</v>
      </c>
      <c r="L41" s="86">
        <v>0</v>
      </c>
    </row>
    <row r="42" spans="1:12" ht="12" customHeight="1" x14ac:dyDescent="0.2">
      <c r="A42" s="57">
        <v>34</v>
      </c>
      <c r="B42" s="91" t="s">
        <v>272</v>
      </c>
      <c r="C42" s="92">
        <v>360137195.21999997</v>
      </c>
      <c r="D42" s="92">
        <f t="shared" si="0"/>
        <v>216605.57</v>
      </c>
      <c r="E42" s="89">
        <f t="shared" si="1"/>
        <v>6.0145292648175475E-4</v>
      </c>
      <c r="F42" s="86">
        <v>0</v>
      </c>
      <c r="G42" s="86">
        <v>0</v>
      </c>
      <c r="H42" s="92">
        <v>216605.57</v>
      </c>
      <c r="I42" s="86">
        <v>0</v>
      </c>
      <c r="J42" s="86">
        <v>0</v>
      </c>
      <c r="K42" s="86">
        <v>0</v>
      </c>
      <c r="L42" s="86">
        <v>0</v>
      </c>
    </row>
    <row r="43" spans="1:12" ht="12" customHeight="1" x14ac:dyDescent="0.2">
      <c r="A43" s="57">
        <v>35</v>
      </c>
      <c r="B43" s="91" t="s">
        <v>273</v>
      </c>
      <c r="C43" s="92">
        <v>16488191.790000001</v>
      </c>
      <c r="D43" s="86">
        <f t="shared" ref="D43:D52" si="2">F43+G43+H43+I43+J43+K43+L43</f>
        <v>0</v>
      </c>
      <c r="E43" s="89">
        <f t="shared" si="1"/>
        <v>0</v>
      </c>
      <c r="F43" s="86">
        <v>0</v>
      </c>
      <c r="G43" s="86">
        <v>0</v>
      </c>
      <c r="H43" s="86">
        <v>0</v>
      </c>
      <c r="I43" s="86">
        <v>0</v>
      </c>
      <c r="J43" s="86">
        <v>0</v>
      </c>
      <c r="K43" s="86">
        <v>0</v>
      </c>
      <c r="L43" s="86">
        <v>0</v>
      </c>
    </row>
    <row r="44" spans="1:12" ht="12" customHeight="1" x14ac:dyDescent="0.2">
      <c r="A44" s="57">
        <v>36</v>
      </c>
      <c r="B44" s="91" t="s">
        <v>274</v>
      </c>
      <c r="C44" s="92">
        <v>395488.27999999997</v>
      </c>
      <c r="D44" s="86">
        <f t="shared" si="2"/>
        <v>0</v>
      </c>
      <c r="E44" s="89">
        <f t="shared" si="1"/>
        <v>0</v>
      </c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</row>
    <row r="45" spans="1:12" ht="12" customHeight="1" x14ac:dyDescent="0.2">
      <c r="A45" s="57">
        <v>37</v>
      </c>
      <c r="B45" s="91" t="s">
        <v>275</v>
      </c>
      <c r="C45" s="92">
        <v>495785569.19</v>
      </c>
      <c r="D45" s="86">
        <f t="shared" si="2"/>
        <v>0</v>
      </c>
      <c r="E45" s="89">
        <f t="shared" si="1"/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</row>
    <row r="46" spans="1:12" ht="12" customHeight="1" x14ac:dyDescent="0.2">
      <c r="A46" s="57">
        <v>38</v>
      </c>
      <c r="B46" s="91" t="s">
        <v>276</v>
      </c>
      <c r="C46" s="92">
        <v>38053648.679999992</v>
      </c>
      <c r="D46" s="86">
        <f t="shared" si="2"/>
        <v>0</v>
      </c>
      <c r="E46" s="89">
        <f t="shared" si="1"/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</row>
    <row r="47" spans="1:12" ht="12" customHeight="1" x14ac:dyDescent="0.25">
      <c r="A47" s="57">
        <v>39</v>
      </c>
      <c r="B47" s="69" t="s">
        <v>277</v>
      </c>
      <c r="C47" s="84">
        <v>4908.26</v>
      </c>
      <c r="D47" s="86">
        <f t="shared" si="2"/>
        <v>0</v>
      </c>
      <c r="E47" s="89">
        <f t="shared" si="1"/>
        <v>0</v>
      </c>
      <c r="F47" s="97">
        <v>0</v>
      </c>
      <c r="G47" s="97">
        <v>0</v>
      </c>
      <c r="H47" s="74">
        <v>0</v>
      </c>
      <c r="I47" s="97">
        <v>0</v>
      </c>
      <c r="J47" s="97">
        <v>0</v>
      </c>
      <c r="K47" s="97">
        <v>0</v>
      </c>
      <c r="L47" s="97">
        <v>0</v>
      </c>
    </row>
    <row r="48" spans="1:12" ht="12" customHeight="1" x14ac:dyDescent="0.2">
      <c r="A48" s="57">
        <v>40</v>
      </c>
      <c r="B48" s="91" t="s">
        <v>278</v>
      </c>
      <c r="C48" s="92">
        <v>178996000</v>
      </c>
      <c r="D48" s="86">
        <f t="shared" si="2"/>
        <v>0</v>
      </c>
      <c r="E48" s="89">
        <f t="shared" si="1"/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</row>
    <row r="49" spans="1:12" ht="12" customHeight="1" x14ac:dyDescent="0.2">
      <c r="A49" s="57">
        <v>41</v>
      </c>
      <c r="B49" s="96" t="s">
        <v>279</v>
      </c>
      <c r="C49" s="92">
        <v>7124060.3999999994</v>
      </c>
      <c r="D49" s="86">
        <f t="shared" si="2"/>
        <v>0</v>
      </c>
      <c r="E49" s="89">
        <f t="shared" si="1"/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</row>
    <row r="50" spans="1:12" ht="12" customHeight="1" x14ac:dyDescent="0.2">
      <c r="A50" s="57">
        <v>42</v>
      </c>
      <c r="B50" s="91" t="s">
        <v>269</v>
      </c>
      <c r="C50" s="92">
        <v>3300000</v>
      </c>
      <c r="D50" s="86">
        <f t="shared" si="2"/>
        <v>0</v>
      </c>
      <c r="E50" s="89">
        <f t="shared" si="1"/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0</v>
      </c>
      <c r="L50" s="86">
        <v>0</v>
      </c>
    </row>
    <row r="51" spans="1:12" x14ac:dyDescent="0.2">
      <c r="A51" s="65">
        <v>43</v>
      </c>
      <c r="B51" s="69" t="s">
        <v>260</v>
      </c>
      <c r="C51" s="84">
        <v>24013749.050000001</v>
      </c>
      <c r="D51" s="92">
        <f t="shared" si="2"/>
        <v>12513749.050000001</v>
      </c>
      <c r="E51" s="89">
        <f t="shared" si="1"/>
        <v>0.52110767976897798</v>
      </c>
      <c r="F51" s="74">
        <v>0</v>
      </c>
      <c r="G51" s="74">
        <v>0</v>
      </c>
      <c r="H51" s="74">
        <v>0</v>
      </c>
      <c r="I51" s="74">
        <v>0</v>
      </c>
      <c r="J51" s="84">
        <v>12513749.050000001</v>
      </c>
      <c r="K51" s="74">
        <v>0</v>
      </c>
      <c r="L51" s="74">
        <v>0</v>
      </c>
    </row>
    <row r="52" spans="1:12" s="59" customFormat="1" ht="10.5" x14ac:dyDescent="0.25">
      <c r="A52" s="98"/>
      <c r="B52" s="71" t="s">
        <v>190</v>
      </c>
      <c r="C52" s="67">
        <v>56012482088.030014</v>
      </c>
      <c r="D52" s="94">
        <f t="shared" si="2"/>
        <v>3084342798.1199994</v>
      </c>
      <c r="E52" s="90">
        <f t="shared" si="1"/>
        <v>5.5065276223121171E-2</v>
      </c>
      <c r="F52" s="67">
        <v>542269178.6400001</v>
      </c>
      <c r="G52" s="67">
        <v>29366137.870000001</v>
      </c>
      <c r="H52" s="67">
        <v>324899416.44999999</v>
      </c>
      <c r="I52" s="67">
        <v>47128088.009999998</v>
      </c>
      <c r="J52" s="67">
        <v>1669453255.9299998</v>
      </c>
      <c r="K52" s="67">
        <v>433885335.27999997</v>
      </c>
      <c r="L52" s="67">
        <v>37341385.93999999</v>
      </c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2:L52"/>
  <sheetViews>
    <sheetView topLeftCell="A4" workbookViewId="0">
      <selection activeCell="K34" sqref="K34"/>
    </sheetView>
  </sheetViews>
  <sheetFormatPr baseColWidth="10" defaultColWidth="11.453125" defaultRowHeight="10" x14ac:dyDescent="0.2"/>
  <cols>
    <col min="1" max="1" width="3.453125" style="61" bestFit="1" customWidth="1"/>
    <col min="2" max="2" width="35.90625" style="58" bestFit="1" customWidth="1"/>
    <col min="3" max="3" width="10" style="58" bestFit="1" customWidth="1"/>
    <col min="4" max="4" width="10.90625" style="58" bestFit="1" customWidth="1"/>
    <col min="5" max="5" width="11.6328125" style="58" bestFit="1" customWidth="1"/>
    <col min="6" max="6" width="16.36328125" style="58" bestFit="1" customWidth="1"/>
    <col min="7" max="7" width="15.54296875" style="58" bestFit="1" customWidth="1"/>
    <col min="8" max="8" width="15.6328125" style="58" bestFit="1" customWidth="1"/>
    <col min="9" max="9" width="10.6328125" style="58" bestFit="1" customWidth="1"/>
    <col min="10" max="10" width="12.6328125" style="58" bestFit="1" customWidth="1"/>
    <col min="11" max="11" width="13.453125" style="58" bestFit="1" customWidth="1"/>
    <col min="12" max="12" width="10.6328125" style="58" bestFit="1" customWidth="1"/>
    <col min="13" max="16384" width="11.453125" style="58"/>
  </cols>
  <sheetData>
    <row r="2" spans="1:12" ht="12" customHeight="1" x14ac:dyDescent="0.2">
      <c r="A2" s="126" t="s">
        <v>283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2" customHeight="1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ht="12" customHeight="1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</row>
    <row r="8" spans="1:12" s="59" customFormat="1" ht="23.4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91" t="s">
        <v>237</v>
      </c>
      <c r="C9" s="92">
        <v>3003127435.8699994</v>
      </c>
      <c r="D9" s="92">
        <f t="shared" ref="D9:D51" si="0">F9+G9+H9+I9+J9+K9+L9</f>
        <v>514953145.83999997</v>
      </c>
      <c r="E9" s="89">
        <f>D9/C9</f>
        <v>0.17147229241399781</v>
      </c>
      <c r="F9" s="92">
        <v>678000</v>
      </c>
      <c r="G9" s="86">
        <v>0</v>
      </c>
      <c r="H9" s="86">
        <v>0</v>
      </c>
      <c r="I9" s="86">
        <v>0</v>
      </c>
      <c r="J9" s="92">
        <v>509723719.83999997</v>
      </c>
      <c r="K9" s="92">
        <v>4551426</v>
      </c>
      <c r="L9" s="86">
        <v>0</v>
      </c>
    </row>
    <row r="10" spans="1:12" ht="12" customHeight="1" x14ac:dyDescent="0.2">
      <c r="A10" s="57">
        <v>2</v>
      </c>
      <c r="B10" s="91" t="s">
        <v>238</v>
      </c>
      <c r="C10" s="92">
        <v>10002060760.119999</v>
      </c>
      <c r="D10" s="92">
        <f t="shared" si="0"/>
        <v>433277490.94999993</v>
      </c>
      <c r="E10" s="89">
        <f t="shared" ref="E10:E52" si="1">D10/C10</f>
        <v>4.3318822124891965E-2</v>
      </c>
      <c r="F10" s="92">
        <v>106472214.83000001</v>
      </c>
      <c r="G10" s="92">
        <v>8214759.8900000006</v>
      </c>
      <c r="H10" s="92">
        <v>60248851.150000006</v>
      </c>
      <c r="I10" s="92">
        <v>432979.59</v>
      </c>
      <c r="J10" s="92">
        <v>156585586.69999999</v>
      </c>
      <c r="K10" s="92">
        <v>99609154.929999977</v>
      </c>
      <c r="L10" s="92">
        <v>1713943.8599999999</v>
      </c>
    </row>
    <row r="11" spans="1:12" ht="12" customHeight="1" x14ac:dyDescent="0.2">
      <c r="A11" s="57">
        <v>3</v>
      </c>
      <c r="B11" s="91" t="s">
        <v>240</v>
      </c>
      <c r="C11" s="92">
        <v>5877176099.9899988</v>
      </c>
      <c r="D11" s="92">
        <f t="shared" si="0"/>
        <v>300674462.05000001</v>
      </c>
      <c r="E11" s="89">
        <f t="shared" si="1"/>
        <v>5.1159682292063982E-2</v>
      </c>
      <c r="F11" s="92">
        <v>86200275.130000025</v>
      </c>
      <c r="G11" s="92">
        <v>14240443.559999999</v>
      </c>
      <c r="H11" s="92">
        <v>13033006.83</v>
      </c>
      <c r="I11" s="92">
        <v>19125.3</v>
      </c>
      <c r="J11" s="92">
        <v>163907524.84999999</v>
      </c>
      <c r="K11" s="92">
        <v>23274086.379999995</v>
      </c>
      <c r="L11" s="86">
        <v>0</v>
      </c>
    </row>
    <row r="12" spans="1:12" ht="12" customHeight="1" x14ac:dyDescent="0.2">
      <c r="A12" s="57">
        <v>4</v>
      </c>
      <c r="B12" s="91" t="s">
        <v>239</v>
      </c>
      <c r="C12" s="92">
        <v>7507938021.8899994</v>
      </c>
      <c r="D12" s="92">
        <f t="shared" si="0"/>
        <v>296785985.77000004</v>
      </c>
      <c r="E12" s="89">
        <f t="shared" si="1"/>
        <v>3.9529626497274824E-2</v>
      </c>
      <c r="F12" s="92">
        <v>61778961.810000002</v>
      </c>
      <c r="G12" s="86">
        <v>0</v>
      </c>
      <c r="H12" s="92">
        <v>18987161.34</v>
      </c>
      <c r="I12" s="92">
        <v>3558764.04</v>
      </c>
      <c r="J12" s="92">
        <v>136689614.52000001</v>
      </c>
      <c r="K12" s="92">
        <v>75771484.060000002</v>
      </c>
      <c r="L12" s="86">
        <v>0</v>
      </c>
    </row>
    <row r="13" spans="1:12" ht="12" customHeight="1" x14ac:dyDescent="0.2">
      <c r="A13" s="57">
        <v>5</v>
      </c>
      <c r="B13" s="91" t="s">
        <v>241</v>
      </c>
      <c r="C13" s="92">
        <v>4015640853.3899999</v>
      </c>
      <c r="D13" s="92">
        <f t="shared" si="0"/>
        <v>271056771.72000003</v>
      </c>
      <c r="E13" s="89">
        <f t="shared" si="1"/>
        <v>6.7500252541552411E-2</v>
      </c>
      <c r="F13" s="92">
        <v>52061154.329999998</v>
      </c>
      <c r="G13" s="92">
        <v>1000000</v>
      </c>
      <c r="H13" s="92">
        <v>69706615.75</v>
      </c>
      <c r="I13" s="86">
        <v>0</v>
      </c>
      <c r="J13" s="92">
        <v>94373090.340000004</v>
      </c>
      <c r="K13" s="92">
        <v>23915911.300000001</v>
      </c>
      <c r="L13" s="92">
        <v>30000000</v>
      </c>
    </row>
    <row r="14" spans="1:12" ht="12" customHeight="1" x14ac:dyDescent="0.2">
      <c r="A14" s="57">
        <v>6</v>
      </c>
      <c r="B14" s="91" t="s">
        <v>242</v>
      </c>
      <c r="C14" s="92">
        <v>5437967284.8400002</v>
      </c>
      <c r="D14" s="92">
        <f t="shared" si="0"/>
        <v>236369965.44000003</v>
      </c>
      <c r="E14" s="89">
        <f t="shared" si="1"/>
        <v>4.3466603063051466E-2</v>
      </c>
      <c r="F14" s="92">
        <v>25661610.260000002</v>
      </c>
      <c r="G14" s="92">
        <v>2040951.96</v>
      </c>
      <c r="H14" s="92">
        <v>4225553.8899999997</v>
      </c>
      <c r="I14" s="92">
        <v>11414667.190000001</v>
      </c>
      <c r="J14" s="92">
        <v>187041939.05000001</v>
      </c>
      <c r="K14" s="92">
        <v>5985243.0899999999</v>
      </c>
      <c r="L14" s="86">
        <v>0</v>
      </c>
    </row>
    <row r="15" spans="1:12" ht="12" customHeight="1" x14ac:dyDescent="0.2">
      <c r="A15" s="57">
        <v>7</v>
      </c>
      <c r="B15" s="91" t="s">
        <v>243</v>
      </c>
      <c r="C15" s="92">
        <v>397911238.75</v>
      </c>
      <c r="D15" s="92">
        <f t="shared" si="0"/>
        <v>165584386.57999998</v>
      </c>
      <c r="E15" s="89">
        <f t="shared" si="1"/>
        <v>0.41613397776893024</v>
      </c>
      <c r="F15" s="86">
        <v>0</v>
      </c>
      <c r="G15" s="86">
        <v>0</v>
      </c>
      <c r="H15" s="92">
        <v>26950901.640000001</v>
      </c>
      <c r="I15" s="92">
        <v>25000000</v>
      </c>
      <c r="J15" s="92">
        <v>113633484.94</v>
      </c>
      <c r="K15" s="86">
        <v>0</v>
      </c>
      <c r="L15" s="86">
        <v>0</v>
      </c>
    </row>
    <row r="16" spans="1:12" ht="12" customHeight="1" x14ac:dyDescent="0.2">
      <c r="A16" s="57">
        <v>8</v>
      </c>
      <c r="B16" s="91" t="s">
        <v>245</v>
      </c>
      <c r="C16" s="92">
        <v>1848646022.0699999</v>
      </c>
      <c r="D16" s="92">
        <f t="shared" si="0"/>
        <v>125737759.68505999</v>
      </c>
      <c r="E16" s="89">
        <f t="shared" si="1"/>
        <v>6.801613623373208E-2</v>
      </c>
      <c r="F16" s="92">
        <v>12485728.15</v>
      </c>
      <c r="G16" s="92">
        <v>506320.29</v>
      </c>
      <c r="H16" s="92">
        <v>30749861.349999998</v>
      </c>
      <c r="I16" s="86">
        <v>2.5059999999999999E-2</v>
      </c>
      <c r="J16" s="92">
        <v>51192759.229999997</v>
      </c>
      <c r="K16" s="92">
        <v>28629374.640000001</v>
      </c>
      <c r="L16" s="92">
        <v>2173716</v>
      </c>
    </row>
    <row r="17" spans="1:12" ht="12" customHeight="1" x14ac:dyDescent="0.2">
      <c r="A17" s="57">
        <v>9</v>
      </c>
      <c r="B17" s="93" t="s">
        <v>244</v>
      </c>
      <c r="C17" s="70">
        <v>170668061.40000001</v>
      </c>
      <c r="D17" s="92">
        <f t="shared" si="0"/>
        <v>89734903.989999995</v>
      </c>
      <c r="E17" s="89">
        <f t="shared" si="1"/>
        <v>0.52578615620227576</v>
      </c>
      <c r="F17" s="70">
        <v>53760919.660000004</v>
      </c>
      <c r="G17" s="70">
        <v>127119.25</v>
      </c>
      <c r="H17" s="70">
        <v>13334203.26</v>
      </c>
      <c r="I17" s="74">
        <v>0</v>
      </c>
      <c r="J17" s="70">
        <v>20114294.899999999</v>
      </c>
      <c r="K17" s="70">
        <v>2331707.0400000005</v>
      </c>
      <c r="L17" s="70">
        <v>66659.88</v>
      </c>
    </row>
    <row r="18" spans="1:12" ht="12" customHeight="1" x14ac:dyDescent="0.2">
      <c r="A18" s="57">
        <v>10</v>
      </c>
      <c r="B18" s="91" t="s">
        <v>246</v>
      </c>
      <c r="C18" s="92">
        <v>2338166218.0300002</v>
      </c>
      <c r="D18" s="92">
        <f t="shared" si="0"/>
        <v>86256903</v>
      </c>
      <c r="E18" s="89">
        <f t="shared" si="1"/>
        <v>3.6890834507340944E-2</v>
      </c>
      <c r="F18" s="92">
        <v>21924048.239999998</v>
      </c>
      <c r="G18" s="92">
        <v>5519.8</v>
      </c>
      <c r="H18" s="92">
        <v>1210751.71</v>
      </c>
      <c r="I18" s="92">
        <v>2572674.44</v>
      </c>
      <c r="J18" s="92">
        <v>46967796.370000005</v>
      </c>
      <c r="K18" s="92">
        <v>13576112.439999998</v>
      </c>
      <c r="L18" s="86">
        <v>0</v>
      </c>
    </row>
    <row r="19" spans="1:12" ht="12" customHeight="1" x14ac:dyDescent="0.2">
      <c r="A19" s="57">
        <v>11</v>
      </c>
      <c r="B19" s="69" t="s">
        <v>247</v>
      </c>
      <c r="C19" s="70">
        <v>638275739.62000012</v>
      </c>
      <c r="D19" s="92">
        <f t="shared" si="0"/>
        <v>69223798.780000001</v>
      </c>
      <c r="E19" s="89">
        <f t="shared" si="1"/>
        <v>0.1084543787003602</v>
      </c>
      <c r="F19" s="70">
        <v>36442344.469999999</v>
      </c>
      <c r="G19" s="70">
        <v>924927.04</v>
      </c>
      <c r="H19" s="70">
        <v>5650000</v>
      </c>
      <c r="I19" s="74">
        <v>0</v>
      </c>
      <c r="J19" s="70">
        <v>12000000</v>
      </c>
      <c r="K19" s="70">
        <v>12546250.439999999</v>
      </c>
      <c r="L19" s="70">
        <v>1660276.83</v>
      </c>
    </row>
    <row r="20" spans="1:12" ht="12" customHeight="1" x14ac:dyDescent="0.2">
      <c r="A20" s="57">
        <v>12</v>
      </c>
      <c r="B20" s="69" t="s">
        <v>249</v>
      </c>
      <c r="C20" s="84">
        <v>3359516705.2800002</v>
      </c>
      <c r="D20" s="92">
        <f t="shared" si="0"/>
        <v>63293543.57</v>
      </c>
      <c r="E20" s="89">
        <f t="shared" si="1"/>
        <v>1.8840074070929431E-2</v>
      </c>
      <c r="F20" s="70">
        <v>487880.34</v>
      </c>
      <c r="G20" s="70">
        <v>457467.79</v>
      </c>
      <c r="H20" s="70">
        <v>12957481.210000001</v>
      </c>
      <c r="I20" s="70">
        <v>60615.07</v>
      </c>
      <c r="J20" s="70">
        <v>15014952.4</v>
      </c>
      <c r="K20" s="70">
        <v>33913286.439999998</v>
      </c>
      <c r="L20" s="70">
        <v>401860.32</v>
      </c>
    </row>
    <row r="21" spans="1:12" ht="12" customHeight="1" x14ac:dyDescent="0.2">
      <c r="A21" s="57">
        <v>13</v>
      </c>
      <c r="B21" s="69" t="s">
        <v>248</v>
      </c>
      <c r="C21" s="84">
        <v>944114582.2299999</v>
      </c>
      <c r="D21" s="92">
        <f t="shared" si="0"/>
        <v>57784785.86999999</v>
      </c>
      <c r="E21" s="89">
        <f t="shared" si="1"/>
        <v>6.1205267832546609E-2</v>
      </c>
      <c r="F21" s="70">
        <v>90052.58</v>
      </c>
      <c r="G21" s="70">
        <v>1645196.04</v>
      </c>
      <c r="H21" s="70">
        <v>12213295.68</v>
      </c>
      <c r="I21" s="70">
        <v>2956553.58</v>
      </c>
      <c r="J21" s="70">
        <v>8479137.5</v>
      </c>
      <c r="K21" s="70">
        <v>32390711.829999994</v>
      </c>
      <c r="L21" s="70">
        <v>9838.66</v>
      </c>
    </row>
    <row r="22" spans="1:12" ht="12" customHeight="1" x14ac:dyDescent="0.2">
      <c r="A22" s="57">
        <v>14</v>
      </c>
      <c r="B22" s="91" t="s">
        <v>252</v>
      </c>
      <c r="C22" s="92">
        <v>333655254.65999997</v>
      </c>
      <c r="D22" s="92">
        <f t="shared" si="0"/>
        <v>37989778.300000004</v>
      </c>
      <c r="E22" s="89">
        <f t="shared" si="1"/>
        <v>0.11385937361817423</v>
      </c>
      <c r="F22" s="92">
        <v>15654674.010000002</v>
      </c>
      <c r="G22" s="86">
        <v>0</v>
      </c>
      <c r="H22" s="92">
        <v>16461427.619999999</v>
      </c>
      <c r="I22" s="86">
        <v>0</v>
      </c>
      <c r="J22" s="92">
        <v>3123676.67</v>
      </c>
      <c r="K22" s="92">
        <v>2750000</v>
      </c>
      <c r="L22" s="86">
        <v>0</v>
      </c>
    </row>
    <row r="23" spans="1:12" ht="12" customHeight="1" x14ac:dyDescent="0.2">
      <c r="A23" s="57">
        <v>15</v>
      </c>
      <c r="B23" s="91" t="s">
        <v>251</v>
      </c>
      <c r="C23" s="92">
        <v>208996001.86000001</v>
      </c>
      <c r="D23" s="92">
        <f t="shared" si="0"/>
        <v>36047029.620000005</v>
      </c>
      <c r="E23" s="89">
        <f t="shared" si="1"/>
        <v>0.1724771253956657</v>
      </c>
      <c r="F23" s="92">
        <v>6419432.8700000001</v>
      </c>
      <c r="G23" s="86">
        <v>0</v>
      </c>
      <c r="H23" s="92">
        <v>3622573.61</v>
      </c>
      <c r="I23" s="86">
        <v>0</v>
      </c>
      <c r="J23" s="92">
        <v>24505023.140000001</v>
      </c>
      <c r="K23" s="92">
        <v>1500000</v>
      </c>
      <c r="L23" s="86">
        <v>0</v>
      </c>
    </row>
    <row r="24" spans="1:12" ht="12" customHeight="1" x14ac:dyDescent="0.2">
      <c r="A24" s="57">
        <v>16</v>
      </c>
      <c r="B24" s="91" t="s">
        <v>250</v>
      </c>
      <c r="C24" s="92">
        <v>710906923.18000007</v>
      </c>
      <c r="D24" s="92">
        <f t="shared" si="0"/>
        <v>35793098.679999992</v>
      </c>
      <c r="E24" s="89">
        <f t="shared" si="1"/>
        <v>5.0348502051283668E-2</v>
      </c>
      <c r="F24" s="92">
        <v>8022682.4700000007</v>
      </c>
      <c r="G24" s="86">
        <v>0</v>
      </c>
      <c r="H24" s="86">
        <v>0</v>
      </c>
      <c r="I24" s="86">
        <v>0</v>
      </c>
      <c r="J24" s="92">
        <v>4070000</v>
      </c>
      <c r="K24" s="92">
        <v>23386697.779999994</v>
      </c>
      <c r="L24" s="92">
        <v>313718.43</v>
      </c>
    </row>
    <row r="25" spans="1:12" ht="12" customHeight="1" x14ac:dyDescent="0.2">
      <c r="A25" s="57">
        <v>17</v>
      </c>
      <c r="B25" s="91" t="s">
        <v>253</v>
      </c>
      <c r="C25" s="92">
        <v>483586556.16999996</v>
      </c>
      <c r="D25" s="92">
        <f t="shared" si="0"/>
        <v>29876287.18</v>
      </c>
      <c r="E25" s="89">
        <f t="shared" si="1"/>
        <v>6.1780640505434754E-2</v>
      </c>
      <c r="F25" s="92">
        <v>8398964.9499999993</v>
      </c>
      <c r="G25" s="86">
        <v>0</v>
      </c>
      <c r="H25" s="92">
        <v>6284299.2799999993</v>
      </c>
      <c r="I25" s="92">
        <v>12479.17</v>
      </c>
      <c r="J25" s="92">
        <v>10689969.84</v>
      </c>
      <c r="K25" s="92">
        <v>4467275.07</v>
      </c>
      <c r="L25" s="92">
        <v>23298.87</v>
      </c>
    </row>
    <row r="26" spans="1:12" ht="12" customHeight="1" x14ac:dyDescent="0.2">
      <c r="A26" s="57">
        <v>18</v>
      </c>
      <c r="B26" s="96" t="s">
        <v>258</v>
      </c>
      <c r="C26" s="92">
        <v>78176030.680000007</v>
      </c>
      <c r="D26" s="92">
        <f t="shared" si="0"/>
        <v>21629707.82</v>
      </c>
      <c r="E26" s="89">
        <f t="shared" si="1"/>
        <v>0.2766795350423642</v>
      </c>
      <c r="F26" s="92">
        <v>1500000</v>
      </c>
      <c r="G26" s="86">
        <v>0</v>
      </c>
      <c r="H26" s="86">
        <v>0</v>
      </c>
      <c r="I26" s="86">
        <v>0</v>
      </c>
      <c r="J26" s="92">
        <v>15521837.25</v>
      </c>
      <c r="K26" s="92">
        <v>4607870.57</v>
      </c>
      <c r="L26" s="86">
        <v>0</v>
      </c>
    </row>
    <row r="27" spans="1:12" ht="12" customHeight="1" x14ac:dyDescent="0.2">
      <c r="A27" s="57">
        <v>19</v>
      </c>
      <c r="B27" s="91" t="s">
        <v>254</v>
      </c>
      <c r="C27" s="92">
        <v>218952087.92000002</v>
      </c>
      <c r="D27" s="92">
        <f t="shared" si="0"/>
        <v>21185571.120000001</v>
      </c>
      <c r="E27" s="89">
        <f t="shared" si="1"/>
        <v>9.6758936264360787E-2</v>
      </c>
      <c r="F27" s="92">
        <v>5435833.830000001</v>
      </c>
      <c r="G27" s="86">
        <v>0</v>
      </c>
      <c r="H27" s="86">
        <v>0</v>
      </c>
      <c r="I27" s="86">
        <v>0</v>
      </c>
      <c r="J27" s="92">
        <v>15605041.76</v>
      </c>
      <c r="K27" s="92">
        <v>144695.53</v>
      </c>
      <c r="L27" s="86">
        <v>0</v>
      </c>
    </row>
    <row r="28" spans="1:12" ht="12" customHeight="1" x14ac:dyDescent="0.2">
      <c r="A28" s="57">
        <v>20</v>
      </c>
      <c r="B28" s="91" t="s">
        <v>256</v>
      </c>
      <c r="C28" s="92">
        <v>135141051.72</v>
      </c>
      <c r="D28" s="92">
        <f t="shared" si="0"/>
        <v>20276632.48</v>
      </c>
      <c r="E28" s="89">
        <f t="shared" si="1"/>
        <v>0.15004051116911052</v>
      </c>
      <c r="F28" s="86">
        <v>0</v>
      </c>
      <c r="G28" s="86">
        <v>0</v>
      </c>
      <c r="H28" s="86">
        <v>0</v>
      </c>
      <c r="I28" s="86">
        <v>0</v>
      </c>
      <c r="J28" s="92">
        <v>18776632.48</v>
      </c>
      <c r="K28" s="92">
        <v>1500000</v>
      </c>
      <c r="L28" s="86">
        <v>0</v>
      </c>
    </row>
    <row r="29" spans="1:12" ht="12" customHeight="1" x14ac:dyDescent="0.2">
      <c r="A29" s="57">
        <v>21</v>
      </c>
      <c r="B29" s="91" t="s">
        <v>255</v>
      </c>
      <c r="C29" s="92">
        <v>467804113.86999989</v>
      </c>
      <c r="D29" s="92">
        <f t="shared" si="0"/>
        <v>17063067.190000001</v>
      </c>
      <c r="E29" s="89">
        <f t="shared" si="1"/>
        <v>3.6474812179060338E-2</v>
      </c>
      <c r="F29" s="92">
        <v>2454991.2400000002</v>
      </c>
      <c r="G29" s="92">
        <v>27726.06</v>
      </c>
      <c r="H29" s="92">
        <v>3776020.83</v>
      </c>
      <c r="I29" s="92">
        <v>597928.87</v>
      </c>
      <c r="J29" s="92">
        <v>10000000</v>
      </c>
      <c r="K29" s="92">
        <v>202896.91</v>
      </c>
      <c r="L29" s="92">
        <v>3503.28</v>
      </c>
    </row>
    <row r="30" spans="1:12" ht="12" customHeight="1" x14ac:dyDescent="0.2">
      <c r="A30" s="57">
        <v>22</v>
      </c>
      <c r="B30" s="69" t="s">
        <v>259</v>
      </c>
      <c r="C30" s="70">
        <v>74904579.379999995</v>
      </c>
      <c r="D30" s="92">
        <f t="shared" si="0"/>
        <v>15102800.569999998</v>
      </c>
      <c r="E30" s="89">
        <f t="shared" si="1"/>
        <v>0.20162719949846675</v>
      </c>
      <c r="F30" s="74">
        <v>0</v>
      </c>
      <c r="G30" s="74">
        <v>0</v>
      </c>
      <c r="H30" s="74">
        <v>0</v>
      </c>
      <c r="I30" s="74">
        <v>0</v>
      </c>
      <c r="J30" s="70">
        <v>15102800.569999998</v>
      </c>
      <c r="K30" s="74">
        <v>0</v>
      </c>
      <c r="L30" s="74">
        <v>0</v>
      </c>
    </row>
    <row r="31" spans="1:12" ht="12" customHeight="1" x14ac:dyDescent="0.2">
      <c r="A31" s="57">
        <v>23</v>
      </c>
      <c r="B31" s="91" t="s">
        <v>257</v>
      </c>
      <c r="C31" s="92">
        <v>320481733.10000002</v>
      </c>
      <c r="D31" s="92">
        <f t="shared" si="0"/>
        <v>14543107.09</v>
      </c>
      <c r="E31" s="89">
        <f t="shared" si="1"/>
        <v>4.5378895543672401E-2</v>
      </c>
      <c r="F31" s="92">
        <v>3000000</v>
      </c>
      <c r="G31" s="92">
        <v>407050.74</v>
      </c>
      <c r="H31" s="92">
        <v>8531349.6999999993</v>
      </c>
      <c r="I31" s="86">
        <v>0</v>
      </c>
      <c r="J31" s="86">
        <v>0</v>
      </c>
      <c r="K31" s="92">
        <v>2604706.65</v>
      </c>
      <c r="L31" s="86">
        <v>0</v>
      </c>
    </row>
    <row r="32" spans="1:12" ht="12" customHeight="1" x14ac:dyDescent="0.2">
      <c r="A32" s="57">
        <v>24</v>
      </c>
      <c r="B32" s="93" t="s">
        <v>266</v>
      </c>
      <c r="C32" s="70">
        <v>156487250.18000001</v>
      </c>
      <c r="D32" s="92">
        <f t="shared" si="0"/>
        <v>13101065.640000001</v>
      </c>
      <c r="E32" s="89">
        <f t="shared" si="1"/>
        <v>8.3719700007064177E-2</v>
      </c>
      <c r="F32" s="74">
        <v>0</v>
      </c>
      <c r="G32" s="74">
        <v>0</v>
      </c>
      <c r="H32" s="70">
        <v>0</v>
      </c>
      <c r="I32" s="74">
        <v>0</v>
      </c>
      <c r="J32" s="70">
        <v>13101065.640000001</v>
      </c>
      <c r="K32" s="74">
        <v>0</v>
      </c>
      <c r="L32" s="74">
        <v>0</v>
      </c>
    </row>
    <row r="33" spans="1:12" ht="12" customHeight="1" x14ac:dyDescent="0.2">
      <c r="A33" s="57">
        <v>25</v>
      </c>
      <c r="B33" s="91" t="s">
        <v>261</v>
      </c>
      <c r="C33" s="92">
        <v>3715394661.8099999</v>
      </c>
      <c r="D33" s="92">
        <f t="shared" si="0"/>
        <v>12984138.9</v>
      </c>
      <c r="E33" s="89">
        <f t="shared" si="1"/>
        <v>3.4946863205306479E-3</v>
      </c>
      <c r="F33" s="92">
        <v>46089.440000000002</v>
      </c>
      <c r="G33" s="92">
        <v>97262.760000000009</v>
      </c>
      <c r="H33" s="92">
        <v>1263778.69</v>
      </c>
      <c r="I33" s="86">
        <v>0</v>
      </c>
      <c r="J33" s="92">
        <v>10787714.699999999</v>
      </c>
      <c r="K33" s="92">
        <v>789293.30999999994</v>
      </c>
      <c r="L33" s="86">
        <v>0</v>
      </c>
    </row>
    <row r="34" spans="1:12" ht="12" customHeight="1" x14ac:dyDescent="0.2">
      <c r="A34" s="57">
        <v>26</v>
      </c>
      <c r="B34" s="69" t="s">
        <v>260</v>
      </c>
      <c r="C34" s="84">
        <v>24013749.050000001</v>
      </c>
      <c r="D34" s="92">
        <f t="shared" si="0"/>
        <v>12513749.050000001</v>
      </c>
      <c r="E34" s="89">
        <f t="shared" si="1"/>
        <v>0.52110767976897798</v>
      </c>
      <c r="F34" s="74">
        <v>0</v>
      </c>
      <c r="G34" s="74">
        <v>0</v>
      </c>
      <c r="H34" s="74">
        <v>0</v>
      </c>
      <c r="I34" s="74">
        <v>0</v>
      </c>
      <c r="J34" s="84">
        <v>12513749.050000001</v>
      </c>
      <c r="K34" s="74">
        <v>0</v>
      </c>
      <c r="L34" s="74">
        <v>0</v>
      </c>
    </row>
    <row r="35" spans="1:12" ht="12" customHeight="1" x14ac:dyDescent="0.2">
      <c r="A35" s="57">
        <v>27</v>
      </c>
      <c r="B35" s="91" t="s">
        <v>262</v>
      </c>
      <c r="C35" s="92">
        <v>55363121.029999994</v>
      </c>
      <c r="D35" s="92">
        <f t="shared" si="0"/>
        <v>7794545.1699999999</v>
      </c>
      <c r="E35" s="89">
        <f t="shared" si="1"/>
        <v>0.14078948269148908</v>
      </c>
      <c r="F35" s="86">
        <v>0</v>
      </c>
      <c r="G35" s="86">
        <v>0</v>
      </c>
      <c r="H35" s="86">
        <v>0</v>
      </c>
      <c r="I35" s="86">
        <v>0</v>
      </c>
      <c r="J35" s="86">
        <v>0</v>
      </c>
      <c r="K35" s="92">
        <v>7794545.1699999999</v>
      </c>
      <c r="L35" s="86">
        <v>0</v>
      </c>
    </row>
    <row r="36" spans="1:12" ht="12" customHeight="1" x14ac:dyDescent="0.2">
      <c r="A36" s="57">
        <v>28</v>
      </c>
      <c r="B36" s="91" t="s">
        <v>263</v>
      </c>
      <c r="C36" s="92">
        <v>293500693.10000002</v>
      </c>
      <c r="D36" s="92">
        <f t="shared" si="0"/>
        <v>7054213.3399999999</v>
      </c>
      <c r="E36" s="89">
        <f t="shared" si="1"/>
        <v>2.4034741674686694E-2</v>
      </c>
      <c r="F36" s="92">
        <v>259996.96000000002</v>
      </c>
      <c r="G36" s="92">
        <v>67110.73</v>
      </c>
      <c r="H36" s="92">
        <v>365759.49</v>
      </c>
      <c r="I36" s="92">
        <v>56757.33</v>
      </c>
      <c r="J36" s="92">
        <v>4607155.1399999997</v>
      </c>
      <c r="K36" s="92">
        <v>1697433.69</v>
      </c>
      <c r="L36" s="86">
        <v>0</v>
      </c>
    </row>
    <row r="37" spans="1:12" ht="12" customHeight="1" x14ac:dyDescent="0.2">
      <c r="A37" s="57">
        <v>29</v>
      </c>
      <c r="B37" s="91" t="s">
        <v>265</v>
      </c>
      <c r="C37" s="92">
        <v>1204368217.3099999</v>
      </c>
      <c r="D37" s="92">
        <f t="shared" si="0"/>
        <v>6459777.2400000002</v>
      </c>
      <c r="E37" s="89">
        <f t="shared" si="1"/>
        <v>5.3636231404612673E-3</v>
      </c>
      <c r="F37" s="92">
        <v>1586177.99</v>
      </c>
      <c r="G37" s="92">
        <v>119143.81</v>
      </c>
      <c r="H37" s="86">
        <v>0</v>
      </c>
      <c r="I37" s="86">
        <v>0</v>
      </c>
      <c r="J37" s="86">
        <v>0</v>
      </c>
      <c r="K37" s="92">
        <v>4754455.4400000004</v>
      </c>
      <c r="L37" s="86">
        <v>0</v>
      </c>
    </row>
    <row r="38" spans="1:12" ht="12" customHeight="1" x14ac:dyDescent="0.2">
      <c r="A38" s="57">
        <v>30</v>
      </c>
      <c r="B38" s="91" t="s">
        <v>264</v>
      </c>
      <c r="C38" s="92">
        <v>135522611.95000002</v>
      </c>
      <c r="D38" s="92">
        <f t="shared" si="0"/>
        <v>4668191.1734999996</v>
      </c>
      <c r="E38" s="89">
        <f t="shared" si="1"/>
        <v>3.4445847127136921E-2</v>
      </c>
      <c r="F38" s="92">
        <v>26779.91</v>
      </c>
      <c r="G38" s="92">
        <v>64745.33</v>
      </c>
      <c r="H38" s="92">
        <v>555051.46</v>
      </c>
      <c r="I38" s="86">
        <v>5.3499999999999999E-2</v>
      </c>
      <c r="J38" s="92">
        <v>3508.09</v>
      </c>
      <c r="K38" s="92">
        <v>3278446.29</v>
      </c>
      <c r="L38" s="92">
        <v>739660.04</v>
      </c>
    </row>
    <row r="39" spans="1:12" ht="12" customHeight="1" x14ac:dyDescent="0.2">
      <c r="A39" s="57">
        <v>31</v>
      </c>
      <c r="B39" s="91" t="s">
        <v>270</v>
      </c>
      <c r="C39" s="92">
        <v>92282730.769999996</v>
      </c>
      <c r="D39" s="92">
        <f t="shared" si="0"/>
        <v>4483652.93</v>
      </c>
      <c r="E39" s="89">
        <f t="shared" si="1"/>
        <v>4.8586045217656054E-2</v>
      </c>
      <c r="F39" s="92">
        <v>17676</v>
      </c>
      <c r="G39" s="86">
        <v>0</v>
      </c>
      <c r="H39" s="86">
        <v>0</v>
      </c>
      <c r="I39" s="92">
        <v>26686.71</v>
      </c>
      <c r="J39" s="92">
        <v>2225713.96</v>
      </c>
      <c r="K39" s="92">
        <v>2213576.2600000002</v>
      </c>
      <c r="L39" s="86">
        <v>0</v>
      </c>
    </row>
    <row r="40" spans="1:12" ht="12" customHeight="1" x14ac:dyDescent="0.2">
      <c r="A40" s="57">
        <v>32</v>
      </c>
      <c r="B40" s="91" t="s">
        <v>267</v>
      </c>
      <c r="C40" s="92">
        <v>203815025.63</v>
      </c>
      <c r="D40" s="92">
        <f t="shared" si="0"/>
        <v>3819033.76</v>
      </c>
      <c r="E40" s="89">
        <f t="shared" si="1"/>
        <v>1.8737743933231719E-2</v>
      </c>
      <c r="F40" s="92">
        <v>1836076.89</v>
      </c>
      <c r="G40" s="92">
        <v>429843.1</v>
      </c>
      <c r="H40" s="86">
        <v>0</v>
      </c>
      <c r="I40" s="86">
        <v>0</v>
      </c>
      <c r="J40" s="86">
        <v>0</v>
      </c>
      <c r="K40" s="92">
        <v>1553113.77</v>
      </c>
      <c r="L40" s="86">
        <v>0</v>
      </c>
    </row>
    <row r="41" spans="1:12" ht="12" customHeight="1" x14ac:dyDescent="0.2">
      <c r="A41" s="57">
        <v>33</v>
      </c>
      <c r="B41" s="91" t="s">
        <v>268</v>
      </c>
      <c r="C41" s="92">
        <v>87330216.520000011</v>
      </c>
      <c r="D41" s="92">
        <f t="shared" si="0"/>
        <v>3130775.4699999997</v>
      </c>
      <c r="E41" s="89">
        <f t="shared" si="1"/>
        <v>3.5849853518718833E-2</v>
      </c>
      <c r="F41" s="92">
        <v>2748451.88</v>
      </c>
      <c r="G41" s="86">
        <v>0</v>
      </c>
      <c r="H41" s="86">
        <v>0</v>
      </c>
      <c r="I41" s="86">
        <v>0</v>
      </c>
      <c r="J41" s="86">
        <v>0</v>
      </c>
      <c r="K41" s="92">
        <v>382323.59</v>
      </c>
      <c r="L41" s="86">
        <v>0</v>
      </c>
    </row>
    <row r="42" spans="1:12" ht="12" customHeight="1" x14ac:dyDescent="0.2">
      <c r="A42" s="57">
        <v>34</v>
      </c>
      <c r="B42" s="69" t="s">
        <v>271</v>
      </c>
      <c r="C42" s="70">
        <v>455194701.32999998</v>
      </c>
      <c r="D42" s="92">
        <f t="shared" si="0"/>
        <v>1303172.0900000001</v>
      </c>
      <c r="E42" s="89">
        <f t="shared" si="1"/>
        <v>2.8628894101630736E-3</v>
      </c>
      <c r="F42" s="70">
        <v>3364.17</v>
      </c>
      <c r="G42" s="74">
        <v>0</v>
      </c>
      <c r="H42" s="70">
        <v>2674.32</v>
      </c>
      <c r="I42" s="74">
        <v>0</v>
      </c>
      <c r="J42" s="74">
        <v>0</v>
      </c>
      <c r="K42" s="70">
        <v>1297133.6000000001</v>
      </c>
      <c r="L42" s="74">
        <v>0</v>
      </c>
    </row>
    <row r="43" spans="1:12" ht="12" customHeight="1" x14ac:dyDescent="0.2">
      <c r="A43" s="57">
        <v>35</v>
      </c>
      <c r="B43" s="91" t="s">
        <v>272</v>
      </c>
      <c r="C43" s="92">
        <v>361921684.60999995</v>
      </c>
      <c r="D43" s="92">
        <f t="shared" si="0"/>
        <v>213365.77</v>
      </c>
      <c r="E43" s="89">
        <f t="shared" si="1"/>
        <v>5.8953574508783288E-4</v>
      </c>
      <c r="F43" s="86">
        <v>0</v>
      </c>
      <c r="G43" s="86">
        <v>0</v>
      </c>
      <c r="H43" s="92">
        <v>213365.77</v>
      </c>
      <c r="I43" s="86">
        <v>0</v>
      </c>
      <c r="J43" s="86">
        <v>0</v>
      </c>
      <c r="K43" s="86">
        <v>0</v>
      </c>
      <c r="L43" s="86">
        <v>0</v>
      </c>
    </row>
    <row r="44" spans="1:12" ht="12" customHeight="1" x14ac:dyDescent="0.2">
      <c r="A44" s="57">
        <v>36</v>
      </c>
      <c r="B44" s="91" t="s">
        <v>273</v>
      </c>
      <c r="C44" s="92">
        <v>16545832.419999998</v>
      </c>
      <c r="D44" s="92">
        <f t="shared" si="0"/>
        <v>0</v>
      </c>
      <c r="E44" s="89">
        <f t="shared" si="1"/>
        <v>0</v>
      </c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</row>
    <row r="45" spans="1:12" ht="12" customHeight="1" x14ac:dyDescent="0.2">
      <c r="A45" s="57">
        <v>37</v>
      </c>
      <c r="B45" s="91" t="s">
        <v>274</v>
      </c>
      <c r="C45" s="92">
        <v>337874.4</v>
      </c>
      <c r="D45" s="92">
        <f t="shared" si="0"/>
        <v>0</v>
      </c>
      <c r="E45" s="89">
        <f t="shared" si="1"/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</row>
    <row r="46" spans="1:12" ht="12" customHeight="1" x14ac:dyDescent="0.2">
      <c r="A46" s="57">
        <v>38</v>
      </c>
      <c r="B46" s="91" t="s">
        <v>275</v>
      </c>
      <c r="C46" s="92">
        <v>499251381.02999997</v>
      </c>
      <c r="D46" s="92">
        <f t="shared" si="0"/>
        <v>0</v>
      </c>
      <c r="E46" s="89">
        <f t="shared" si="1"/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</row>
    <row r="47" spans="1:12" ht="12" customHeight="1" x14ac:dyDescent="0.2">
      <c r="A47" s="57">
        <v>39</v>
      </c>
      <c r="B47" s="91" t="s">
        <v>276</v>
      </c>
      <c r="C47" s="92">
        <v>37668912.510000005</v>
      </c>
      <c r="D47" s="92">
        <f t="shared" si="0"/>
        <v>0</v>
      </c>
      <c r="E47" s="89">
        <f t="shared" si="1"/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</row>
    <row r="48" spans="1:12" ht="12" customHeight="1" x14ac:dyDescent="0.2">
      <c r="A48" s="57">
        <v>40</v>
      </c>
      <c r="B48" s="91" t="s">
        <v>277</v>
      </c>
      <c r="C48" s="92">
        <v>4908.26</v>
      </c>
      <c r="D48" s="92">
        <f t="shared" si="0"/>
        <v>0</v>
      </c>
      <c r="E48" s="89">
        <f t="shared" si="1"/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</row>
    <row r="49" spans="1:12" ht="12" customHeight="1" x14ac:dyDescent="0.2">
      <c r="A49" s="57">
        <v>41</v>
      </c>
      <c r="B49" s="91" t="s">
        <v>278</v>
      </c>
      <c r="C49" s="92">
        <v>178996000</v>
      </c>
      <c r="D49" s="92">
        <f t="shared" si="0"/>
        <v>0</v>
      </c>
      <c r="E49" s="89">
        <f t="shared" si="1"/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</row>
    <row r="50" spans="1:12" x14ac:dyDescent="0.2">
      <c r="A50" s="65">
        <v>42</v>
      </c>
      <c r="B50" s="91" t="s">
        <v>279</v>
      </c>
      <c r="C50" s="92">
        <v>6973222.6099999994</v>
      </c>
      <c r="D50" s="92">
        <f t="shared" si="0"/>
        <v>0</v>
      </c>
      <c r="E50" s="89">
        <f t="shared" si="1"/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0</v>
      </c>
      <c r="L50" s="86">
        <v>0</v>
      </c>
    </row>
    <row r="51" spans="1:12" ht="10.5" x14ac:dyDescent="0.25">
      <c r="A51" s="65">
        <v>43</v>
      </c>
      <c r="B51" s="69" t="s">
        <v>269</v>
      </c>
      <c r="C51" s="84">
        <v>3300000</v>
      </c>
      <c r="D51" s="92">
        <f t="shared" si="0"/>
        <v>0</v>
      </c>
      <c r="E51" s="89">
        <f t="shared" si="1"/>
        <v>0</v>
      </c>
      <c r="F51" s="97">
        <v>0</v>
      </c>
      <c r="G51" s="97">
        <v>0</v>
      </c>
      <c r="H51" s="74">
        <v>0</v>
      </c>
      <c r="I51" s="97">
        <v>0</v>
      </c>
      <c r="J51" s="97">
        <v>0</v>
      </c>
      <c r="K51" s="97">
        <v>0</v>
      </c>
      <c r="L51" s="97">
        <v>0</v>
      </c>
    </row>
    <row r="52" spans="1:12" ht="10.5" x14ac:dyDescent="0.25">
      <c r="A52" s="65"/>
      <c r="B52" s="71" t="s">
        <v>190</v>
      </c>
      <c r="C52" s="67">
        <v>56102086150.539993</v>
      </c>
      <c r="D52" s="94">
        <f t="shared" ref="D52" si="2">F52+G52+H52+I52+J52+K52+L52</f>
        <v>3037766742.3099995</v>
      </c>
      <c r="E52" s="90">
        <f t="shared" si="1"/>
        <v>5.4147126261199829E-2</v>
      </c>
      <c r="F52" s="67">
        <v>515454382.40999997</v>
      </c>
      <c r="G52" s="67">
        <v>30375588.149999995</v>
      </c>
      <c r="H52" s="67">
        <v>310343984.57999998</v>
      </c>
      <c r="I52" s="67">
        <v>46709309.849999994</v>
      </c>
      <c r="J52" s="67">
        <v>1676357788.9299998</v>
      </c>
      <c r="K52" s="67">
        <v>421419212.21999985</v>
      </c>
      <c r="L52" s="67">
        <v>37106476.169999994</v>
      </c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2:L52"/>
  <sheetViews>
    <sheetView topLeftCell="A19" workbookViewId="0">
      <selection activeCell="F21" sqref="F21"/>
    </sheetView>
  </sheetViews>
  <sheetFormatPr baseColWidth="10" defaultColWidth="11.453125" defaultRowHeight="10" x14ac:dyDescent="0.2"/>
  <cols>
    <col min="1" max="1" width="3.453125" style="61" bestFit="1" customWidth="1"/>
    <col min="2" max="2" width="34.90625" style="58" customWidth="1"/>
    <col min="3" max="3" width="10" style="58" bestFit="1" customWidth="1"/>
    <col min="4" max="4" width="10.90625" style="58" bestFit="1" customWidth="1"/>
    <col min="5" max="5" width="11.36328125" style="58" bestFit="1" customWidth="1"/>
    <col min="6" max="6" width="16.36328125" style="58" bestFit="1" customWidth="1"/>
    <col min="7" max="7" width="15.54296875" style="58" bestFit="1" customWidth="1"/>
    <col min="8" max="8" width="15.6328125" style="58" bestFit="1" customWidth="1"/>
    <col min="9" max="9" width="9.6328125" style="58" bestFit="1" customWidth="1"/>
    <col min="10" max="10" width="11.6328125" style="58" bestFit="1" customWidth="1"/>
    <col min="11" max="11" width="13.453125" style="58" bestFit="1" customWidth="1"/>
    <col min="12" max="12" width="10.6328125" style="58" bestFit="1" customWidth="1"/>
    <col min="13" max="16384" width="11.453125" style="58"/>
  </cols>
  <sheetData>
    <row r="2" spans="1:12" ht="12" customHeight="1" x14ac:dyDescent="0.2">
      <c r="A2" s="126" t="s">
        <v>284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2" customHeight="1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ht="12" customHeight="1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</row>
    <row r="8" spans="1:12" s="59" customFormat="1" ht="23.4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93" t="s">
        <v>237</v>
      </c>
      <c r="C9" s="70">
        <v>3010456077.1700001</v>
      </c>
      <c r="D9" s="92">
        <f t="shared" ref="D9:D51" si="0">F9+G9+H9+I9+J9+K9+L9</f>
        <v>517528834.12</v>
      </c>
      <c r="E9" s="89">
        <f>D9/C9</f>
        <v>0.17191044175821577</v>
      </c>
      <c r="F9" s="70">
        <v>678000</v>
      </c>
      <c r="G9" s="74">
        <v>0</v>
      </c>
      <c r="H9" s="74">
        <v>0</v>
      </c>
      <c r="I9" s="74">
        <v>0</v>
      </c>
      <c r="J9" s="70">
        <v>512798312.88999999</v>
      </c>
      <c r="K9" s="70">
        <v>4052521.23</v>
      </c>
      <c r="L9" s="74">
        <v>0</v>
      </c>
    </row>
    <row r="10" spans="1:12" ht="12" customHeight="1" x14ac:dyDescent="0.2">
      <c r="A10" s="57">
        <v>2</v>
      </c>
      <c r="B10" s="91" t="s">
        <v>238</v>
      </c>
      <c r="C10" s="92">
        <v>10072951434.379999</v>
      </c>
      <c r="D10" s="92">
        <f t="shared" si="0"/>
        <v>472017656.76000011</v>
      </c>
      <c r="E10" s="89">
        <f t="shared" ref="E10:E52" si="1">D10/C10</f>
        <v>4.6859915868248531E-2</v>
      </c>
      <c r="F10" s="92">
        <v>107250982.93000001</v>
      </c>
      <c r="G10" s="92">
        <v>8365453.4000000004</v>
      </c>
      <c r="H10" s="92">
        <v>61639683.729999997</v>
      </c>
      <c r="I10" s="92">
        <v>423497.27</v>
      </c>
      <c r="J10" s="92">
        <v>153913541.37</v>
      </c>
      <c r="K10" s="92">
        <v>138668385.70000002</v>
      </c>
      <c r="L10" s="92">
        <v>1756112.3599999999</v>
      </c>
    </row>
    <row r="11" spans="1:12" ht="12" customHeight="1" x14ac:dyDescent="0.2">
      <c r="A11" s="57">
        <v>3</v>
      </c>
      <c r="B11" s="91" t="s">
        <v>239</v>
      </c>
      <c r="C11" s="92">
        <v>7636294213.6899996</v>
      </c>
      <c r="D11" s="92">
        <f t="shared" si="0"/>
        <v>362251190.64999998</v>
      </c>
      <c r="E11" s="89">
        <f t="shared" si="1"/>
        <v>4.7438087181158183E-2</v>
      </c>
      <c r="F11" s="92">
        <v>59521109.840000004</v>
      </c>
      <c r="G11" s="86">
        <v>0</v>
      </c>
      <c r="H11" s="92">
        <v>16972767.68</v>
      </c>
      <c r="I11" s="92">
        <v>3550898.11</v>
      </c>
      <c r="J11" s="92">
        <v>170661700.81</v>
      </c>
      <c r="K11" s="92">
        <v>111544714.20999999</v>
      </c>
      <c r="L11" s="86">
        <v>0</v>
      </c>
    </row>
    <row r="12" spans="1:12" ht="12" customHeight="1" x14ac:dyDescent="0.2">
      <c r="A12" s="57">
        <v>4</v>
      </c>
      <c r="B12" s="91" t="s">
        <v>240</v>
      </c>
      <c r="C12" s="92">
        <v>5868768725.5100002</v>
      </c>
      <c r="D12" s="92">
        <f t="shared" si="0"/>
        <v>288867577.19</v>
      </c>
      <c r="E12" s="89">
        <f t="shared" si="1"/>
        <v>4.9221155356551763E-2</v>
      </c>
      <c r="F12" s="92">
        <v>89342677.089999989</v>
      </c>
      <c r="G12" s="92">
        <v>13836469.130000001</v>
      </c>
      <c r="H12" s="92">
        <v>13053852.429999998</v>
      </c>
      <c r="I12" s="92">
        <v>18692.330000000002</v>
      </c>
      <c r="J12" s="92">
        <v>149403562.34</v>
      </c>
      <c r="K12" s="92">
        <v>23212323.870000001</v>
      </c>
      <c r="L12" s="86">
        <v>0</v>
      </c>
    </row>
    <row r="13" spans="1:12" ht="12" customHeight="1" x14ac:dyDescent="0.2">
      <c r="A13" s="57">
        <v>5</v>
      </c>
      <c r="B13" s="91" t="s">
        <v>241</v>
      </c>
      <c r="C13" s="92">
        <v>4066436382.1900001</v>
      </c>
      <c r="D13" s="92">
        <f t="shared" si="0"/>
        <v>278209506.89999998</v>
      </c>
      <c r="E13" s="89">
        <f t="shared" si="1"/>
        <v>6.8416048046021277E-2</v>
      </c>
      <c r="F13" s="92">
        <v>52137923.090000004</v>
      </c>
      <c r="G13" s="92">
        <v>1300000</v>
      </c>
      <c r="H13" s="92">
        <v>59067111.859999999</v>
      </c>
      <c r="I13" s="86">
        <v>0</v>
      </c>
      <c r="J13" s="92">
        <v>111089732.51000001</v>
      </c>
      <c r="K13" s="92">
        <v>24614739.440000001</v>
      </c>
      <c r="L13" s="92">
        <v>30000000</v>
      </c>
    </row>
    <row r="14" spans="1:12" ht="12" customHeight="1" x14ac:dyDescent="0.2">
      <c r="A14" s="57">
        <v>6</v>
      </c>
      <c r="B14" s="91" t="s">
        <v>242</v>
      </c>
      <c r="C14" s="92">
        <v>5557438628.8999996</v>
      </c>
      <c r="D14" s="92">
        <f t="shared" si="0"/>
        <v>239465211.50000003</v>
      </c>
      <c r="E14" s="89">
        <f t="shared" si="1"/>
        <v>4.3089132870442172E-2</v>
      </c>
      <c r="F14" s="92">
        <v>24737826.459999997</v>
      </c>
      <c r="G14" s="92">
        <v>2024523.71</v>
      </c>
      <c r="H14" s="92">
        <v>4142334.5500000003</v>
      </c>
      <c r="I14" s="92">
        <v>11405716.889999999</v>
      </c>
      <c r="J14" s="92">
        <v>191071787.55000001</v>
      </c>
      <c r="K14" s="92">
        <v>6083022.3399999999</v>
      </c>
      <c r="L14" s="86">
        <v>0</v>
      </c>
    </row>
    <row r="15" spans="1:12" ht="12" customHeight="1" x14ac:dyDescent="0.2">
      <c r="A15" s="57">
        <v>7</v>
      </c>
      <c r="B15" s="91" t="s">
        <v>243</v>
      </c>
      <c r="C15" s="92">
        <v>385807757.21000004</v>
      </c>
      <c r="D15" s="92">
        <f t="shared" si="0"/>
        <v>143992617.74000001</v>
      </c>
      <c r="E15" s="89">
        <f t="shared" si="1"/>
        <v>0.37322374952047171</v>
      </c>
      <c r="F15" s="92">
        <v>5837927.5800000001</v>
      </c>
      <c r="G15" s="86">
        <v>0</v>
      </c>
      <c r="H15" s="92">
        <v>24520813.129999999</v>
      </c>
      <c r="I15" s="86">
        <v>0</v>
      </c>
      <c r="J15" s="92">
        <v>113633877.03</v>
      </c>
      <c r="K15" s="86">
        <v>0</v>
      </c>
      <c r="L15" s="86">
        <v>0</v>
      </c>
    </row>
    <row r="16" spans="1:12" ht="12" customHeight="1" x14ac:dyDescent="0.2">
      <c r="A16" s="57">
        <v>8</v>
      </c>
      <c r="B16" s="91" t="s">
        <v>245</v>
      </c>
      <c r="C16" s="92">
        <v>1849024872.2199998</v>
      </c>
      <c r="D16" s="92">
        <f t="shared" si="0"/>
        <v>143799599.84999999</v>
      </c>
      <c r="E16" s="89">
        <f t="shared" si="1"/>
        <v>7.7770505962610162E-2</v>
      </c>
      <c r="F16" s="92">
        <v>12749133.320000002</v>
      </c>
      <c r="G16" s="92">
        <v>460899.06</v>
      </c>
      <c r="H16" s="92">
        <v>29932130.019999996</v>
      </c>
      <c r="I16" s="92">
        <v>24330.76</v>
      </c>
      <c r="J16" s="92">
        <v>69352405.510000005</v>
      </c>
      <c r="K16" s="92">
        <v>28454893.59</v>
      </c>
      <c r="L16" s="92">
        <v>2825807.59</v>
      </c>
    </row>
    <row r="17" spans="1:12" ht="12" customHeight="1" x14ac:dyDescent="0.2">
      <c r="A17" s="57">
        <v>9</v>
      </c>
      <c r="B17" s="91" t="s">
        <v>244</v>
      </c>
      <c r="C17" s="92">
        <v>196361111</v>
      </c>
      <c r="D17" s="92">
        <f t="shared" si="0"/>
        <v>87761155.5</v>
      </c>
      <c r="E17" s="89">
        <f t="shared" si="1"/>
        <v>0.44693755832334847</v>
      </c>
      <c r="F17" s="92">
        <v>40905169.170000002</v>
      </c>
      <c r="G17" s="92">
        <v>155968.04</v>
      </c>
      <c r="H17" s="92">
        <v>15162321.809999999</v>
      </c>
      <c r="I17" s="92">
        <v>27643.34</v>
      </c>
      <c r="J17" s="92">
        <v>28779697.059999999</v>
      </c>
      <c r="K17" s="92">
        <v>2663314.9199999995</v>
      </c>
      <c r="L17" s="92">
        <v>67041.16</v>
      </c>
    </row>
    <row r="18" spans="1:12" ht="12" customHeight="1" x14ac:dyDescent="0.2">
      <c r="A18" s="57">
        <v>10</v>
      </c>
      <c r="B18" s="91" t="s">
        <v>246</v>
      </c>
      <c r="C18" s="92">
        <v>2369796090.4899998</v>
      </c>
      <c r="D18" s="92">
        <f t="shared" si="0"/>
        <v>85550136.889999986</v>
      </c>
      <c r="E18" s="89">
        <f t="shared" si="1"/>
        <v>3.6100210154499365E-2</v>
      </c>
      <c r="F18" s="92">
        <v>21035990.079999998</v>
      </c>
      <c r="G18" s="92">
        <v>5472.12</v>
      </c>
      <c r="H18" s="92">
        <v>1206733.0900000001</v>
      </c>
      <c r="I18" s="92">
        <v>74121.72</v>
      </c>
      <c r="J18" s="92">
        <v>49256018.689999998</v>
      </c>
      <c r="K18" s="92">
        <v>13971801.189999998</v>
      </c>
      <c r="L18" s="86">
        <v>0</v>
      </c>
    </row>
    <row r="19" spans="1:12" ht="12" customHeight="1" x14ac:dyDescent="0.2">
      <c r="A19" s="57">
        <v>11</v>
      </c>
      <c r="B19" s="91" t="s">
        <v>247</v>
      </c>
      <c r="C19" s="92">
        <v>640717425.38999999</v>
      </c>
      <c r="D19" s="92">
        <f t="shared" si="0"/>
        <v>69118462.390000001</v>
      </c>
      <c r="E19" s="89">
        <f t="shared" si="1"/>
        <v>0.10787667019970325</v>
      </c>
      <c r="F19" s="92">
        <v>34507084.210000001</v>
      </c>
      <c r="G19" s="92">
        <v>420900.24</v>
      </c>
      <c r="H19" s="92">
        <v>5650000</v>
      </c>
      <c r="I19" s="86">
        <v>0</v>
      </c>
      <c r="J19" s="92">
        <v>12000000</v>
      </c>
      <c r="K19" s="92">
        <v>14880691.800000001</v>
      </c>
      <c r="L19" s="92">
        <v>1659786.14</v>
      </c>
    </row>
    <row r="20" spans="1:12" ht="12" customHeight="1" x14ac:dyDescent="0.2">
      <c r="A20" s="57">
        <v>12</v>
      </c>
      <c r="B20" s="69" t="s">
        <v>249</v>
      </c>
      <c r="C20" s="84">
        <v>3401670136.8600001</v>
      </c>
      <c r="D20" s="92">
        <f t="shared" si="0"/>
        <v>63644111.149999999</v>
      </c>
      <c r="E20" s="89">
        <f t="shared" si="1"/>
        <v>1.8709665719894977E-2</v>
      </c>
      <c r="F20" s="84">
        <v>485609.4</v>
      </c>
      <c r="G20" s="84">
        <v>452691.35</v>
      </c>
      <c r="H20" s="84">
        <v>13341151.299999999</v>
      </c>
      <c r="I20" s="84">
        <v>59525.69</v>
      </c>
      <c r="J20" s="84">
        <v>15019687.49</v>
      </c>
      <c r="K20" s="84">
        <v>33883925.5</v>
      </c>
      <c r="L20" s="84">
        <v>401520.42</v>
      </c>
    </row>
    <row r="21" spans="1:12" ht="12" customHeight="1" x14ac:dyDescent="0.2">
      <c r="A21" s="57">
        <v>13</v>
      </c>
      <c r="B21" s="91" t="s">
        <v>248</v>
      </c>
      <c r="C21" s="92">
        <v>945894304.1099999</v>
      </c>
      <c r="D21" s="92">
        <f t="shared" si="0"/>
        <v>61054857.410000004</v>
      </c>
      <c r="E21" s="89">
        <f t="shared" si="1"/>
        <v>6.4547230218757939E-2</v>
      </c>
      <c r="F21" s="92">
        <v>86210.67</v>
      </c>
      <c r="G21" s="92">
        <v>1538982.72</v>
      </c>
      <c r="H21" s="92">
        <v>12149699.91</v>
      </c>
      <c r="I21" s="92">
        <v>2951529.49</v>
      </c>
      <c r="J21" s="92">
        <v>8448199.1400000006</v>
      </c>
      <c r="K21" s="92">
        <v>35870967.060000002</v>
      </c>
      <c r="L21" s="92">
        <v>9268.42</v>
      </c>
    </row>
    <row r="22" spans="1:12" ht="12" customHeight="1" x14ac:dyDescent="0.2">
      <c r="A22" s="57">
        <v>14</v>
      </c>
      <c r="B22" s="91" t="s">
        <v>252</v>
      </c>
      <c r="C22" s="92">
        <v>334960754.99000007</v>
      </c>
      <c r="D22" s="92">
        <f t="shared" si="0"/>
        <v>37988722.100000001</v>
      </c>
      <c r="E22" s="89">
        <f t="shared" si="1"/>
        <v>0.11341245663580535</v>
      </c>
      <c r="F22" s="92">
        <v>15627686.289999999</v>
      </c>
      <c r="G22" s="86">
        <v>0</v>
      </c>
      <c r="H22" s="92">
        <v>16306746.780000001</v>
      </c>
      <c r="I22" s="86">
        <v>0</v>
      </c>
      <c r="J22" s="92">
        <v>3104289.03</v>
      </c>
      <c r="K22" s="92">
        <v>2950000</v>
      </c>
      <c r="L22" s="86">
        <v>0</v>
      </c>
    </row>
    <row r="23" spans="1:12" ht="12" customHeight="1" x14ac:dyDescent="0.2">
      <c r="A23" s="57">
        <v>15</v>
      </c>
      <c r="B23" s="91" t="s">
        <v>250</v>
      </c>
      <c r="C23" s="92">
        <v>712444857.88</v>
      </c>
      <c r="D23" s="92">
        <f t="shared" si="0"/>
        <v>37129970.75</v>
      </c>
      <c r="E23" s="89">
        <f t="shared" si="1"/>
        <v>5.2116273055133694E-2</v>
      </c>
      <c r="F23" s="92">
        <v>9911493.7699999996</v>
      </c>
      <c r="G23" s="86">
        <v>0</v>
      </c>
      <c r="H23" s="86">
        <v>0</v>
      </c>
      <c r="I23" s="86">
        <v>0</v>
      </c>
      <c r="J23" s="92">
        <v>4070000</v>
      </c>
      <c r="K23" s="92">
        <v>22830681.899999999</v>
      </c>
      <c r="L23" s="92">
        <v>317795.08</v>
      </c>
    </row>
    <row r="24" spans="1:12" ht="12" customHeight="1" x14ac:dyDescent="0.2">
      <c r="A24" s="57">
        <v>16</v>
      </c>
      <c r="B24" s="91" t="s">
        <v>251</v>
      </c>
      <c r="C24" s="92">
        <v>207949060.74000001</v>
      </c>
      <c r="D24" s="92">
        <f t="shared" si="0"/>
        <v>35894688.950000003</v>
      </c>
      <c r="E24" s="89">
        <f t="shared" si="1"/>
        <v>0.17261289289918627</v>
      </c>
      <c r="F24" s="92">
        <v>6319682.8700000001</v>
      </c>
      <c r="G24" s="86">
        <v>0</v>
      </c>
      <c r="H24" s="92">
        <v>3574820.94</v>
      </c>
      <c r="I24" s="86">
        <v>0</v>
      </c>
      <c r="J24" s="92">
        <v>24500185.140000001</v>
      </c>
      <c r="K24" s="92">
        <v>1500000</v>
      </c>
      <c r="L24" s="86">
        <v>0</v>
      </c>
    </row>
    <row r="25" spans="1:12" ht="12" customHeight="1" x14ac:dyDescent="0.2">
      <c r="A25" s="57">
        <v>17</v>
      </c>
      <c r="B25" s="91" t="s">
        <v>253</v>
      </c>
      <c r="C25" s="92">
        <v>480678933.99000001</v>
      </c>
      <c r="D25" s="92">
        <f t="shared" si="0"/>
        <v>29427340.500000004</v>
      </c>
      <c r="E25" s="89">
        <f t="shared" si="1"/>
        <v>6.1220366483987015E-2</v>
      </c>
      <c r="F25" s="92">
        <v>8316135.8799999999</v>
      </c>
      <c r="G25" s="86">
        <v>0</v>
      </c>
      <c r="H25" s="92">
        <v>6159303.21</v>
      </c>
      <c r="I25" s="92">
        <v>9757.6299999999992</v>
      </c>
      <c r="J25" s="92">
        <v>10848815.34</v>
      </c>
      <c r="K25" s="92">
        <v>4070405.8</v>
      </c>
      <c r="L25" s="92">
        <v>22922.639999999999</v>
      </c>
    </row>
    <row r="26" spans="1:12" ht="12" customHeight="1" x14ac:dyDescent="0.2">
      <c r="A26" s="57">
        <v>18</v>
      </c>
      <c r="B26" s="91" t="s">
        <v>258</v>
      </c>
      <c r="C26" s="92">
        <v>91204531.180000007</v>
      </c>
      <c r="D26" s="92">
        <f t="shared" si="0"/>
        <v>22642658.900000002</v>
      </c>
      <c r="E26" s="89">
        <f t="shared" si="1"/>
        <v>0.24826243397175918</v>
      </c>
      <c r="F26" s="92">
        <v>1540000</v>
      </c>
      <c r="G26" s="86">
        <v>0</v>
      </c>
      <c r="H26" s="86">
        <v>0</v>
      </c>
      <c r="I26" s="86">
        <v>0</v>
      </c>
      <c r="J26" s="92">
        <v>16495152.780000001</v>
      </c>
      <c r="K26" s="92">
        <v>4607506.12</v>
      </c>
      <c r="L26" s="86">
        <v>0</v>
      </c>
    </row>
    <row r="27" spans="1:12" ht="12" customHeight="1" x14ac:dyDescent="0.2">
      <c r="A27" s="57">
        <v>19</v>
      </c>
      <c r="B27" s="91" t="s">
        <v>254</v>
      </c>
      <c r="C27" s="92">
        <v>203871659.64000002</v>
      </c>
      <c r="D27" s="92">
        <f t="shared" si="0"/>
        <v>21130342.480000004</v>
      </c>
      <c r="E27" s="89">
        <f t="shared" si="1"/>
        <v>0.10364531547598287</v>
      </c>
      <c r="F27" s="92">
        <v>5427859.2000000011</v>
      </c>
      <c r="G27" s="86">
        <v>0</v>
      </c>
      <c r="H27" s="86">
        <v>0</v>
      </c>
      <c r="I27" s="86">
        <v>0</v>
      </c>
      <c r="J27" s="92">
        <v>15702483.280000001</v>
      </c>
      <c r="K27" s="86">
        <v>0</v>
      </c>
      <c r="L27" s="86">
        <v>0</v>
      </c>
    </row>
    <row r="28" spans="1:12" ht="12" customHeight="1" x14ac:dyDescent="0.2">
      <c r="A28" s="57">
        <v>20</v>
      </c>
      <c r="B28" s="91" t="s">
        <v>256</v>
      </c>
      <c r="C28" s="92">
        <v>108202745.33000001</v>
      </c>
      <c r="D28" s="92">
        <f t="shared" si="0"/>
        <v>20276468.09</v>
      </c>
      <c r="E28" s="89">
        <f t="shared" si="1"/>
        <v>0.18739328681689371</v>
      </c>
      <c r="F28" s="86">
        <v>0</v>
      </c>
      <c r="G28" s="86">
        <v>0</v>
      </c>
      <c r="H28" s="86">
        <v>0</v>
      </c>
      <c r="I28" s="86">
        <v>0</v>
      </c>
      <c r="J28" s="92">
        <v>18776468.09</v>
      </c>
      <c r="K28" s="92">
        <v>1500000</v>
      </c>
      <c r="L28" s="86">
        <v>0</v>
      </c>
    </row>
    <row r="29" spans="1:12" ht="12" customHeight="1" x14ac:dyDescent="0.2">
      <c r="A29" s="57">
        <v>21</v>
      </c>
      <c r="B29" s="69" t="s">
        <v>259</v>
      </c>
      <c r="C29" s="84">
        <v>75023803.910000011</v>
      </c>
      <c r="D29" s="92">
        <f t="shared" si="0"/>
        <v>17965422.899999999</v>
      </c>
      <c r="E29" s="89">
        <f t="shared" si="1"/>
        <v>0.23946296993353819</v>
      </c>
      <c r="F29" s="74">
        <v>0</v>
      </c>
      <c r="G29" s="74">
        <v>0</v>
      </c>
      <c r="H29" s="74">
        <v>0</v>
      </c>
      <c r="I29" s="74">
        <v>0</v>
      </c>
      <c r="J29" s="70">
        <v>17965422.899999999</v>
      </c>
      <c r="K29" s="74">
        <v>0</v>
      </c>
      <c r="L29" s="74">
        <v>0</v>
      </c>
    </row>
    <row r="30" spans="1:12" ht="12" customHeight="1" x14ac:dyDescent="0.2">
      <c r="A30" s="57">
        <v>22</v>
      </c>
      <c r="B30" s="91" t="s">
        <v>255</v>
      </c>
      <c r="C30" s="92">
        <v>475746555.02000004</v>
      </c>
      <c r="D30" s="92">
        <f t="shared" si="0"/>
        <v>17011153.07</v>
      </c>
      <c r="E30" s="89">
        <f t="shared" si="1"/>
        <v>3.575675512623494E-2</v>
      </c>
      <c r="F30" s="92">
        <v>2378866.42</v>
      </c>
      <c r="G30" s="86">
        <v>0</v>
      </c>
      <c r="H30" s="92">
        <v>3613256.57</v>
      </c>
      <c r="I30" s="92">
        <v>586648.06000000006</v>
      </c>
      <c r="J30" s="92">
        <v>10000000</v>
      </c>
      <c r="K30" s="92">
        <v>429734.77</v>
      </c>
      <c r="L30" s="92">
        <v>2647.25</v>
      </c>
    </row>
    <row r="31" spans="1:12" ht="12" customHeight="1" x14ac:dyDescent="0.2">
      <c r="A31" s="57">
        <v>23</v>
      </c>
      <c r="B31" s="69" t="s">
        <v>266</v>
      </c>
      <c r="C31" s="70">
        <v>158961730.89000002</v>
      </c>
      <c r="D31" s="92">
        <f t="shared" si="0"/>
        <v>15109908.280000001</v>
      </c>
      <c r="E31" s="89">
        <f t="shared" si="1"/>
        <v>9.5053747813402409E-2</v>
      </c>
      <c r="F31" s="74">
        <v>0</v>
      </c>
      <c r="G31" s="74">
        <v>0</v>
      </c>
      <c r="H31" s="74">
        <v>0</v>
      </c>
      <c r="I31" s="74">
        <v>0</v>
      </c>
      <c r="J31" s="70">
        <v>15109908.280000001</v>
      </c>
      <c r="K31" s="74">
        <v>0</v>
      </c>
      <c r="L31" s="74">
        <v>0</v>
      </c>
    </row>
    <row r="32" spans="1:12" ht="12" customHeight="1" x14ac:dyDescent="0.2">
      <c r="A32" s="57">
        <v>24</v>
      </c>
      <c r="B32" s="91" t="s">
        <v>261</v>
      </c>
      <c r="C32" s="92">
        <v>3749647387.6700001</v>
      </c>
      <c r="D32" s="92">
        <f t="shared" si="0"/>
        <v>14901988.000000002</v>
      </c>
      <c r="E32" s="89">
        <f t="shared" si="1"/>
        <v>3.974237164007033E-3</v>
      </c>
      <c r="F32" s="92">
        <v>45562.03</v>
      </c>
      <c r="G32" s="92">
        <v>96830.24</v>
      </c>
      <c r="H32" s="92">
        <v>1260946.21</v>
      </c>
      <c r="I32" s="86">
        <v>0</v>
      </c>
      <c r="J32" s="92">
        <v>12832444.940000001</v>
      </c>
      <c r="K32" s="92">
        <v>666204.57999999996</v>
      </c>
      <c r="L32" s="86">
        <v>0</v>
      </c>
    </row>
    <row r="33" spans="1:12" ht="12" customHeight="1" x14ac:dyDescent="0.2">
      <c r="A33" s="57">
        <v>25</v>
      </c>
      <c r="B33" s="69" t="s">
        <v>260</v>
      </c>
      <c r="C33" s="84">
        <v>26385636.130000003</v>
      </c>
      <c r="D33" s="92">
        <f t="shared" si="0"/>
        <v>14885636.130000001</v>
      </c>
      <c r="E33" s="89">
        <f t="shared" si="1"/>
        <v>0.56415680321897921</v>
      </c>
      <c r="F33" s="74">
        <v>0</v>
      </c>
      <c r="G33" s="74">
        <v>0</v>
      </c>
      <c r="H33" s="74">
        <v>0</v>
      </c>
      <c r="I33" s="74">
        <v>0</v>
      </c>
      <c r="J33" s="84">
        <v>14885636.130000001</v>
      </c>
      <c r="K33" s="74">
        <v>0</v>
      </c>
      <c r="L33" s="74">
        <v>0</v>
      </c>
    </row>
    <row r="34" spans="1:12" ht="12" customHeight="1" x14ac:dyDescent="0.2">
      <c r="A34" s="57">
        <v>26</v>
      </c>
      <c r="B34" s="91" t="s">
        <v>257</v>
      </c>
      <c r="C34" s="92">
        <v>318726649.49000001</v>
      </c>
      <c r="D34" s="92">
        <f t="shared" si="0"/>
        <v>14677319.59</v>
      </c>
      <c r="E34" s="89">
        <f t="shared" si="1"/>
        <v>4.6049866283492238E-2</v>
      </c>
      <c r="F34" s="92">
        <v>3000000</v>
      </c>
      <c r="G34" s="92">
        <v>445773.19</v>
      </c>
      <c r="H34" s="92">
        <v>8531349.6999999993</v>
      </c>
      <c r="I34" s="86">
        <v>0</v>
      </c>
      <c r="J34" s="86">
        <v>0</v>
      </c>
      <c r="K34" s="92">
        <v>2700196.7</v>
      </c>
      <c r="L34" s="86">
        <v>0</v>
      </c>
    </row>
    <row r="35" spans="1:12" ht="12" customHeight="1" x14ac:dyDescent="0.2">
      <c r="A35" s="57">
        <v>27</v>
      </c>
      <c r="B35" s="91" t="s">
        <v>265</v>
      </c>
      <c r="C35" s="92">
        <v>1203083495.23</v>
      </c>
      <c r="D35" s="92">
        <f t="shared" si="0"/>
        <v>10345649.66</v>
      </c>
      <c r="E35" s="89">
        <f t="shared" si="1"/>
        <v>8.5992781889358116E-3</v>
      </c>
      <c r="F35" s="92">
        <v>1573949.12</v>
      </c>
      <c r="G35" s="92">
        <v>106851.4</v>
      </c>
      <c r="H35" s="86">
        <v>0</v>
      </c>
      <c r="I35" s="86">
        <v>0</v>
      </c>
      <c r="J35" s="86">
        <v>0</v>
      </c>
      <c r="K35" s="92">
        <v>8664849.1400000006</v>
      </c>
      <c r="L35" s="86">
        <v>0</v>
      </c>
    </row>
    <row r="36" spans="1:12" ht="12" customHeight="1" x14ac:dyDescent="0.2">
      <c r="A36" s="57">
        <v>28</v>
      </c>
      <c r="B36" s="91" t="s">
        <v>262</v>
      </c>
      <c r="C36" s="92">
        <v>61371204.050000004</v>
      </c>
      <c r="D36" s="92">
        <f t="shared" si="0"/>
        <v>7794545.1699999999</v>
      </c>
      <c r="E36" s="89">
        <f t="shared" si="1"/>
        <v>0.12700655446892767</v>
      </c>
      <c r="F36" s="86">
        <v>0</v>
      </c>
      <c r="G36" s="86">
        <v>0</v>
      </c>
      <c r="H36" s="86">
        <v>0</v>
      </c>
      <c r="I36" s="86">
        <v>0</v>
      </c>
      <c r="J36" s="86">
        <v>0</v>
      </c>
      <c r="K36" s="92">
        <v>7794545.1699999999</v>
      </c>
      <c r="L36" s="86">
        <v>0</v>
      </c>
    </row>
    <row r="37" spans="1:12" ht="12" customHeight="1" x14ac:dyDescent="0.2">
      <c r="A37" s="57">
        <v>29</v>
      </c>
      <c r="B37" s="96" t="s">
        <v>270</v>
      </c>
      <c r="C37" s="92">
        <v>92339133.400000006</v>
      </c>
      <c r="D37" s="92">
        <f t="shared" si="0"/>
        <v>6888802.0599999996</v>
      </c>
      <c r="E37" s="89">
        <f t="shared" si="1"/>
        <v>7.4603278223964786E-2</v>
      </c>
      <c r="F37" s="92">
        <v>29073.47</v>
      </c>
      <c r="G37" s="86">
        <v>0</v>
      </c>
      <c r="H37" s="86">
        <v>0</v>
      </c>
      <c r="I37" s="92">
        <v>25829.52</v>
      </c>
      <c r="J37" s="92">
        <v>4675302.3999999994</v>
      </c>
      <c r="K37" s="92">
        <v>2158596.67</v>
      </c>
      <c r="L37" s="86">
        <v>0</v>
      </c>
    </row>
    <row r="38" spans="1:12" ht="12" customHeight="1" x14ac:dyDescent="0.2">
      <c r="A38" s="57">
        <v>30</v>
      </c>
      <c r="B38" s="91" t="s">
        <v>263</v>
      </c>
      <c r="C38" s="92">
        <v>304655772.69999999</v>
      </c>
      <c r="D38" s="92">
        <f t="shared" si="0"/>
        <v>6745211.04</v>
      </c>
      <c r="E38" s="89">
        <f t="shared" si="1"/>
        <v>2.2140434038786884E-2</v>
      </c>
      <c r="F38" s="92">
        <v>268956.09000000003</v>
      </c>
      <c r="G38" s="92">
        <v>66882.8</v>
      </c>
      <c r="H38" s="92">
        <v>71458.66</v>
      </c>
      <c r="I38" s="92">
        <v>57864.33</v>
      </c>
      <c r="J38" s="92">
        <v>4593226.42</v>
      </c>
      <c r="K38" s="92">
        <v>1686822.74</v>
      </c>
      <c r="L38" s="86">
        <v>0</v>
      </c>
    </row>
    <row r="39" spans="1:12" ht="12" customHeight="1" x14ac:dyDescent="0.2">
      <c r="A39" s="57">
        <v>31</v>
      </c>
      <c r="B39" s="93" t="s">
        <v>267</v>
      </c>
      <c r="C39" s="70">
        <v>203663929</v>
      </c>
      <c r="D39" s="92">
        <f t="shared" si="0"/>
        <v>3731331.27</v>
      </c>
      <c r="E39" s="89">
        <f t="shared" si="1"/>
        <v>1.832102173576353E-2</v>
      </c>
      <c r="F39" s="70">
        <v>1838377.52</v>
      </c>
      <c r="G39" s="70">
        <v>406962.4</v>
      </c>
      <c r="H39" s="70">
        <v>0</v>
      </c>
      <c r="I39" s="74">
        <v>0</v>
      </c>
      <c r="J39" s="74">
        <v>0</v>
      </c>
      <c r="K39" s="70">
        <v>1485991.35</v>
      </c>
      <c r="L39" s="74">
        <v>0</v>
      </c>
    </row>
    <row r="40" spans="1:12" ht="12" customHeight="1" x14ac:dyDescent="0.2">
      <c r="A40" s="57">
        <v>32</v>
      </c>
      <c r="B40" s="91" t="s">
        <v>268</v>
      </c>
      <c r="C40" s="92">
        <v>86458078.459999993</v>
      </c>
      <c r="D40" s="92">
        <f t="shared" si="0"/>
        <v>3085522.13</v>
      </c>
      <c r="E40" s="89">
        <f t="shared" si="1"/>
        <v>3.5688072010847699E-2</v>
      </c>
      <c r="F40" s="92">
        <v>2713186.08</v>
      </c>
      <c r="G40" s="92">
        <v>0</v>
      </c>
      <c r="H40" s="92">
        <v>0</v>
      </c>
      <c r="I40" s="86">
        <v>0</v>
      </c>
      <c r="J40" s="86">
        <v>0</v>
      </c>
      <c r="K40" s="92">
        <v>372336.05</v>
      </c>
      <c r="L40" s="86">
        <v>0</v>
      </c>
    </row>
    <row r="41" spans="1:12" ht="12" customHeight="1" x14ac:dyDescent="0.2">
      <c r="A41" s="57">
        <v>33</v>
      </c>
      <c r="B41" s="91" t="s">
        <v>264</v>
      </c>
      <c r="C41" s="92">
        <v>127528209.31</v>
      </c>
      <c r="D41" s="92">
        <f t="shared" si="0"/>
        <v>2229740.0699999998</v>
      </c>
      <c r="E41" s="89">
        <f t="shared" si="1"/>
        <v>1.7484289021732206E-2</v>
      </c>
      <c r="F41" s="92">
        <v>27541.370000000003</v>
      </c>
      <c r="G41" s="92">
        <v>64745.33</v>
      </c>
      <c r="H41" s="92">
        <v>525737.77</v>
      </c>
      <c r="I41" s="86">
        <v>0</v>
      </c>
      <c r="J41" s="92">
        <v>3188.18</v>
      </c>
      <c r="K41" s="92">
        <v>955045.55999999994</v>
      </c>
      <c r="L41" s="92">
        <v>653481.86</v>
      </c>
    </row>
    <row r="42" spans="1:12" ht="12" customHeight="1" x14ac:dyDescent="0.2">
      <c r="A42" s="57">
        <v>34</v>
      </c>
      <c r="B42" s="69" t="s">
        <v>271</v>
      </c>
      <c r="C42" s="84">
        <v>455075089.13</v>
      </c>
      <c r="D42" s="92">
        <f t="shared" si="0"/>
        <v>1224678.3119299999</v>
      </c>
      <c r="E42" s="89">
        <f t="shared" si="1"/>
        <v>2.6911565611541298E-3</v>
      </c>
      <c r="F42" s="70">
        <v>5389.5</v>
      </c>
      <c r="G42" s="74">
        <v>0</v>
      </c>
      <c r="H42" s="100">
        <v>0.16192999999999999</v>
      </c>
      <c r="I42" s="74">
        <v>0</v>
      </c>
      <c r="J42" s="74">
        <v>0</v>
      </c>
      <c r="K42" s="70">
        <v>1219288.6499999999</v>
      </c>
      <c r="L42" s="74">
        <v>0</v>
      </c>
    </row>
    <row r="43" spans="1:12" ht="12" customHeight="1" x14ac:dyDescent="0.2">
      <c r="A43" s="57">
        <v>35</v>
      </c>
      <c r="B43" s="69" t="s">
        <v>272</v>
      </c>
      <c r="C43" s="84">
        <v>365907487.99000007</v>
      </c>
      <c r="D43" s="92">
        <f t="shared" si="0"/>
        <v>218337.53</v>
      </c>
      <c r="E43" s="89">
        <f t="shared" si="1"/>
        <v>5.9670145369084926E-4</v>
      </c>
      <c r="F43" s="74">
        <v>0</v>
      </c>
      <c r="G43" s="74">
        <v>0</v>
      </c>
      <c r="H43" s="70">
        <v>218337.53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36</v>
      </c>
      <c r="B44" s="69" t="s">
        <v>273</v>
      </c>
      <c r="C44" s="70">
        <v>16815808.66</v>
      </c>
      <c r="D44" s="86">
        <f t="shared" si="0"/>
        <v>0</v>
      </c>
      <c r="E44" s="89">
        <f t="shared" si="1"/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37</v>
      </c>
      <c r="B45" s="91" t="s">
        <v>274</v>
      </c>
      <c r="C45" s="92">
        <v>362467</v>
      </c>
      <c r="D45" s="86">
        <f t="shared" si="0"/>
        <v>0</v>
      </c>
      <c r="E45" s="89">
        <f t="shared" si="1"/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</row>
    <row r="46" spans="1:12" ht="12" customHeight="1" x14ac:dyDescent="0.2">
      <c r="A46" s="57">
        <v>38</v>
      </c>
      <c r="B46" s="91" t="s">
        <v>275</v>
      </c>
      <c r="C46" s="92">
        <v>502321900.74000001</v>
      </c>
      <c r="D46" s="86">
        <f t="shared" si="0"/>
        <v>0</v>
      </c>
      <c r="E46" s="89">
        <f t="shared" si="1"/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</row>
    <row r="47" spans="1:12" ht="12" customHeight="1" x14ac:dyDescent="0.2">
      <c r="A47" s="57">
        <v>39</v>
      </c>
      <c r="B47" s="69" t="s">
        <v>276</v>
      </c>
      <c r="C47" s="70">
        <v>37103552.039999999</v>
      </c>
      <c r="D47" s="86">
        <f t="shared" si="0"/>
        <v>0</v>
      </c>
      <c r="E47" s="89">
        <f t="shared" si="1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40</v>
      </c>
      <c r="B48" s="91" t="s">
        <v>277</v>
      </c>
      <c r="C48" s="92">
        <v>4908.26</v>
      </c>
      <c r="D48" s="86">
        <f t="shared" si="0"/>
        <v>0</v>
      </c>
      <c r="E48" s="89">
        <f t="shared" si="1"/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</row>
    <row r="49" spans="1:12" x14ac:dyDescent="0.2">
      <c r="A49" s="65">
        <v>41</v>
      </c>
      <c r="B49" s="91" t="s">
        <v>278</v>
      </c>
      <c r="C49" s="92">
        <v>178996000</v>
      </c>
      <c r="D49" s="86">
        <f t="shared" si="0"/>
        <v>0</v>
      </c>
      <c r="E49" s="89">
        <f t="shared" si="1"/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</row>
    <row r="50" spans="1:12" x14ac:dyDescent="0.2">
      <c r="A50" s="57">
        <v>42</v>
      </c>
      <c r="B50" s="91" t="s">
        <v>279</v>
      </c>
      <c r="C50" s="92">
        <v>6866409.6599999992</v>
      </c>
      <c r="D50" s="86">
        <f t="shared" si="0"/>
        <v>0</v>
      </c>
      <c r="E50" s="89">
        <f t="shared" si="1"/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0</v>
      </c>
      <c r="L50" s="86">
        <v>0</v>
      </c>
    </row>
    <row r="51" spans="1:12" x14ac:dyDescent="0.2">
      <c r="A51" s="65">
        <v>43</v>
      </c>
      <c r="B51" s="91" t="s">
        <v>269</v>
      </c>
      <c r="C51" s="92">
        <v>2000000</v>
      </c>
      <c r="D51" s="86">
        <f t="shared" si="0"/>
        <v>0</v>
      </c>
      <c r="E51" s="89">
        <f t="shared" si="1"/>
        <v>0</v>
      </c>
      <c r="F51" s="86">
        <v>0</v>
      </c>
      <c r="G51" s="86">
        <v>0</v>
      </c>
      <c r="H51" s="86">
        <v>0</v>
      </c>
      <c r="I51" s="86">
        <v>0</v>
      </c>
      <c r="J51" s="86">
        <v>0</v>
      </c>
      <c r="K51" s="86">
        <v>0</v>
      </c>
      <c r="L51" s="86">
        <v>0</v>
      </c>
    </row>
    <row r="52" spans="1:12" s="59" customFormat="1" ht="10.5" x14ac:dyDescent="0.25">
      <c r="A52" s="98"/>
      <c r="B52" s="71" t="s">
        <v>190</v>
      </c>
      <c r="C52" s="67">
        <v>56589974911.610001</v>
      </c>
      <c r="D52" s="94">
        <f t="shared" ref="D52" si="2">F52+G52+H52+I52+J52+K52+L52</f>
        <v>3154566516.8000007</v>
      </c>
      <c r="E52" s="90">
        <f t="shared" si="1"/>
        <v>5.5744264275204861E-2</v>
      </c>
      <c r="F52" s="67">
        <v>508299403.44999999</v>
      </c>
      <c r="G52" s="67">
        <v>29749405.130000003</v>
      </c>
      <c r="H52" s="67">
        <v>297100718.81</v>
      </c>
      <c r="I52" s="67">
        <v>19216055.139999997</v>
      </c>
      <c r="J52" s="67">
        <v>1758991045.3000002</v>
      </c>
      <c r="K52" s="67">
        <v>503493506.05000007</v>
      </c>
      <c r="L52" s="67">
        <v>37716382.920000002</v>
      </c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2:L52"/>
  <sheetViews>
    <sheetView topLeftCell="A34" workbookViewId="0">
      <selection activeCell="D9" sqref="B9:D53"/>
    </sheetView>
  </sheetViews>
  <sheetFormatPr baseColWidth="10" defaultColWidth="11.453125" defaultRowHeight="10" x14ac:dyDescent="0.2"/>
  <cols>
    <col min="1" max="1" width="3.453125" style="61" bestFit="1" customWidth="1"/>
    <col min="2" max="2" width="34.90625" style="58" customWidth="1"/>
    <col min="3" max="3" width="10" style="58" bestFit="1" customWidth="1"/>
    <col min="4" max="4" width="10.90625" style="58" bestFit="1" customWidth="1"/>
    <col min="5" max="5" width="11.36328125" style="58" bestFit="1" customWidth="1"/>
    <col min="6" max="6" width="16.36328125" style="58" bestFit="1" customWidth="1"/>
    <col min="7" max="7" width="15.54296875" style="58" bestFit="1" customWidth="1"/>
    <col min="8" max="8" width="15.6328125" style="58" bestFit="1" customWidth="1"/>
    <col min="9" max="9" width="9.6328125" style="58" bestFit="1" customWidth="1"/>
    <col min="10" max="10" width="11.6328125" style="58" bestFit="1" customWidth="1"/>
    <col min="11" max="11" width="13.453125" style="58" bestFit="1" customWidth="1"/>
    <col min="12" max="12" width="12" style="58" bestFit="1" customWidth="1"/>
    <col min="13" max="16384" width="11.453125" style="58"/>
  </cols>
  <sheetData>
    <row r="2" spans="1:12" ht="12" customHeight="1" x14ac:dyDescent="0.2">
      <c r="A2" s="128" t="s">
        <v>285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2" ht="12" customHeight="1" x14ac:dyDescent="0.2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2" ht="12" customHeight="1" x14ac:dyDescent="0.2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1:12" ht="12" customHeight="1" x14ac:dyDescent="0.2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1:12" ht="12" customHeight="1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2" ht="12" customHeight="1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</row>
    <row r="8" spans="1:12" s="59" customFormat="1" ht="23.4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93" t="s">
        <v>18</v>
      </c>
      <c r="C9" s="70">
        <v>2968508688.3800001</v>
      </c>
      <c r="D9" s="70">
        <v>526041424.70999998</v>
      </c>
      <c r="E9" s="89">
        <f>D9/C9</f>
        <v>0.17720730505831053</v>
      </c>
      <c r="F9" s="70">
        <v>1078000</v>
      </c>
      <c r="G9" s="74">
        <v>0</v>
      </c>
      <c r="H9" s="74">
        <v>0</v>
      </c>
      <c r="I9" s="74">
        <v>0</v>
      </c>
      <c r="J9" s="70">
        <v>520206621.25999999</v>
      </c>
      <c r="K9" s="70">
        <v>4756803.45</v>
      </c>
      <c r="L9" s="74">
        <v>0</v>
      </c>
    </row>
    <row r="10" spans="1:12" ht="12" customHeight="1" x14ac:dyDescent="0.2">
      <c r="A10" s="57">
        <v>2</v>
      </c>
      <c r="B10" s="91" t="s">
        <v>16</v>
      </c>
      <c r="C10" s="70">
        <v>10029701136.49</v>
      </c>
      <c r="D10" s="70">
        <v>472240104.10999995</v>
      </c>
      <c r="E10" s="89">
        <f t="shared" ref="E10:E52" si="0">D10/C10</f>
        <v>4.7084165089615562E-2</v>
      </c>
      <c r="F10" s="70">
        <v>104105393.22</v>
      </c>
      <c r="G10" s="70">
        <v>8396072.9400000013</v>
      </c>
      <c r="H10" s="70">
        <v>64736968.739999995</v>
      </c>
      <c r="I10" s="70">
        <v>414344.38</v>
      </c>
      <c r="J10" s="70">
        <v>153470244.76000002</v>
      </c>
      <c r="K10" s="70">
        <v>139202785.63999999</v>
      </c>
      <c r="L10" s="70">
        <v>1914294.43</v>
      </c>
    </row>
    <row r="11" spans="1:12" ht="12" customHeight="1" x14ac:dyDescent="0.2">
      <c r="A11" s="57">
        <v>3</v>
      </c>
      <c r="B11" s="91" t="s">
        <v>12</v>
      </c>
      <c r="C11" s="70">
        <v>7744163629.4200001</v>
      </c>
      <c r="D11" s="70">
        <v>368854949.39999998</v>
      </c>
      <c r="E11" s="89">
        <f t="shared" si="0"/>
        <v>4.7630056265691972E-2</v>
      </c>
      <c r="F11" s="70">
        <v>62653723.170000002</v>
      </c>
      <c r="G11" s="74">
        <v>0</v>
      </c>
      <c r="H11" s="70">
        <v>21827488.030000001</v>
      </c>
      <c r="I11" s="70">
        <v>4489878.17</v>
      </c>
      <c r="J11" s="70">
        <v>170431669.38</v>
      </c>
      <c r="K11" s="70">
        <v>109452190.65000001</v>
      </c>
      <c r="L11" s="74">
        <v>0</v>
      </c>
    </row>
    <row r="12" spans="1:12" ht="12" customHeight="1" x14ac:dyDescent="0.2">
      <c r="A12" s="57">
        <v>4</v>
      </c>
      <c r="B12" s="91" t="s">
        <v>40</v>
      </c>
      <c r="C12" s="70">
        <v>4114344956.96</v>
      </c>
      <c r="D12" s="70">
        <v>298002914.46000004</v>
      </c>
      <c r="E12" s="89">
        <f t="shared" si="0"/>
        <v>7.2430220989585639E-2</v>
      </c>
      <c r="F12" s="70">
        <v>47446373.289999999</v>
      </c>
      <c r="G12" s="70">
        <v>1300000</v>
      </c>
      <c r="H12" s="70">
        <v>58090079.680000007</v>
      </c>
      <c r="I12" s="74">
        <v>0</v>
      </c>
      <c r="J12" s="70">
        <v>134237262.18000001</v>
      </c>
      <c r="K12" s="70">
        <v>26929199.310000002</v>
      </c>
      <c r="L12" s="70">
        <v>30000000</v>
      </c>
    </row>
    <row r="13" spans="1:12" ht="12" customHeight="1" x14ac:dyDescent="0.2">
      <c r="A13" s="57">
        <v>5</v>
      </c>
      <c r="B13" s="91" t="s">
        <v>14</v>
      </c>
      <c r="C13" s="70">
        <v>5883407595.3599997</v>
      </c>
      <c r="D13" s="70">
        <v>290077334.56999999</v>
      </c>
      <c r="E13" s="89">
        <f t="shared" si="0"/>
        <v>4.9304307047971993E-2</v>
      </c>
      <c r="F13" s="70">
        <v>88722133.480000004</v>
      </c>
      <c r="G13" s="70">
        <v>13685758.810000001</v>
      </c>
      <c r="H13" s="70">
        <v>12472948.690000001</v>
      </c>
      <c r="I13" s="70">
        <v>18244.54</v>
      </c>
      <c r="J13" s="70">
        <v>149246950.47</v>
      </c>
      <c r="K13" s="70">
        <v>25931298.580000006</v>
      </c>
      <c r="L13" s="74">
        <v>0</v>
      </c>
    </row>
    <row r="14" spans="1:12" ht="12" customHeight="1" x14ac:dyDescent="0.2">
      <c r="A14" s="57">
        <v>6</v>
      </c>
      <c r="B14" s="91" t="s">
        <v>20</v>
      </c>
      <c r="C14" s="70">
        <v>5452912491.6199989</v>
      </c>
      <c r="D14" s="70">
        <v>246492048.09999999</v>
      </c>
      <c r="E14" s="89">
        <f t="shared" si="0"/>
        <v>4.5203741757970151E-2</v>
      </c>
      <c r="F14" s="70">
        <v>24416223.540000003</v>
      </c>
      <c r="G14" s="70">
        <v>2001714.43</v>
      </c>
      <c r="H14" s="70">
        <v>4018331.4199999995</v>
      </c>
      <c r="I14" s="70">
        <v>8893809.8300000001</v>
      </c>
      <c r="J14" s="70">
        <v>201072742.81999999</v>
      </c>
      <c r="K14" s="70">
        <v>6089226.0600000005</v>
      </c>
      <c r="L14" s="74">
        <v>0</v>
      </c>
    </row>
    <row r="15" spans="1:12" ht="12" customHeight="1" x14ac:dyDescent="0.2">
      <c r="A15" s="57">
        <v>7</v>
      </c>
      <c r="B15" s="91" t="s">
        <v>26</v>
      </c>
      <c r="C15" s="70">
        <v>1845243975.6400001</v>
      </c>
      <c r="D15" s="70">
        <v>142522130.96000001</v>
      </c>
      <c r="E15" s="89">
        <f t="shared" si="0"/>
        <v>7.7237553863611974E-2</v>
      </c>
      <c r="F15" s="70">
        <v>11844677.51</v>
      </c>
      <c r="G15" s="70">
        <v>361325.89</v>
      </c>
      <c r="H15" s="70">
        <v>29632602.699999999</v>
      </c>
      <c r="I15" s="70">
        <v>24854.35</v>
      </c>
      <c r="J15" s="70">
        <v>69356036.150000006</v>
      </c>
      <c r="K15" s="70">
        <v>28901152.470000006</v>
      </c>
      <c r="L15" s="70">
        <v>2401481.89</v>
      </c>
    </row>
    <row r="16" spans="1:12" ht="12" customHeight="1" x14ac:dyDescent="0.2">
      <c r="A16" s="57">
        <v>8</v>
      </c>
      <c r="B16" s="91" t="s">
        <v>22</v>
      </c>
      <c r="C16" s="70">
        <v>506150442.69999999</v>
      </c>
      <c r="D16" s="70">
        <v>121530494.94000001</v>
      </c>
      <c r="E16" s="89">
        <f t="shared" si="0"/>
        <v>0.24010745558516136</v>
      </c>
      <c r="F16" s="70">
        <v>5837927.5800000001</v>
      </c>
      <c r="G16" s="74">
        <v>0</v>
      </c>
      <c r="H16" s="70">
        <v>2058285.18</v>
      </c>
      <c r="I16" s="74">
        <v>0</v>
      </c>
      <c r="J16" s="70">
        <v>113634282.18000001</v>
      </c>
      <c r="K16" s="74">
        <v>0</v>
      </c>
      <c r="L16" s="74">
        <v>0</v>
      </c>
    </row>
    <row r="17" spans="1:12" ht="12" customHeight="1" x14ac:dyDescent="0.2">
      <c r="A17" s="57">
        <v>9</v>
      </c>
      <c r="B17" s="91" t="s">
        <v>38</v>
      </c>
      <c r="C17" s="70">
        <v>203227993.31999999</v>
      </c>
      <c r="D17" s="70">
        <v>90467069.580000013</v>
      </c>
      <c r="E17" s="89">
        <f t="shared" si="0"/>
        <v>0.44515063157442003</v>
      </c>
      <c r="F17" s="70">
        <v>49328386.410000004</v>
      </c>
      <c r="G17" s="70">
        <v>51720.81</v>
      </c>
      <c r="H17" s="70">
        <v>14631906.800000001</v>
      </c>
      <c r="I17" s="74">
        <v>0</v>
      </c>
      <c r="J17" s="70">
        <v>22060603.149999999</v>
      </c>
      <c r="K17" s="70">
        <v>4314274.5600000005</v>
      </c>
      <c r="L17" s="70">
        <v>80177.850000000006</v>
      </c>
    </row>
    <row r="18" spans="1:12" ht="12" customHeight="1" x14ac:dyDescent="0.2">
      <c r="A18" s="57">
        <v>10</v>
      </c>
      <c r="B18" s="91" t="s">
        <v>138</v>
      </c>
      <c r="C18" s="70">
        <v>2365388087.7000003</v>
      </c>
      <c r="D18" s="70">
        <v>81675590.720000014</v>
      </c>
      <c r="E18" s="89">
        <f t="shared" si="0"/>
        <v>3.4529467339720045E-2</v>
      </c>
      <c r="F18" s="70">
        <v>21763906</v>
      </c>
      <c r="G18" s="70">
        <v>5831.58</v>
      </c>
      <c r="H18" s="70">
        <v>1947109.8</v>
      </c>
      <c r="I18" s="70">
        <v>97215.280000000013</v>
      </c>
      <c r="J18" s="70">
        <v>49599382.520000003</v>
      </c>
      <c r="K18" s="70">
        <v>8262145.540000001</v>
      </c>
      <c r="L18" s="74">
        <v>0</v>
      </c>
    </row>
    <row r="19" spans="1:12" ht="12" customHeight="1" x14ac:dyDescent="0.2">
      <c r="A19" s="57">
        <v>11</v>
      </c>
      <c r="B19" s="91" t="s">
        <v>125</v>
      </c>
      <c r="C19" s="70">
        <v>644981663.56000006</v>
      </c>
      <c r="D19" s="70">
        <v>74473442.189999998</v>
      </c>
      <c r="E19" s="89">
        <f t="shared" si="0"/>
        <v>0.11546598360477582</v>
      </c>
      <c r="F19" s="70">
        <v>39791165.789999999</v>
      </c>
      <c r="G19" s="70">
        <v>416713.88</v>
      </c>
      <c r="H19" s="70">
        <v>5629548.29</v>
      </c>
      <c r="I19" s="70">
        <v>0</v>
      </c>
      <c r="J19" s="70">
        <v>12000000</v>
      </c>
      <c r="K19" s="70">
        <v>14978640.200000001</v>
      </c>
      <c r="L19" s="70">
        <v>1657374.03</v>
      </c>
    </row>
    <row r="20" spans="1:12" ht="12" customHeight="1" x14ac:dyDescent="0.2">
      <c r="A20" s="57">
        <v>12</v>
      </c>
      <c r="B20" s="69" t="s">
        <v>159</v>
      </c>
      <c r="C20" s="70">
        <v>3397526527.8600001</v>
      </c>
      <c r="D20" s="70">
        <v>62106463.490000002</v>
      </c>
      <c r="E20" s="89">
        <f t="shared" si="0"/>
        <v>1.8279905390207209E-2</v>
      </c>
      <c r="F20" s="70">
        <v>472898.28</v>
      </c>
      <c r="G20" s="70">
        <v>596602.63</v>
      </c>
      <c r="H20" s="70">
        <v>11574287.960000001</v>
      </c>
      <c r="I20" s="70">
        <v>67021.42</v>
      </c>
      <c r="J20" s="70">
        <v>15017798.27</v>
      </c>
      <c r="K20" s="70">
        <v>33976802.93</v>
      </c>
      <c r="L20" s="70">
        <v>401052</v>
      </c>
    </row>
    <row r="21" spans="1:12" ht="12" customHeight="1" x14ac:dyDescent="0.2">
      <c r="A21" s="57">
        <v>13</v>
      </c>
      <c r="B21" s="91" t="s">
        <v>42</v>
      </c>
      <c r="C21" s="70">
        <v>967650205.63</v>
      </c>
      <c r="D21" s="70">
        <v>62020786.140000001</v>
      </c>
      <c r="E21" s="89">
        <f t="shared" si="0"/>
        <v>6.4094221009978122E-2</v>
      </c>
      <c r="F21" s="70">
        <v>89909.22</v>
      </c>
      <c r="G21" s="70">
        <v>1659814.85</v>
      </c>
      <c r="H21" s="70">
        <v>12402161.720000001</v>
      </c>
      <c r="I21" s="70">
        <v>2886528</v>
      </c>
      <c r="J21" s="70">
        <v>8417511.6799999997</v>
      </c>
      <c r="K21" s="70">
        <v>36556860.700000003</v>
      </c>
      <c r="L21" s="70">
        <v>7999.97</v>
      </c>
    </row>
    <row r="22" spans="1:12" ht="12" customHeight="1" x14ac:dyDescent="0.2">
      <c r="A22" s="57">
        <v>14</v>
      </c>
      <c r="B22" s="91" t="s">
        <v>60</v>
      </c>
      <c r="C22" s="70">
        <v>337153999.76999998</v>
      </c>
      <c r="D22" s="70">
        <v>37510949.079999998</v>
      </c>
      <c r="E22" s="89">
        <f t="shared" si="0"/>
        <v>0.11125761256158684</v>
      </c>
      <c r="F22" s="70">
        <v>15125834.380000001</v>
      </c>
      <c r="G22" s="74">
        <v>0</v>
      </c>
      <c r="H22" s="70">
        <v>16350738.559999999</v>
      </c>
      <c r="I22" s="70">
        <v>0</v>
      </c>
      <c r="J22" s="70">
        <v>3084376.14</v>
      </c>
      <c r="K22" s="70">
        <v>2950000</v>
      </c>
      <c r="L22" s="74">
        <v>0</v>
      </c>
    </row>
    <row r="23" spans="1:12" ht="12" customHeight="1" x14ac:dyDescent="0.2">
      <c r="A23" s="57">
        <v>15</v>
      </c>
      <c r="B23" s="91" t="s">
        <v>44</v>
      </c>
      <c r="C23" s="70">
        <v>721160577.93999994</v>
      </c>
      <c r="D23" s="70">
        <v>36960886.579999991</v>
      </c>
      <c r="E23" s="89">
        <f t="shared" si="0"/>
        <v>5.1251950967118882E-2</v>
      </c>
      <c r="F23" s="70">
        <v>10244705.030000003</v>
      </c>
      <c r="G23" s="74">
        <v>0</v>
      </c>
      <c r="H23" s="70">
        <v>0</v>
      </c>
      <c r="I23" s="70">
        <v>0</v>
      </c>
      <c r="J23" s="70">
        <v>4070005.05</v>
      </c>
      <c r="K23" s="70">
        <v>22326620.269999996</v>
      </c>
      <c r="L23" s="70">
        <v>319556.23</v>
      </c>
    </row>
    <row r="24" spans="1:12" ht="12" customHeight="1" x14ac:dyDescent="0.2">
      <c r="A24" s="57">
        <v>16</v>
      </c>
      <c r="B24" s="91" t="s">
        <v>30</v>
      </c>
      <c r="C24" s="70">
        <v>219044065.66999999</v>
      </c>
      <c r="D24" s="70">
        <v>35832594.519999996</v>
      </c>
      <c r="E24" s="89">
        <f t="shared" si="0"/>
        <v>0.16358623736460159</v>
      </c>
      <c r="F24" s="70">
        <v>6319682.8700000001</v>
      </c>
      <c r="G24" s="74">
        <v>0</v>
      </c>
      <c r="H24" s="70">
        <v>3529848.5</v>
      </c>
      <c r="I24" s="70">
        <v>0</v>
      </c>
      <c r="J24" s="70">
        <v>24483063.149999999</v>
      </c>
      <c r="K24" s="70">
        <v>1500000</v>
      </c>
      <c r="L24" s="74">
        <v>0</v>
      </c>
    </row>
    <row r="25" spans="1:12" ht="12" customHeight="1" x14ac:dyDescent="0.2">
      <c r="A25" s="57">
        <v>17</v>
      </c>
      <c r="B25" s="91" t="s">
        <v>46</v>
      </c>
      <c r="C25" s="70">
        <v>480962733.83000004</v>
      </c>
      <c r="D25" s="70">
        <v>29358684.310000002</v>
      </c>
      <c r="E25" s="89">
        <f t="shared" si="0"/>
        <v>6.1041494995279728E-2</v>
      </c>
      <c r="F25" s="70">
        <v>8313334.4199999999</v>
      </c>
      <c r="G25" s="74">
        <v>0</v>
      </c>
      <c r="H25" s="70">
        <v>6025638.79</v>
      </c>
      <c r="I25" s="70">
        <v>10206.1</v>
      </c>
      <c r="J25" s="70">
        <v>10904411.01</v>
      </c>
      <c r="K25" s="70">
        <v>4082550.4400000004</v>
      </c>
      <c r="L25" s="70">
        <v>22543.55</v>
      </c>
    </row>
    <row r="26" spans="1:12" ht="12" customHeight="1" x14ac:dyDescent="0.2">
      <c r="A26" s="57">
        <v>18</v>
      </c>
      <c r="B26" s="91" t="s">
        <v>103</v>
      </c>
      <c r="C26" s="70">
        <v>121298680.22000003</v>
      </c>
      <c r="D26" s="70">
        <v>23007734.540000003</v>
      </c>
      <c r="E26" s="89">
        <f t="shared" si="0"/>
        <v>0.18967835839821801</v>
      </c>
      <c r="F26" s="70">
        <v>1659978.01</v>
      </c>
      <c r="G26" s="74">
        <v>0</v>
      </c>
      <c r="H26" s="74">
        <v>0</v>
      </c>
      <c r="I26" s="74">
        <v>0</v>
      </c>
      <c r="J26" s="70">
        <v>16738825</v>
      </c>
      <c r="K26" s="70">
        <v>4608931.53</v>
      </c>
      <c r="L26" s="74">
        <v>0</v>
      </c>
    </row>
    <row r="27" spans="1:12" ht="12" customHeight="1" x14ac:dyDescent="0.2">
      <c r="A27" s="57">
        <v>19</v>
      </c>
      <c r="B27" s="91" t="s">
        <v>73</v>
      </c>
      <c r="C27" s="70">
        <v>206122801.31000003</v>
      </c>
      <c r="D27" s="70">
        <v>21339937.460000001</v>
      </c>
      <c r="E27" s="89">
        <f t="shared" si="0"/>
        <v>0.10353021269056804</v>
      </c>
      <c r="F27" s="70">
        <v>5602766.7800000003</v>
      </c>
      <c r="G27" s="74">
        <v>0</v>
      </c>
      <c r="H27" s="74">
        <v>0</v>
      </c>
      <c r="I27" s="74">
        <v>0</v>
      </c>
      <c r="J27" s="70">
        <v>15737170.680000002</v>
      </c>
      <c r="K27" s="70">
        <v>0</v>
      </c>
      <c r="L27" s="74">
        <v>0</v>
      </c>
    </row>
    <row r="28" spans="1:12" ht="12" customHeight="1" x14ac:dyDescent="0.2">
      <c r="A28" s="57">
        <v>20</v>
      </c>
      <c r="B28" s="91" t="s">
        <v>32</v>
      </c>
      <c r="C28" s="70">
        <v>490830987.2299999</v>
      </c>
      <c r="D28" s="70">
        <v>19729703.48</v>
      </c>
      <c r="E28" s="89">
        <f t="shared" si="0"/>
        <v>4.0196531990256766E-2</v>
      </c>
      <c r="F28" s="70">
        <v>3376582.21</v>
      </c>
      <c r="G28" s="74">
        <v>0</v>
      </c>
      <c r="H28" s="70">
        <v>5292207.34</v>
      </c>
      <c r="I28" s="70">
        <v>606886.79</v>
      </c>
      <c r="J28" s="70">
        <v>10000000</v>
      </c>
      <c r="K28" s="70">
        <v>451658.64</v>
      </c>
      <c r="L28" s="70">
        <v>2368.5</v>
      </c>
    </row>
    <row r="29" spans="1:12" ht="12" customHeight="1" x14ac:dyDescent="0.2">
      <c r="A29" s="57">
        <v>21</v>
      </c>
      <c r="B29" s="69" t="s">
        <v>94</v>
      </c>
      <c r="C29" s="70">
        <v>75840594.219999999</v>
      </c>
      <c r="D29" s="70">
        <v>18952534.050000001</v>
      </c>
      <c r="E29" s="89">
        <f t="shared" si="0"/>
        <v>0.24989959855828778</v>
      </c>
      <c r="F29" s="74">
        <v>0</v>
      </c>
      <c r="G29" s="74">
        <v>0</v>
      </c>
      <c r="H29" s="74">
        <v>0</v>
      </c>
      <c r="I29" s="74">
        <v>0</v>
      </c>
      <c r="J29" s="70">
        <v>18952534.050000001</v>
      </c>
      <c r="K29" s="70">
        <v>0</v>
      </c>
      <c r="L29" s="74">
        <v>0</v>
      </c>
    </row>
    <row r="30" spans="1:12" ht="12" customHeight="1" x14ac:dyDescent="0.2">
      <c r="A30" s="57">
        <v>22</v>
      </c>
      <c r="B30" s="91" t="s">
        <v>85</v>
      </c>
      <c r="C30" s="70">
        <v>106687671.38000001</v>
      </c>
      <c r="D30" s="70">
        <v>17876468.09</v>
      </c>
      <c r="E30" s="89">
        <f t="shared" si="0"/>
        <v>0.16755889278272482</v>
      </c>
      <c r="F30" s="74">
        <v>0</v>
      </c>
      <c r="G30" s="74">
        <v>0</v>
      </c>
      <c r="H30" s="74">
        <v>0</v>
      </c>
      <c r="I30" s="74">
        <v>0</v>
      </c>
      <c r="J30" s="70">
        <v>14376468.09</v>
      </c>
      <c r="K30" s="70">
        <v>3500000</v>
      </c>
      <c r="L30" s="74">
        <v>0</v>
      </c>
    </row>
    <row r="31" spans="1:12" ht="12" customHeight="1" x14ac:dyDescent="0.2">
      <c r="A31" s="57">
        <v>23</v>
      </c>
      <c r="B31" s="69" t="s">
        <v>52</v>
      </c>
      <c r="C31" s="70">
        <v>326538555.50999999</v>
      </c>
      <c r="D31" s="70">
        <v>15983127.469999999</v>
      </c>
      <c r="E31" s="89">
        <f t="shared" si="0"/>
        <v>4.8947137176609846E-2</v>
      </c>
      <c r="F31" s="70">
        <v>3150000</v>
      </c>
      <c r="G31" s="70">
        <v>445322.56</v>
      </c>
      <c r="H31" s="70">
        <v>9631349.6999999993</v>
      </c>
      <c r="I31" s="70">
        <v>0</v>
      </c>
      <c r="J31" s="70">
        <v>0</v>
      </c>
      <c r="K31" s="70">
        <v>2756455.21</v>
      </c>
      <c r="L31" s="74">
        <v>0</v>
      </c>
    </row>
    <row r="32" spans="1:12" ht="12" customHeight="1" x14ac:dyDescent="0.2">
      <c r="A32" s="57">
        <v>24</v>
      </c>
      <c r="B32" s="91" t="s">
        <v>58</v>
      </c>
      <c r="C32" s="70">
        <v>157813088.26000002</v>
      </c>
      <c r="D32" s="70">
        <v>15807911.780000001</v>
      </c>
      <c r="E32" s="89">
        <f t="shared" si="0"/>
        <v>0.10016857254549236</v>
      </c>
      <c r="F32" s="74">
        <v>0</v>
      </c>
      <c r="G32" s="74">
        <v>0</v>
      </c>
      <c r="H32" s="74">
        <v>0</v>
      </c>
      <c r="I32" s="74">
        <v>0</v>
      </c>
      <c r="J32" s="70">
        <v>15807911.780000001</v>
      </c>
      <c r="K32" s="70">
        <v>0</v>
      </c>
      <c r="L32" s="74">
        <v>0</v>
      </c>
    </row>
    <row r="33" spans="1:12" ht="12" customHeight="1" x14ac:dyDescent="0.2">
      <c r="A33" s="57">
        <v>25</v>
      </c>
      <c r="B33" s="69" t="s">
        <v>286</v>
      </c>
      <c r="C33" s="70">
        <v>27203528.219999999</v>
      </c>
      <c r="D33" s="70">
        <v>15703528.219999999</v>
      </c>
      <c r="E33" s="89">
        <f t="shared" si="0"/>
        <v>0.57726071754379216</v>
      </c>
      <c r="F33" s="74">
        <v>0</v>
      </c>
      <c r="G33" s="74">
        <v>0</v>
      </c>
      <c r="H33" s="74">
        <v>0</v>
      </c>
      <c r="I33" s="74">
        <v>0</v>
      </c>
      <c r="J33" s="70">
        <v>15703528.219999999</v>
      </c>
      <c r="K33" s="70">
        <v>0</v>
      </c>
      <c r="L33" s="74">
        <v>0</v>
      </c>
    </row>
    <row r="34" spans="1:12" ht="12" customHeight="1" x14ac:dyDescent="0.2">
      <c r="A34" s="57">
        <v>26</v>
      </c>
      <c r="B34" s="91" t="s">
        <v>28</v>
      </c>
      <c r="C34" s="70">
        <v>3784526719.6900001</v>
      </c>
      <c r="D34" s="70">
        <v>15569508.280000003</v>
      </c>
      <c r="E34" s="89">
        <f t="shared" si="0"/>
        <v>4.113990845670483E-3</v>
      </c>
      <c r="F34" s="70">
        <v>45151.590000000004</v>
      </c>
      <c r="G34" s="70">
        <v>96500.510000000009</v>
      </c>
      <c r="H34" s="70">
        <v>1250870.21</v>
      </c>
      <c r="I34" s="70">
        <v>0</v>
      </c>
      <c r="J34" s="70">
        <v>13537524.330000002</v>
      </c>
      <c r="K34" s="70">
        <v>639461.6399999999</v>
      </c>
      <c r="L34" s="74">
        <v>0</v>
      </c>
    </row>
    <row r="35" spans="1:12" ht="12" customHeight="1" x14ac:dyDescent="0.2">
      <c r="A35" s="57">
        <v>27</v>
      </c>
      <c r="B35" s="91" t="s">
        <v>48</v>
      </c>
      <c r="C35" s="70">
        <v>1210460839.98</v>
      </c>
      <c r="D35" s="70">
        <v>9942496.0199999996</v>
      </c>
      <c r="E35" s="89">
        <f t="shared" si="0"/>
        <v>8.213810551826092E-3</v>
      </c>
      <c r="F35" s="70">
        <v>1562135.52</v>
      </c>
      <c r="G35" s="70">
        <v>92717.86</v>
      </c>
      <c r="H35" s="74">
        <v>0</v>
      </c>
      <c r="I35" s="74">
        <v>0</v>
      </c>
      <c r="J35" s="74">
        <v>0</v>
      </c>
      <c r="K35" s="70">
        <v>8287642.6399999997</v>
      </c>
      <c r="L35" s="74">
        <v>0</v>
      </c>
    </row>
    <row r="36" spans="1:12" ht="12" customHeight="1" x14ac:dyDescent="0.2">
      <c r="A36" s="57">
        <v>28</v>
      </c>
      <c r="B36" s="91" t="s">
        <v>112</v>
      </c>
      <c r="C36" s="70">
        <v>61414465.910000011</v>
      </c>
      <c r="D36" s="70">
        <v>7794545.1699999999</v>
      </c>
      <c r="E36" s="89">
        <f t="shared" si="0"/>
        <v>0.12691708792880388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0">
        <v>7794545.1699999999</v>
      </c>
      <c r="L36" s="74">
        <v>0</v>
      </c>
    </row>
    <row r="37" spans="1:12" ht="12" customHeight="1" x14ac:dyDescent="0.2">
      <c r="A37" s="57">
        <v>29</v>
      </c>
      <c r="B37" s="96" t="s">
        <v>77</v>
      </c>
      <c r="C37" s="70">
        <v>86954751.970000014</v>
      </c>
      <c r="D37" s="70">
        <v>6993369.3200000003</v>
      </c>
      <c r="E37" s="89">
        <f t="shared" si="0"/>
        <v>8.042538402516243E-2</v>
      </c>
      <c r="F37" s="70">
        <v>43934</v>
      </c>
      <c r="G37" s="70">
        <v>0</v>
      </c>
      <c r="H37" s="70">
        <v>0</v>
      </c>
      <c r="I37" s="70">
        <v>25472.36</v>
      </c>
      <c r="J37" s="70">
        <v>4774487.74</v>
      </c>
      <c r="K37" s="70">
        <v>2149475.2200000002</v>
      </c>
      <c r="L37" s="74">
        <v>0</v>
      </c>
    </row>
    <row r="38" spans="1:12" ht="12" customHeight="1" x14ac:dyDescent="0.2">
      <c r="A38" s="57">
        <v>30</v>
      </c>
      <c r="B38" s="91" t="s">
        <v>108</v>
      </c>
      <c r="C38" s="70">
        <v>306926371.83000004</v>
      </c>
      <c r="D38" s="70">
        <v>6726371.2299999995</v>
      </c>
      <c r="E38" s="89">
        <f t="shared" si="0"/>
        <v>2.1915259969011697E-2</v>
      </c>
      <c r="F38" s="70">
        <v>267728.76</v>
      </c>
      <c r="G38" s="70">
        <v>66882.8</v>
      </c>
      <c r="H38" s="70">
        <v>69330.2</v>
      </c>
      <c r="I38" s="70">
        <v>56988.7</v>
      </c>
      <c r="J38" s="70">
        <v>4578618.0299999993</v>
      </c>
      <c r="K38" s="70">
        <v>1686822.74</v>
      </c>
      <c r="L38" s="74">
        <v>0</v>
      </c>
    </row>
    <row r="39" spans="1:12" ht="12" customHeight="1" x14ac:dyDescent="0.2">
      <c r="A39" s="57">
        <v>31</v>
      </c>
      <c r="B39" s="93" t="s">
        <v>68</v>
      </c>
      <c r="C39" s="70">
        <v>104516593.54000001</v>
      </c>
      <c r="D39" s="70">
        <v>5518545.5800000001</v>
      </c>
      <c r="E39" s="89">
        <f t="shared" si="0"/>
        <v>5.2800664402518759E-2</v>
      </c>
      <c r="F39" s="70">
        <v>5162761.49</v>
      </c>
      <c r="G39" s="70">
        <v>0</v>
      </c>
      <c r="H39" s="70">
        <v>0</v>
      </c>
      <c r="I39" s="70">
        <v>0</v>
      </c>
      <c r="J39" s="70">
        <v>0</v>
      </c>
      <c r="K39" s="70">
        <v>355784.09</v>
      </c>
      <c r="L39" s="74">
        <v>0</v>
      </c>
    </row>
    <row r="40" spans="1:12" ht="12" customHeight="1" x14ac:dyDescent="0.2">
      <c r="A40" s="57">
        <v>32</v>
      </c>
      <c r="B40" s="91" t="s">
        <v>75</v>
      </c>
      <c r="C40" s="70">
        <v>202408537.03999999</v>
      </c>
      <c r="D40" s="70">
        <v>3694696.13</v>
      </c>
      <c r="E40" s="89">
        <f t="shared" si="0"/>
        <v>1.8253657597801093E-2</v>
      </c>
      <c r="F40" s="70">
        <v>1871747.01</v>
      </c>
      <c r="G40" s="70">
        <v>408020.07</v>
      </c>
      <c r="H40" s="70">
        <v>0</v>
      </c>
      <c r="I40" s="70">
        <v>0</v>
      </c>
      <c r="J40" s="70">
        <v>0</v>
      </c>
      <c r="K40" s="70">
        <v>1414929.05</v>
      </c>
      <c r="L40" s="74">
        <v>0</v>
      </c>
    </row>
    <row r="41" spans="1:12" ht="12" customHeight="1" x14ac:dyDescent="0.2">
      <c r="A41" s="57">
        <v>33</v>
      </c>
      <c r="B41" s="91" t="s">
        <v>70</v>
      </c>
      <c r="C41" s="70">
        <v>130120598.41</v>
      </c>
      <c r="D41" s="70">
        <v>2085796.3399999999</v>
      </c>
      <c r="E41" s="89">
        <f t="shared" si="0"/>
        <v>1.6029716781871969E-2</v>
      </c>
      <c r="F41" s="70">
        <v>186606.86</v>
      </c>
      <c r="G41" s="70">
        <v>62676.7</v>
      </c>
      <c r="H41" s="70">
        <v>438766.39</v>
      </c>
      <c r="I41" s="70">
        <v>0</v>
      </c>
      <c r="J41" s="70">
        <v>4301.7</v>
      </c>
      <c r="K41" s="70">
        <v>826980.4</v>
      </c>
      <c r="L41" s="70">
        <v>566464.29</v>
      </c>
    </row>
    <row r="42" spans="1:12" ht="12" customHeight="1" x14ac:dyDescent="0.2">
      <c r="A42" s="57">
        <v>34</v>
      </c>
      <c r="B42" s="69" t="s">
        <v>64</v>
      </c>
      <c r="C42" s="70">
        <v>451500560.33999997</v>
      </c>
      <c r="D42" s="70">
        <v>1284962.1000000001</v>
      </c>
      <c r="E42" s="89">
        <f t="shared" si="0"/>
        <v>2.8459811855656757E-3</v>
      </c>
      <c r="F42" s="70">
        <v>7262.72</v>
      </c>
      <c r="G42" s="74">
        <v>0</v>
      </c>
      <c r="H42" s="74">
        <v>97.9</v>
      </c>
      <c r="I42" s="74">
        <v>0</v>
      </c>
      <c r="J42" s="74">
        <v>0</v>
      </c>
      <c r="K42" s="70">
        <v>1277601.48</v>
      </c>
      <c r="L42" s="74">
        <v>0</v>
      </c>
    </row>
    <row r="43" spans="1:12" ht="12" customHeight="1" x14ac:dyDescent="0.2">
      <c r="A43" s="57">
        <v>35</v>
      </c>
      <c r="B43" s="69" t="s">
        <v>287</v>
      </c>
      <c r="C43" s="70">
        <v>7331120.0799999991</v>
      </c>
      <c r="D43" s="70">
        <v>300000</v>
      </c>
      <c r="E43" s="89">
        <f t="shared" si="0"/>
        <v>4.0921441297685039E-2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0">
        <v>300000</v>
      </c>
      <c r="L43" s="74">
        <v>0</v>
      </c>
    </row>
    <row r="44" spans="1:12" ht="12" customHeight="1" x14ac:dyDescent="0.2">
      <c r="A44" s="57">
        <v>36</v>
      </c>
      <c r="B44" s="69" t="s">
        <v>98</v>
      </c>
      <c r="C44" s="70">
        <v>367748900.01999998</v>
      </c>
      <c r="D44" s="70">
        <v>218440.28</v>
      </c>
      <c r="E44" s="89">
        <f t="shared" si="0"/>
        <v>5.939930207489952E-4</v>
      </c>
      <c r="F44" s="74">
        <v>0</v>
      </c>
      <c r="G44" s="74">
        <v>0</v>
      </c>
      <c r="H44" s="70">
        <v>218440.28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37</v>
      </c>
      <c r="B45" s="91" t="s">
        <v>100</v>
      </c>
      <c r="C45" s="70">
        <v>505895871.58999997</v>
      </c>
      <c r="D45" s="74">
        <v>0</v>
      </c>
      <c r="E45" s="89">
        <f t="shared" si="0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38</v>
      </c>
      <c r="B46" s="91" t="s">
        <v>102</v>
      </c>
      <c r="C46" s="70">
        <v>178996000</v>
      </c>
      <c r="D46" s="74">
        <v>0</v>
      </c>
      <c r="E46" s="89">
        <f t="shared" si="0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39</v>
      </c>
      <c r="B47" s="69" t="s">
        <v>83</v>
      </c>
      <c r="C47" s="70">
        <v>36748360.289999999</v>
      </c>
      <c r="D47" s="74">
        <v>0</v>
      </c>
      <c r="E47" s="89">
        <f t="shared" si="0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40</v>
      </c>
      <c r="B48" s="91" t="s">
        <v>96</v>
      </c>
      <c r="C48" s="70">
        <v>17150238.509999998</v>
      </c>
      <c r="D48" s="74">
        <v>0</v>
      </c>
      <c r="E48" s="89">
        <f t="shared" si="0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x14ac:dyDescent="0.2">
      <c r="A49" s="65">
        <v>41</v>
      </c>
      <c r="B49" s="91" t="s">
        <v>79</v>
      </c>
      <c r="C49" s="70">
        <v>1950000</v>
      </c>
      <c r="D49" s="74">
        <v>0</v>
      </c>
      <c r="E49" s="89">
        <f t="shared" si="0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x14ac:dyDescent="0.2">
      <c r="A50" s="57">
        <v>42</v>
      </c>
      <c r="B50" s="91" t="s">
        <v>92</v>
      </c>
      <c r="C50" s="70">
        <v>353685.98</v>
      </c>
      <c r="D50" s="74">
        <v>0</v>
      </c>
      <c r="E50" s="89">
        <f t="shared" si="0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x14ac:dyDescent="0.2">
      <c r="A51" s="65">
        <v>43</v>
      </c>
      <c r="B51" s="91" t="s">
        <v>81</v>
      </c>
      <c r="C51" s="70">
        <v>4908.26</v>
      </c>
      <c r="D51" s="74">
        <v>0</v>
      </c>
      <c r="E51" s="89">
        <f t="shared" si="0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x14ac:dyDescent="0.2">
      <c r="A52" s="65"/>
      <c r="B52" s="69" t="s">
        <v>190</v>
      </c>
      <c r="C52" s="84">
        <f>SUM(C9:C51)</f>
        <v>56848873201.640007</v>
      </c>
      <c r="D52" s="84">
        <f>SUM(D9:D51)</f>
        <v>3184697543.4000001</v>
      </c>
      <c r="E52" s="89">
        <f t="shared" si="0"/>
        <v>5.6020416308060199E-2</v>
      </c>
      <c r="F52" s="84">
        <f>SUM(F9:F51)</f>
        <v>520490929.13999999</v>
      </c>
      <c r="G52" s="84">
        <f t="shared" ref="G52:L52" si="1">SUM(G9:G51)</f>
        <v>29647676.319999997</v>
      </c>
      <c r="H52" s="84">
        <f t="shared" si="1"/>
        <v>281829006.87999988</v>
      </c>
      <c r="I52" s="84">
        <f t="shared" si="1"/>
        <v>17591449.919999998</v>
      </c>
      <c r="J52" s="84">
        <f t="shared" si="1"/>
        <v>1791504329.7900002</v>
      </c>
      <c r="K52" s="84">
        <f t="shared" si="1"/>
        <v>506260838.6099999</v>
      </c>
      <c r="L52" s="84">
        <f t="shared" si="1"/>
        <v>37373312.739999995</v>
      </c>
    </row>
  </sheetData>
  <mergeCells count="2">
    <mergeCell ref="A2:L6"/>
    <mergeCell ref="A7:L7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2:L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4.90625" style="58" customWidth="1"/>
    <col min="3" max="3" width="10" style="58" bestFit="1" customWidth="1"/>
    <col min="4" max="4" width="10.90625" style="58" bestFit="1" customWidth="1"/>
    <col min="5" max="5" width="11.36328125" style="58" bestFit="1" customWidth="1"/>
    <col min="6" max="6" width="16.36328125" style="58" bestFit="1" customWidth="1"/>
    <col min="7" max="7" width="15.54296875" style="58" bestFit="1" customWidth="1"/>
    <col min="8" max="8" width="15.6328125" style="58" bestFit="1" customWidth="1"/>
    <col min="9" max="9" width="9.6328125" style="58" bestFit="1" customWidth="1"/>
    <col min="10" max="10" width="11.6328125" style="58" bestFit="1" customWidth="1"/>
    <col min="11" max="11" width="13.453125" style="58" bestFit="1" customWidth="1"/>
    <col min="12" max="12" width="12" style="58" bestFit="1" customWidth="1"/>
    <col min="13" max="16384" width="11.453125" style="58"/>
  </cols>
  <sheetData>
    <row r="2" spans="1:12" ht="12" customHeight="1" x14ac:dyDescent="0.2">
      <c r="A2" s="128" t="s">
        <v>288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2" ht="12" customHeight="1" x14ac:dyDescent="0.2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2" ht="12" customHeight="1" x14ac:dyDescent="0.2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1:12" ht="12" customHeight="1" x14ac:dyDescent="0.2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1:12" ht="12" customHeight="1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2" ht="12" customHeight="1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</row>
    <row r="8" spans="1:12" s="59" customFormat="1" ht="23.4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93" t="s">
        <v>18</v>
      </c>
      <c r="C9" s="70">
        <v>2974440902.27</v>
      </c>
      <c r="D9" s="70">
        <v>523617391.80000001</v>
      </c>
      <c r="E9" s="89">
        <f>D9/C9</f>
        <v>0.17603892933303589</v>
      </c>
      <c r="F9" s="70">
        <v>1078000</v>
      </c>
      <c r="G9" s="74">
        <v>0</v>
      </c>
      <c r="H9" s="74">
        <v>0</v>
      </c>
      <c r="I9" s="74">
        <v>0</v>
      </c>
      <c r="J9" s="70">
        <v>519212678.28000003</v>
      </c>
      <c r="K9" s="70">
        <v>3326713.52</v>
      </c>
      <c r="L9" s="74">
        <v>0</v>
      </c>
    </row>
    <row r="10" spans="1:12" ht="12" customHeight="1" x14ac:dyDescent="0.2">
      <c r="A10" s="57">
        <v>2</v>
      </c>
      <c r="B10" s="91" t="s">
        <v>16</v>
      </c>
      <c r="C10" s="70">
        <v>10031145093.619999</v>
      </c>
      <c r="D10" s="70">
        <v>452994191.96000004</v>
      </c>
      <c r="E10" s="89">
        <f t="shared" ref="E10:E53" si="0">D10/C10</f>
        <v>4.5158771778519388E-2</v>
      </c>
      <c r="F10" s="70">
        <v>103617902.57000001</v>
      </c>
      <c r="G10" s="70">
        <v>8162389.1300000008</v>
      </c>
      <c r="H10" s="70">
        <v>60015190.630000003</v>
      </c>
      <c r="I10" s="70">
        <v>403243.72</v>
      </c>
      <c r="J10" s="70">
        <v>140263328.18000001</v>
      </c>
      <c r="K10" s="70">
        <v>138542750.62000003</v>
      </c>
      <c r="L10" s="70">
        <v>1989387.1099999999</v>
      </c>
    </row>
    <row r="11" spans="1:12" ht="12" customHeight="1" x14ac:dyDescent="0.2">
      <c r="A11" s="57">
        <v>3</v>
      </c>
      <c r="B11" s="91" t="s">
        <v>12</v>
      </c>
      <c r="C11" s="70">
        <v>7829521756.0500011</v>
      </c>
      <c r="D11" s="70">
        <v>369569415.42000002</v>
      </c>
      <c r="E11" s="89">
        <f t="shared" si="0"/>
        <v>4.720204208314864E-2</v>
      </c>
      <c r="F11" s="70">
        <v>63015925.600000001</v>
      </c>
      <c r="G11" s="74">
        <v>0</v>
      </c>
      <c r="H11" s="70">
        <v>23030454.93</v>
      </c>
      <c r="I11" s="70">
        <v>16570059.59</v>
      </c>
      <c r="J11" s="70">
        <v>170598590.74000001</v>
      </c>
      <c r="K11" s="70">
        <v>96354384.560000002</v>
      </c>
      <c r="L11" s="74">
        <v>0</v>
      </c>
    </row>
    <row r="12" spans="1:12" ht="12" customHeight="1" x14ac:dyDescent="0.2">
      <c r="A12" s="57">
        <v>4</v>
      </c>
      <c r="B12" s="91" t="s">
        <v>14</v>
      </c>
      <c r="C12" s="70">
        <v>5874273424.6100006</v>
      </c>
      <c r="D12" s="70">
        <v>285585722.64999998</v>
      </c>
      <c r="E12" s="89">
        <f t="shared" si="0"/>
        <v>4.8616348271013674E-2</v>
      </c>
      <c r="F12" s="70">
        <v>88161858.699999988</v>
      </c>
      <c r="G12" s="70">
        <v>13895271.16</v>
      </c>
      <c r="H12" s="70">
        <v>12355549.370000001</v>
      </c>
      <c r="I12" s="70">
        <v>17801.27</v>
      </c>
      <c r="J12" s="70">
        <v>147903801.68000001</v>
      </c>
      <c r="K12" s="70">
        <v>23251440.469999999</v>
      </c>
      <c r="L12" s="74">
        <v>0</v>
      </c>
    </row>
    <row r="13" spans="1:12" ht="12" customHeight="1" x14ac:dyDescent="0.2">
      <c r="A13" s="57">
        <v>5</v>
      </c>
      <c r="B13" s="91" t="s">
        <v>40</v>
      </c>
      <c r="C13" s="70">
        <v>4103641986.04</v>
      </c>
      <c r="D13" s="70">
        <v>258408179.28</v>
      </c>
      <c r="E13" s="89">
        <f t="shared" si="0"/>
        <v>6.2970449215371968E-2</v>
      </c>
      <c r="F13" s="70">
        <v>49095372.560000002</v>
      </c>
      <c r="G13" s="70">
        <v>1000000</v>
      </c>
      <c r="H13" s="70">
        <v>54348304.030000001</v>
      </c>
      <c r="I13" s="74">
        <v>0</v>
      </c>
      <c r="J13" s="70">
        <v>96903872.819999993</v>
      </c>
      <c r="K13" s="70">
        <v>27060629.870000001</v>
      </c>
      <c r="L13" s="70">
        <v>30000000</v>
      </c>
    </row>
    <row r="14" spans="1:12" ht="12" customHeight="1" x14ac:dyDescent="0.2">
      <c r="A14" s="57">
        <v>6</v>
      </c>
      <c r="B14" s="91" t="s">
        <v>20</v>
      </c>
      <c r="C14" s="70">
        <v>5535625346.2800007</v>
      </c>
      <c r="D14" s="70">
        <v>249783113.67999998</v>
      </c>
      <c r="E14" s="89">
        <f t="shared" si="0"/>
        <v>4.5122835823392E-2</v>
      </c>
      <c r="F14" s="70">
        <v>22612482.880000003</v>
      </c>
      <c r="G14" s="70">
        <v>1985403.79</v>
      </c>
      <c r="H14" s="70">
        <v>3984081.15</v>
      </c>
      <c r="I14" s="70">
        <v>8430472.6999999993</v>
      </c>
      <c r="J14" s="70">
        <v>204238793</v>
      </c>
      <c r="K14" s="70">
        <v>8531880.1600000001</v>
      </c>
      <c r="L14" s="74">
        <v>0</v>
      </c>
    </row>
    <row r="15" spans="1:12" ht="12" customHeight="1" x14ac:dyDescent="0.2">
      <c r="A15" s="57">
        <v>7</v>
      </c>
      <c r="B15" s="91" t="s">
        <v>26</v>
      </c>
      <c r="C15" s="70">
        <v>1872439688.9300001</v>
      </c>
      <c r="D15" s="70">
        <v>131290655.08</v>
      </c>
      <c r="E15" s="89">
        <f t="shared" si="0"/>
        <v>7.0117428003796292E-2</v>
      </c>
      <c r="F15" s="70">
        <v>11617466.940000001</v>
      </c>
      <c r="G15" s="70">
        <v>342910.42</v>
      </c>
      <c r="H15" s="70">
        <v>29711712.48</v>
      </c>
      <c r="I15" s="70">
        <v>7283.16</v>
      </c>
      <c r="J15" s="70">
        <v>67626533.709999993</v>
      </c>
      <c r="K15" s="70">
        <v>19488512.620000005</v>
      </c>
      <c r="L15" s="70">
        <v>2496235.75</v>
      </c>
    </row>
    <row r="16" spans="1:12" ht="12" customHeight="1" x14ac:dyDescent="0.2">
      <c r="A16" s="57">
        <v>8</v>
      </c>
      <c r="B16" s="91" t="s">
        <v>22</v>
      </c>
      <c r="C16" s="70">
        <v>533399158.14999998</v>
      </c>
      <c r="D16" s="70">
        <v>121530900.09</v>
      </c>
      <c r="E16" s="89">
        <f t="shared" si="0"/>
        <v>0.22784231702109972</v>
      </c>
      <c r="F16" s="70">
        <v>5837927.5800000001</v>
      </c>
      <c r="G16" s="74">
        <v>0</v>
      </c>
      <c r="H16" s="70">
        <v>2058285.18</v>
      </c>
      <c r="I16" s="74">
        <v>0</v>
      </c>
      <c r="J16" s="70">
        <v>113634687.33</v>
      </c>
      <c r="K16" s="74">
        <v>0</v>
      </c>
      <c r="L16" s="74">
        <v>0</v>
      </c>
    </row>
    <row r="17" spans="1:12" ht="12" customHeight="1" x14ac:dyDescent="0.2">
      <c r="A17" s="57">
        <v>9</v>
      </c>
      <c r="B17" s="91" t="s">
        <v>138</v>
      </c>
      <c r="C17" s="70">
        <v>2367035631.1099997</v>
      </c>
      <c r="D17" s="70">
        <v>81483613.870000005</v>
      </c>
      <c r="E17" s="89">
        <f t="shared" si="0"/>
        <v>3.442432923233564E-2</v>
      </c>
      <c r="F17" s="70">
        <v>22418377.660000004</v>
      </c>
      <c r="G17" s="70">
        <v>6021.76</v>
      </c>
      <c r="H17" s="70">
        <v>1890028.87</v>
      </c>
      <c r="I17" s="70">
        <v>54145.34</v>
      </c>
      <c r="J17" s="70">
        <v>48580113.859999999</v>
      </c>
      <c r="K17" s="70">
        <v>8534926.379999999</v>
      </c>
      <c r="L17" s="70">
        <v>0</v>
      </c>
    </row>
    <row r="18" spans="1:12" ht="12" customHeight="1" x14ac:dyDescent="0.2">
      <c r="A18" s="57">
        <v>10</v>
      </c>
      <c r="B18" s="91" t="s">
        <v>38</v>
      </c>
      <c r="C18" s="70">
        <v>169835449.97999999</v>
      </c>
      <c r="D18" s="70">
        <v>77876538.469999984</v>
      </c>
      <c r="E18" s="89">
        <f t="shared" si="0"/>
        <v>0.45854112600856189</v>
      </c>
      <c r="F18" s="70">
        <v>42620433.039999999</v>
      </c>
      <c r="G18" s="70">
        <v>57170.8</v>
      </c>
      <c r="H18" s="70">
        <v>12789946.370000001</v>
      </c>
      <c r="I18" s="70">
        <v>0</v>
      </c>
      <c r="J18" s="70">
        <v>20088995.890000001</v>
      </c>
      <c r="K18" s="70">
        <v>2263927.6</v>
      </c>
      <c r="L18" s="70">
        <v>56064.77</v>
      </c>
    </row>
    <row r="19" spans="1:12" ht="12" customHeight="1" x14ac:dyDescent="0.2">
      <c r="A19" s="57">
        <v>11</v>
      </c>
      <c r="B19" s="91" t="s">
        <v>125</v>
      </c>
      <c r="C19" s="70">
        <v>646448539.38999999</v>
      </c>
      <c r="D19" s="70">
        <v>77380569.120000005</v>
      </c>
      <c r="E19" s="89">
        <f t="shared" si="0"/>
        <v>0.11970105028471044</v>
      </c>
      <c r="F19" s="70">
        <v>40711395.649999999</v>
      </c>
      <c r="G19" s="70">
        <v>412589.99</v>
      </c>
      <c r="H19" s="70">
        <v>8609739.1500000004</v>
      </c>
      <c r="I19" s="70">
        <v>0</v>
      </c>
      <c r="J19" s="70">
        <v>12000000</v>
      </c>
      <c r="K19" s="70">
        <v>14142869.549999999</v>
      </c>
      <c r="L19" s="70">
        <v>1503974.78</v>
      </c>
    </row>
    <row r="20" spans="1:12" ht="12" customHeight="1" x14ac:dyDescent="0.2">
      <c r="A20" s="57">
        <v>12</v>
      </c>
      <c r="B20" s="69" t="s">
        <v>42</v>
      </c>
      <c r="C20" s="70">
        <v>973766304.48000014</v>
      </c>
      <c r="D20" s="70">
        <v>65391613.450000003</v>
      </c>
      <c r="E20" s="89">
        <f t="shared" si="0"/>
        <v>6.7153292478034254E-2</v>
      </c>
      <c r="F20" s="70">
        <v>76392.539999999994</v>
      </c>
      <c r="G20" s="70">
        <v>1723341.63</v>
      </c>
      <c r="H20" s="70">
        <v>11805729.27</v>
      </c>
      <c r="I20" s="70">
        <v>2885127.35</v>
      </c>
      <c r="J20" s="70">
        <v>8385736.9399999995</v>
      </c>
      <c r="K20" s="70">
        <v>40507152.140000008</v>
      </c>
      <c r="L20" s="70">
        <v>8133.58</v>
      </c>
    </row>
    <row r="21" spans="1:12" ht="12" customHeight="1" x14ac:dyDescent="0.2">
      <c r="A21" s="57">
        <v>13</v>
      </c>
      <c r="B21" s="91" t="s">
        <v>159</v>
      </c>
      <c r="C21" s="70">
        <v>3428609007.4699993</v>
      </c>
      <c r="D21" s="70">
        <v>62484825.340000004</v>
      </c>
      <c r="E21" s="89">
        <f t="shared" si="0"/>
        <v>1.8224540973865114E-2</v>
      </c>
      <c r="F21" s="70">
        <v>477575.61000000004</v>
      </c>
      <c r="G21" s="70">
        <v>589068.35</v>
      </c>
      <c r="H21" s="70">
        <v>11623704.68</v>
      </c>
      <c r="I21" s="70">
        <v>55487.05</v>
      </c>
      <c r="J21" s="70">
        <v>15120797.66</v>
      </c>
      <c r="K21" s="70">
        <v>34216674.510000005</v>
      </c>
      <c r="L21" s="70">
        <v>401517.48</v>
      </c>
    </row>
    <row r="22" spans="1:12" ht="12" customHeight="1" x14ac:dyDescent="0.2">
      <c r="A22" s="57">
        <v>14</v>
      </c>
      <c r="B22" s="91" t="s">
        <v>44</v>
      </c>
      <c r="C22" s="70">
        <v>725425386.50999999</v>
      </c>
      <c r="D22" s="70">
        <v>38911257.449999996</v>
      </c>
      <c r="E22" s="89">
        <f t="shared" si="0"/>
        <v>5.3639227649863348E-2</v>
      </c>
      <c r="F22" s="70">
        <v>10230790.91</v>
      </c>
      <c r="G22" s="74">
        <v>0</v>
      </c>
      <c r="H22" s="74">
        <v>0</v>
      </c>
      <c r="I22" s="74">
        <v>0</v>
      </c>
      <c r="J22" s="70">
        <v>4070022.41</v>
      </c>
      <c r="K22" s="70">
        <v>24284244.59</v>
      </c>
      <c r="L22" s="70">
        <v>326199.53999999998</v>
      </c>
    </row>
    <row r="23" spans="1:12" ht="12" customHeight="1" x14ac:dyDescent="0.2">
      <c r="A23" s="57">
        <v>15</v>
      </c>
      <c r="B23" s="91" t="s">
        <v>60</v>
      </c>
      <c r="C23" s="70">
        <v>336831325.06000006</v>
      </c>
      <c r="D23" s="70">
        <v>38866537.649999999</v>
      </c>
      <c r="E23" s="89">
        <f t="shared" si="0"/>
        <v>0.11538872651786965</v>
      </c>
      <c r="F23" s="70">
        <v>15448237.899999999</v>
      </c>
      <c r="G23" s="74">
        <v>0</v>
      </c>
      <c r="H23" s="70">
        <v>16302803.59</v>
      </c>
      <c r="I23" s="74">
        <v>0</v>
      </c>
      <c r="J23" s="70">
        <v>3065496.16</v>
      </c>
      <c r="K23" s="70">
        <v>4050000</v>
      </c>
      <c r="L23" s="70">
        <v>0</v>
      </c>
    </row>
    <row r="24" spans="1:12" ht="12" customHeight="1" x14ac:dyDescent="0.2">
      <c r="A24" s="57">
        <v>16</v>
      </c>
      <c r="B24" s="91" t="s">
        <v>30</v>
      </c>
      <c r="C24" s="70">
        <v>219017889.49000001</v>
      </c>
      <c r="D24" s="70">
        <v>35772690.859999999</v>
      </c>
      <c r="E24" s="89">
        <f t="shared" si="0"/>
        <v>0.16333227821389137</v>
      </c>
      <c r="F24" s="70">
        <v>6319682.8700000001</v>
      </c>
      <c r="G24" s="74">
        <v>0</v>
      </c>
      <c r="H24" s="70">
        <v>3485931.33</v>
      </c>
      <c r="I24" s="74">
        <v>0</v>
      </c>
      <c r="J24" s="70">
        <v>24467076.66</v>
      </c>
      <c r="K24" s="70">
        <v>1500000</v>
      </c>
      <c r="L24" s="74">
        <v>0</v>
      </c>
    </row>
    <row r="25" spans="1:12" ht="12" customHeight="1" x14ac:dyDescent="0.2">
      <c r="A25" s="57">
        <v>17</v>
      </c>
      <c r="B25" s="91" t="s">
        <v>46</v>
      </c>
      <c r="C25" s="70">
        <v>474472546.84000003</v>
      </c>
      <c r="D25" s="70">
        <v>29825851.800000001</v>
      </c>
      <c r="E25" s="89">
        <f t="shared" si="0"/>
        <v>6.286106962065767E-2</v>
      </c>
      <c r="F25" s="70">
        <v>8168138.2400000002</v>
      </c>
      <c r="G25" s="74">
        <v>0</v>
      </c>
      <c r="H25" s="70">
        <v>5891541.9900000002</v>
      </c>
      <c r="I25" s="70">
        <v>8463.66</v>
      </c>
      <c r="J25" s="70">
        <v>11777274.82</v>
      </c>
      <c r="K25" s="70">
        <v>3958267.84</v>
      </c>
      <c r="L25" s="70">
        <v>22165.25</v>
      </c>
    </row>
    <row r="26" spans="1:12" ht="12" customHeight="1" x14ac:dyDescent="0.2">
      <c r="A26" s="57">
        <v>18</v>
      </c>
      <c r="B26" s="91" t="s">
        <v>103</v>
      </c>
      <c r="C26" s="70">
        <v>131570416.51000002</v>
      </c>
      <c r="D26" s="70">
        <v>22988383.620000001</v>
      </c>
      <c r="E26" s="89">
        <f t="shared" si="0"/>
        <v>0.17472304359736346</v>
      </c>
      <c r="F26" s="70">
        <v>1655571.97</v>
      </c>
      <c r="G26" s="74">
        <v>0</v>
      </c>
      <c r="H26" s="74">
        <v>0</v>
      </c>
      <c r="I26" s="74">
        <v>0</v>
      </c>
      <c r="J26" s="70">
        <v>16724021.1</v>
      </c>
      <c r="K26" s="70">
        <v>4608790.55</v>
      </c>
      <c r="L26" s="74">
        <v>0</v>
      </c>
    </row>
    <row r="27" spans="1:12" ht="12" customHeight="1" x14ac:dyDescent="0.2">
      <c r="A27" s="57">
        <v>19</v>
      </c>
      <c r="B27" s="91" t="s">
        <v>32</v>
      </c>
      <c r="C27" s="70">
        <v>499982282.14000005</v>
      </c>
      <c r="D27" s="70">
        <v>21260922.970000003</v>
      </c>
      <c r="E27" s="89">
        <f t="shared" si="0"/>
        <v>4.2523352785622776E-2</v>
      </c>
      <c r="F27" s="70">
        <v>3379897.53</v>
      </c>
      <c r="G27" s="74">
        <v>0</v>
      </c>
      <c r="H27" s="70">
        <v>6749967.8499999996</v>
      </c>
      <c r="I27" s="70">
        <v>646838.51</v>
      </c>
      <c r="J27" s="70">
        <v>10000000</v>
      </c>
      <c r="K27" s="70">
        <v>481107.76</v>
      </c>
      <c r="L27" s="70">
        <v>3111.32</v>
      </c>
    </row>
    <row r="28" spans="1:12" ht="12" customHeight="1" x14ac:dyDescent="0.2">
      <c r="A28" s="57">
        <v>20</v>
      </c>
      <c r="B28" s="91" t="s">
        <v>85</v>
      </c>
      <c r="C28" s="70">
        <v>105920297.79000001</v>
      </c>
      <c r="D28" s="70">
        <v>20876468.09</v>
      </c>
      <c r="E28" s="89">
        <f t="shared" si="0"/>
        <v>0.19709601016596612</v>
      </c>
      <c r="F28" s="70">
        <v>0</v>
      </c>
      <c r="G28" s="74">
        <v>0</v>
      </c>
      <c r="H28" s="70">
        <v>0</v>
      </c>
      <c r="I28" s="70">
        <v>0</v>
      </c>
      <c r="J28" s="70">
        <v>14376468.09</v>
      </c>
      <c r="K28" s="70">
        <v>6500000</v>
      </c>
      <c r="L28" s="70">
        <v>0</v>
      </c>
    </row>
    <row r="29" spans="1:12" ht="12" customHeight="1" x14ac:dyDescent="0.2">
      <c r="A29" s="57">
        <v>21</v>
      </c>
      <c r="B29" s="69" t="s">
        <v>73</v>
      </c>
      <c r="C29" s="70">
        <v>207348037.82999998</v>
      </c>
      <c r="D29" s="70">
        <v>20857485.780000001</v>
      </c>
      <c r="E29" s="89">
        <f t="shared" si="0"/>
        <v>0.10059167184934051</v>
      </c>
      <c r="F29" s="70">
        <v>4577815.3099999996</v>
      </c>
      <c r="G29" s="74">
        <v>0</v>
      </c>
      <c r="H29" s="74">
        <v>0</v>
      </c>
      <c r="I29" s="74">
        <v>0</v>
      </c>
      <c r="J29" s="70">
        <v>16273097.209999999</v>
      </c>
      <c r="K29" s="70">
        <v>6573.26</v>
      </c>
      <c r="L29" s="74">
        <v>0</v>
      </c>
    </row>
    <row r="30" spans="1:12" ht="12" customHeight="1" x14ac:dyDescent="0.2">
      <c r="A30" s="57">
        <v>22</v>
      </c>
      <c r="B30" s="91" t="s">
        <v>58</v>
      </c>
      <c r="C30" s="70">
        <v>158906670.22000003</v>
      </c>
      <c r="D30" s="70">
        <v>20809854.18</v>
      </c>
      <c r="E30" s="89">
        <f t="shared" si="0"/>
        <v>0.13095645482464377</v>
      </c>
      <c r="F30" s="74">
        <v>0</v>
      </c>
      <c r="G30" s="74">
        <v>0</v>
      </c>
      <c r="H30" s="74">
        <v>0</v>
      </c>
      <c r="I30" s="74">
        <v>0</v>
      </c>
      <c r="J30" s="70">
        <v>20809854.18</v>
      </c>
      <c r="K30" s="74">
        <v>0</v>
      </c>
      <c r="L30" s="74">
        <v>0</v>
      </c>
    </row>
    <row r="31" spans="1:12" ht="12" customHeight="1" x14ac:dyDescent="0.2">
      <c r="A31" s="57">
        <v>23</v>
      </c>
      <c r="B31" s="69" t="s">
        <v>94</v>
      </c>
      <c r="C31" s="70">
        <v>77035729.429999992</v>
      </c>
      <c r="D31" s="70">
        <v>20334489.66</v>
      </c>
      <c r="E31" s="89">
        <f t="shared" si="0"/>
        <v>0.26396179812222492</v>
      </c>
      <c r="F31" s="70">
        <v>0</v>
      </c>
      <c r="G31" s="70">
        <v>0</v>
      </c>
      <c r="H31" s="70">
        <v>0</v>
      </c>
      <c r="I31" s="74">
        <v>0</v>
      </c>
      <c r="J31" s="70">
        <v>20334489.66</v>
      </c>
      <c r="K31" s="74">
        <v>0</v>
      </c>
      <c r="L31" s="74">
        <v>0</v>
      </c>
    </row>
    <row r="32" spans="1:12" ht="12" customHeight="1" x14ac:dyDescent="0.2">
      <c r="A32" s="57">
        <v>24</v>
      </c>
      <c r="B32" s="91" t="s">
        <v>286</v>
      </c>
      <c r="C32" s="70">
        <v>28348577.149999999</v>
      </c>
      <c r="D32" s="70">
        <v>16848577.149999999</v>
      </c>
      <c r="E32" s="89">
        <f t="shared" si="0"/>
        <v>0.59433590126409575</v>
      </c>
      <c r="F32" s="74">
        <v>0</v>
      </c>
      <c r="G32" s="74">
        <v>0</v>
      </c>
      <c r="H32" s="74">
        <v>0</v>
      </c>
      <c r="I32" s="74">
        <v>0</v>
      </c>
      <c r="J32" s="70">
        <v>16848577.149999999</v>
      </c>
      <c r="K32" s="74">
        <v>0</v>
      </c>
      <c r="L32" s="74">
        <v>0</v>
      </c>
    </row>
    <row r="33" spans="1:12" ht="12" customHeight="1" x14ac:dyDescent="0.2">
      <c r="A33" s="57">
        <v>25</v>
      </c>
      <c r="B33" s="69" t="s">
        <v>28</v>
      </c>
      <c r="C33" s="70">
        <v>3830598573.4800005</v>
      </c>
      <c r="D33" s="70">
        <v>16572090.640000001</v>
      </c>
      <c r="E33" s="89">
        <f t="shared" si="0"/>
        <v>4.3262404875133347E-3</v>
      </c>
      <c r="F33" s="70">
        <v>44745.15</v>
      </c>
      <c r="G33" s="70">
        <v>96077.119999999995</v>
      </c>
      <c r="H33" s="70">
        <v>1244771.3399999999</v>
      </c>
      <c r="I33" s="74">
        <v>0</v>
      </c>
      <c r="J33" s="70">
        <v>14524635.48</v>
      </c>
      <c r="K33" s="70">
        <v>661861.54999999993</v>
      </c>
      <c r="L33" s="74">
        <v>0</v>
      </c>
    </row>
    <row r="34" spans="1:12" ht="12" customHeight="1" x14ac:dyDescent="0.2">
      <c r="A34" s="57">
        <v>26</v>
      </c>
      <c r="B34" s="91" t="s">
        <v>52</v>
      </c>
      <c r="C34" s="70">
        <v>331419791.00999999</v>
      </c>
      <c r="D34" s="70">
        <v>14159943.329999998</v>
      </c>
      <c r="E34" s="89">
        <f t="shared" si="0"/>
        <v>4.2725098844723933E-2</v>
      </c>
      <c r="F34" s="70">
        <v>1300000</v>
      </c>
      <c r="G34" s="70">
        <v>444153.63</v>
      </c>
      <c r="H34" s="70">
        <v>9631349.6999999993</v>
      </c>
      <c r="I34" s="70">
        <v>0</v>
      </c>
      <c r="J34" s="70">
        <v>0</v>
      </c>
      <c r="K34" s="70">
        <v>2784440</v>
      </c>
      <c r="L34" s="74">
        <v>0</v>
      </c>
    </row>
    <row r="35" spans="1:12" ht="12" customHeight="1" x14ac:dyDescent="0.2">
      <c r="A35" s="57">
        <v>27</v>
      </c>
      <c r="B35" s="91" t="s">
        <v>112</v>
      </c>
      <c r="C35" s="70">
        <v>65217111.480000004</v>
      </c>
      <c r="D35" s="70">
        <v>10336828.530000001</v>
      </c>
      <c r="E35" s="89">
        <f t="shared" si="0"/>
        <v>0.15849871752093736</v>
      </c>
      <c r="F35" s="70">
        <v>0</v>
      </c>
      <c r="G35" s="70">
        <v>0</v>
      </c>
      <c r="H35" s="74">
        <v>0</v>
      </c>
      <c r="I35" s="74">
        <v>0</v>
      </c>
      <c r="J35" s="74">
        <v>0</v>
      </c>
      <c r="K35" s="70">
        <v>10336828.530000001</v>
      </c>
      <c r="L35" s="74">
        <v>0</v>
      </c>
    </row>
    <row r="36" spans="1:12" ht="12" customHeight="1" x14ac:dyDescent="0.2">
      <c r="A36" s="57">
        <v>28</v>
      </c>
      <c r="B36" s="91" t="s">
        <v>48</v>
      </c>
      <c r="C36" s="70">
        <v>1209670230.3499999</v>
      </c>
      <c r="D36" s="70">
        <v>9787631.8300000001</v>
      </c>
      <c r="E36" s="89">
        <f t="shared" si="0"/>
        <v>8.0911570644902914E-3</v>
      </c>
      <c r="F36" s="70">
        <v>1549798.3399999999</v>
      </c>
      <c r="G36" s="70">
        <v>84805.759999999995</v>
      </c>
      <c r="H36" s="74">
        <v>0</v>
      </c>
      <c r="I36" s="74">
        <v>0</v>
      </c>
      <c r="J36" s="74">
        <v>0</v>
      </c>
      <c r="K36" s="70">
        <v>8153027.7299999995</v>
      </c>
      <c r="L36" s="74">
        <v>0</v>
      </c>
    </row>
    <row r="37" spans="1:12" ht="12" customHeight="1" x14ac:dyDescent="0.2">
      <c r="A37" s="57">
        <v>29</v>
      </c>
      <c r="B37" s="96" t="s">
        <v>77</v>
      </c>
      <c r="C37" s="70">
        <v>86501877.450000003</v>
      </c>
      <c r="D37" s="70">
        <v>6853946.9499999993</v>
      </c>
      <c r="E37" s="89">
        <f t="shared" si="0"/>
        <v>7.923466116630512E-2</v>
      </c>
      <c r="F37" s="70">
        <v>13575.82</v>
      </c>
      <c r="G37" s="70">
        <v>0</v>
      </c>
      <c r="H37" s="70">
        <v>0</v>
      </c>
      <c r="I37" s="70">
        <v>24614.68</v>
      </c>
      <c r="J37" s="70">
        <v>4573108.93</v>
      </c>
      <c r="K37" s="70">
        <v>2242647.52</v>
      </c>
      <c r="L37" s="74">
        <v>0</v>
      </c>
    </row>
    <row r="38" spans="1:12" ht="12" customHeight="1" x14ac:dyDescent="0.2">
      <c r="A38" s="57">
        <v>30</v>
      </c>
      <c r="B38" s="91" t="s">
        <v>108</v>
      </c>
      <c r="C38" s="70">
        <v>313251419.82999998</v>
      </c>
      <c r="D38" s="70">
        <v>6742636.0100000007</v>
      </c>
      <c r="E38" s="89">
        <f t="shared" si="0"/>
        <v>2.1524678207872756E-2</v>
      </c>
      <c r="F38" s="70">
        <v>289574.82</v>
      </c>
      <c r="G38" s="70">
        <v>66882.8</v>
      </c>
      <c r="H38" s="70">
        <v>60725.990000000005</v>
      </c>
      <c r="I38" s="70">
        <v>58137.25</v>
      </c>
      <c r="J38" s="70">
        <v>4572688.99</v>
      </c>
      <c r="K38" s="70">
        <v>1694626.16</v>
      </c>
      <c r="L38" s="74">
        <v>0</v>
      </c>
    </row>
    <row r="39" spans="1:12" ht="12" customHeight="1" x14ac:dyDescent="0.2">
      <c r="A39" s="57">
        <v>31</v>
      </c>
      <c r="B39" s="93" t="s">
        <v>70</v>
      </c>
      <c r="C39" s="70">
        <v>135375010.25</v>
      </c>
      <c r="D39" s="70">
        <v>6482921.7699999986</v>
      </c>
      <c r="E39" s="89">
        <f t="shared" si="0"/>
        <v>4.7888615173715184E-2</v>
      </c>
      <c r="F39" s="70">
        <v>202883.46</v>
      </c>
      <c r="G39" s="70">
        <v>61617.26</v>
      </c>
      <c r="H39" s="70">
        <v>405193.19</v>
      </c>
      <c r="I39" s="70">
        <v>2000000</v>
      </c>
      <c r="J39" s="70">
        <v>8097.38</v>
      </c>
      <c r="K39" s="70">
        <v>3805129.9199999995</v>
      </c>
      <c r="L39" s="74">
        <v>0.56000000000000005</v>
      </c>
    </row>
    <row r="40" spans="1:12" ht="12" customHeight="1" x14ac:dyDescent="0.2">
      <c r="A40" s="57">
        <v>32</v>
      </c>
      <c r="B40" s="91" t="s">
        <v>68</v>
      </c>
      <c r="C40" s="70">
        <v>108523483.29999998</v>
      </c>
      <c r="D40" s="70">
        <v>5365690.76</v>
      </c>
      <c r="E40" s="89">
        <f t="shared" si="0"/>
        <v>4.9442669888941915E-2</v>
      </c>
      <c r="F40" s="70">
        <v>5029317.99</v>
      </c>
      <c r="G40" s="70">
        <v>0</v>
      </c>
      <c r="H40" s="70">
        <v>0</v>
      </c>
      <c r="I40" s="70">
        <v>0</v>
      </c>
      <c r="J40" s="70">
        <v>0</v>
      </c>
      <c r="K40" s="70">
        <v>336372.77</v>
      </c>
      <c r="L40" s="74">
        <v>0</v>
      </c>
    </row>
    <row r="41" spans="1:12" ht="12" customHeight="1" x14ac:dyDescent="0.2">
      <c r="A41" s="57">
        <v>33</v>
      </c>
      <c r="B41" s="91" t="s">
        <v>75</v>
      </c>
      <c r="C41" s="70">
        <v>202357650.44</v>
      </c>
      <c r="D41" s="70">
        <v>3696849.54</v>
      </c>
      <c r="E41" s="89">
        <f t="shared" si="0"/>
        <v>1.8268889424055322E-2</v>
      </c>
      <c r="F41" s="70">
        <v>1901755.1</v>
      </c>
      <c r="G41" s="70">
        <v>404070.47</v>
      </c>
      <c r="H41" s="70">
        <v>0</v>
      </c>
      <c r="I41" s="70">
        <v>0</v>
      </c>
      <c r="J41" s="70">
        <v>0</v>
      </c>
      <c r="K41" s="70">
        <v>1391023.97</v>
      </c>
      <c r="L41" s="70">
        <v>0</v>
      </c>
    </row>
    <row r="42" spans="1:12" ht="12" customHeight="1" x14ac:dyDescent="0.2">
      <c r="A42" s="57">
        <v>34</v>
      </c>
      <c r="B42" s="69" t="s">
        <v>64</v>
      </c>
      <c r="C42" s="70">
        <v>450880727.54999995</v>
      </c>
      <c r="D42" s="70">
        <v>1303977.0399999998</v>
      </c>
      <c r="E42" s="89">
        <f t="shared" si="0"/>
        <v>2.8920664830487715E-3</v>
      </c>
      <c r="F42" s="70">
        <v>2834.93</v>
      </c>
      <c r="G42" s="74">
        <v>0</v>
      </c>
      <c r="H42" s="70">
        <v>1445</v>
      </c>
      <c r="I42" s="74">
        <v>0</v>
      </c>
      <c r="J42" s="74">
        <v>0</v>
      </c>
      <c r="K42" s="70">
        <v>1299697.1099999999</v>
      </c>
      <c r="L42" s="74">
        <v>0</v>
      </c>
    </row>
    <row r="43" spans="1:12" ht="12" customHeight="1" x14ac:dyDescent="0.2">
      <c r="A43" s="57">
        <v>35</v>
      </c>
      <c r="B43" s="69" t="s">
        <v>287</v>
      </c>
      <c r="C43" s="70">
        <v>7928665.4099999992</v>
      </c>
      <c r="D43" s="70">
        <v>700000</v>
      </c>
      <c r="E43" s="89">
        <f t="shared" si="0"/>
        <v>8.8287241774274855E-2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0">
        <v>700000</v>
      </c>
      <c r="L43" s="74">
        <v>0</v>
      </c>
    </row>
    <row r="44" spans="1:12" ht="12" customHeight="1" x14ac:dyDescent="0.2">
      <c r="A44" s="57">
        <v>36</v>
      </c>
      <c r="B44" s="69" t="s">
        <v>98</v>
      </c>
      <c r="C44" s="70">
        <v>370791335.77000004</v>
      </c>
      <c r="D44" s="70">
        <v>218549.52</v>
      </c>
      <c r="E44" s="89">
        <f t="shared" si="0"/>
        <v>5.8941377242850441E-4</v>
      </c>
      <c r="F44" s="74">
        <v>0</v>
      </c>
      <c r="G44" s="74">
        <v>0</v>
      </c>
      <c r="H44" s="70">
        <v>218549.52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37</v>
      </c>
      <c r="B45" s="91" t="s">
        <v>100</v>
      </c>
      <c r="C45" s="70">
        <v>511313703.89999998</v>
      </c>
      <c r="D45" s="74">
        <v>0</v>
      </c>
      <c r="E45" s="89">
        <f t="shared" si="0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38</v>
      </c>
      <c r="B46" s="91" t="s">
        <v>102</v>
      </c>
      <c r="C46" s="70">
        <v>178995395.90000001</v>
      </c>
      <c r="D46" s="74">
        <v>0</v>
      </c>
      <c r="E46" s="89">
        <f t="shared" si="0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39</v>
      </c>
      <c r="B47" s="69" t="s">
        <v>83</v>
      </c>
      <c r="C47" s="70">
        <v>36618017.309999995</v>
      </c>
      <c r="D47" s="74">
        <v>0</v>
      </c>
      <c r="E47" s="89">
        <f t="shared" si="0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40</v>
      </c>
      <c r="B48" s="91" t="s">
        <v>96</v>
      </c>
      <c r="C48" s="70">
        <v>17511076.34</v>
      </c>
      <c r="D48" s="74">
        <v>0</v>
      </c>
      <c r="E48" s="89">
        <f t="shared" si="0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x14ac:dyDescent="0.2">
      <c r="A49" s="65">
        <v>41</v>
      </c>
      <c r="B49" s="91" t="s">
        <v>79</v>
      </c>
      <c r="C49" s="70">
        <v>1856250</v>
      </c>
      <c r="D49" s="74">
        <v>0</v>
      </c>
      <c r="E49" s="89">
        <f t="shared" si="0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x14ac:dyDescent="0.2">
      <c r="A50" s="57">
        <v>42</v>
      </c>
      <c r="B50" s="91" t="s">
        <v>289</v>
      </c>
      <c r="C50" s="70">
        <v>681649.11</v>
      </c>
      <c r="D50" s="74">
        <v>0</v>
      </c>
      <c r="E50" s="89">
        <f t="shared" si="0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x14ac:dyDescent="0.2">
      <c r="A51" s="65">
        <v>43</v>
      </c>
      <c r="B51" s="91" t="s">
        <v>92</v>
      </c>
      <c r="C51" s="70">
        <v>313491.20999999996</v>
      </c>
      <c r="D51" s="74">
        <v>0</v>
      </c>
      <c r="E51" s="89">
        <f t="shared" si="0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x14ac:dyDescent="0.2">
      <c r="A52" s="65">
        <v>44</v>
      </c>
      <c r="B52" s="69" t="s">
        <v>81</v>
      </c>
      <c r="C52" s="84">
        <v>4908.26</v>
      </c>
      <c r="D52" s="84">
        <v>0</v>
      </c>
      <c r="E52" s="89">
        <f t="shared" si="0"/>
        <v>0</v>
      </c>
      <c r="F52" s="74">
        <v>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</row>
    <row r="53" spans="1:12" ht="10.5" x14ac:dyDescent="0.25">
      <c r="A53" s="98"/>
      <c r="B53" s="71" t="s">
        <v>190</v>
      </c>
      <c r="C53" s="67">
        <f>SUM(C9:C52)</f>
        <v>57164851815.700027</v>
      </c>
      <c r="D53" s="67">
        <f t="shared" ref="D53:L53" si="1">SUM(D9:D52)</f>
        <v>3126970315.3399997</v>
      </c>
      <c r="E53" s="89">
        <f t="shared" si="0"/>
        <v>5.4700925761539253E-2</v>
      </c>
      <c r="F53" s="67">
        <f t="shared" si="1"/>
        <v>511455731.67000002</v>
      </c>
      <c r="G53" s="67">
        <f t="shared" si="1"/>
        <v>29331774.070000004</v>
      </c>
      <c r="H53" s="67">
        <f t="shared" si="1"/>
        <v>276215005.61000007</v>
      </c>
      <c r="I53" s="67">
        <f t="shared" si="1"/>
        <v>31161674.280000001</v>
      </c>
      <c r="J53" s="67">
        <f t="shared" si="1"/>
        <v>1746982838.3100007</v>
      </c>
      <c r="K53" s="67">
        <f t="shared" si="1"/>
        <v>495016501.26000011</v>
      </c>
      <c r="L53" s="67">
        <f t="shared" si="1"/>
        <v>36806790.140000001</v>
      </c>
    </row>
  </sheetData>
  <mergeCells count="2">
    <mergeCell ref="A2:L6"/>
    <mergeCell ref="A7:L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57"/>
  <sheetViews>
    <sheetView workbookViewId="0">
      <selection activeCell="A7" sqref="A7:L7"/>
    </sheetView>
  </sheetViews>
  <sheetFormatPr baseColWidth="10" defaultRowHeight="14.5" x14ac:dyDescent="0.35"/>
  <cols>
    <col min="1" max="1" width="3.36328125" bestFit="1" customWidth="1"/>
    <col min="2" max="2" width="43.36328125" bestFit="1" customWidth="1"/>
    <col min="3" max="3" width="13.453125" customWidth="1"/>
    <col min="4" max="12" width="12" customWidth="1"/>
  </cols>
  <sheetData>
    <row r="2" spans="1:12" x14ac:dyDescent="0.35">
      <c r="A2" s="120" t="s">
        <v>115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2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2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2" ht="15" thickBot="1" x14ac:dyDescent="0.4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2" ht="15" thickBot="1" x14ac:dyDescent="0.4">
      <c r="A8" s="9" t="s">
        <v>0</v>
      </c>
      <c r="B8" s="10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4">
      <c r="A9" s="2" t="s">
        <v>11</v>
      </c>
      <c r="B9" s="2" t="s">
        <v>12</v>
      </c>
      <c r="C9" s="3">
        <v>7032841.6368999993</v>
      </c>
      <c r="D9" s="4">
        <v>427046.83867000003</v>
      </c>
      <c r="E9" s="5">
        <v>6.0721805028193074</v>
      </c>
      <c r="F9" s="4">
        <v>24175.635160000002</v>
      </c>
      <c r="G9" s="4">
        <v>4342.7929400000003</v>
      </c>
      <c r="H9" s="4">
        <v>24054.78916</v>
      </c>
      <c r="I9" s="4">
        <v>10975.045050000001</v>
      </c>
      <c r="J9" s="4">
        <v>265019.92543</v>
      </c>
      <c r="K9" s="4">
        <v>97458.596369999999</v>
      </c>
      <c r="L9" s="6">
        <v>1020.05456</v>
      </c>
    </row>
    <row r="10" spans="1:12" ht="13.5" customHeight="1" thickBot="1" x14ac:dyDescent="0.4">
      <c r="A10" s="2" t="s">
        <v>13</v>
      </c>
      <c r="B10" s="2" t="s">
        <v>18</v>
      </c>
      <c r="C10" s="7">
        <v>2792820.7271400001</v>
      </c>
      <c r="D10" s="5">
        <v>357712.11908999999</v>
      </c>
      <c r="E10" s="5">
        <v>12.808273571369424</v>
      </c>
      <c r="F10" s="5">
        <v>39480.052960000001</v>
      </c>
      <c r="G10" s="5">
        <v>7235.4322000000002</v>
      </c>
      <c r="H10" s="5">
        <v>10132.81054</v>
      </c>
      <c r="I10" s="5">
        <v>2183.8837100000001</v>
      </c>
      <c r="J10" s="5">
        <v>288768.18293000001</v>
      </c>
      <c r="K10" s="5">
        <v>8381.7567500000005</v>
      </c>
      <c r="L10" s="6">
        <v>1530</v>
      </c>
    </row>
    <row r="11" spans="1:12" ht="13.5" customHeight="1" thickBot="1" x14ac:dyDescent="0.4">
      <c r="A11" s="2" t="s">
        <v>15</v>
      </c>
      <c r="B11" s="2" t="s">
        <v>14</v>
      </c>
      <c r="C11" s="7">
        <v>4804458.12586</v>
      </c>
      <c r="D11" s="5">
        <v>306726.42165000003</v>
      </c>
      <c r="E11" s="5">
        <v>6.3842042872440663</v>
      </c>
      <c r="F11" s="5">
        <v>70086.567089999997</v>
      </c>
      <c r="G11" s="5">
        <v>5021.5486900000005</v>
      </c>
      <c r="H11" s="5">
        <v>21313.537940000002</v>
      </c>
      <c r="I11" s="5">
        <v>29.887439999999998</v>
      </c>
      <c r="J11" s="5">
        <v>175560.77082000001</v>
      </c>
      <c r="K11" s="5">
        <v>18288.244910000001</v>
      </c>
      <c r="L11" s="6">
        <v>16425.86476</v>
      </c>
    </row>
    <row r="12" spans="1:12" ht="13.5" customHeight="1" thickBot="1" x14ac:dyDescent="0.4">
      <c r="A12" s="2" t="s">
        <v>17</v>
      </c>
      <c r="B12" s="2" t="s">
        <v>16</v>
      </c>
      <c r="C12" s="7">
        <v>9658746.3882400002</v>
      </c>
      <c r="D12" s="5">
        <v>280716.93488999997</v>
      </c>
      <c r="E12" s="5">
        <v>2.9063495779513033</v>
      </c>
      <c r="F12" s="5">
        <v>65772.894159999996</v>
      </c>
      <c r="G12" s="5">
        <v>8451.1614900000004</v>
      </c>
      <c r="H12" s="5">
        <v>33147.989199999996</v>
      </c>
      <c r="I12" s="5">
        <v>2055.1427800000001</v>
      </c>
      <c r="J12" s="5">
        <v>93522.763430000006</v>
      </c>
      <c r="K12" s="5">
        <v>77766.983829999997</v>
      </c>
      <c r="L12" s="6">
        <v>0</v>
      </c>
    </row>
    <row r="13" spans="1:12" ht="13.5" customHeight="1" thickBot="1" x14ac:dyDescent="0.4">
      <c r="A13" s="2" t="s">
        <v>19</v>
      </c>
      <c r="B13" s="2" t="s">
        <v>20</v>
      </c>
      <c r="C13" s="7">
        <v>3721115.27782</v>
      </c>
      <c r="D13" s="5">
        <v>222831.95736999999</v>
      </c>
      <c r="E13" s="5">
        <v>5.9883110501361614</v>
      </c>
      <c r="F13" s="5">
        <v>2873.2025600000002</v>
      </c>
      <c r="G13" s="5">
        <v>1920.5224599999999</v>
      </c>
      <c r="H13" s="5">
        <v>7134.8967099999991</v>
      </c>
      <c r="I13" s="5">
        <v>4682.9911700000002</v>
      </c>
      <c r="J13" s="5">
        <v>194245.22399999999</v>
      </c>
      <c r="K13" s="5">
        <v>11975.12047</v>
      </c>
      <c r="L13" s="6">
        <v>0</v>
      </c>
    </row>
    <row r="14" spans="1:12" ht="13.5" customHeight="1" thickBot="1" x14ac:dyDescent="0.4">
      <c r="A14" s="2" t="s">
        <v>21</v>
      </c>
      <c r="B14" s="2" t="s">
        <v>40</v>
      </c>
      <c r="C14" s="7">
        <v>3445416.6639099997</v>
      </c>
      <c r="D14" s="5">
        <v>152246.65167000002</v>
      </c>
      <c r="E14" s="5">
        <v>4.418816837590386</v>
      </c>
      <c r="F14" s="5">
        <v>19532.290710000001</v>
      </c>
      <c r="G14" s="5">
        <v>2.01539</v>
      </c>
      <c r="H14" s="5">
        <v>12520.898449999999</v>
      </c>
      <c r="I14" s="5">
        <v>0</v>
      </c>
      <c r="J14" s="5">
        <v>114988.667</v>
      </c>
      <c r="K14" s="5">
        <v>5202.7801200000004</v>
      </c>
      <c r="L14" s="6">
        <v>0</v>
      </c>
    </row>
    <row r="15" spans="1:12" ht="13.5" customHeight="1" thickBot="1" x14ac:dyDescent="0.4">
      <c r="A15" s="2" t="s">
        <v>23</v>
      </c>
      <c r="B15" s="2" t="s">
        <v>22</v>
      </c>
      <c r="C15" s="7">
        <v>444389.37108999997</v>
      </c>
      <c r="D15" s="5">
        <v>104611.68218</v>
      </c>
      <c r="E15" s="5">
        <v>23.54054551831608</v>
      </c>
      <c r="F15" s="5">
        <v>43445.13768</v>
      </c>
      <c r="G15" s="5">
        <v>0</v>
      </c>
      <c r="H15" s="5">
        <v>8966.5445099999997</v>
      </c>
      <c r="I15" s="5">
        <v>0</v>
      </c>
      <c r="J15" s="5">
        <v>50799.999990000004</v>
      </c>
      <c r="K15" s="5">
        <v>1400</v>
      </c>
      <c r="L15" s="6">
        <v>0</v>
      </c>
    </row>
    <row r="16" spans="1:12" ht="13.5" customHeight="1" thickBot="1" x14ac:dyDescent="0.4">
      <c r="A16" s="2" t="s">
        <v>25</v>
      </c>
      <c r="B16" s="2" t="s">
        <v>24</v>
      </c>
      <c r="C16" s="7">
        <v>2589426.5656999997</v>
      </c>
      <c r="D16" s="5">
        <v>74964.507039999997</v>
      </c>
      <c r="E16" s="5">
        <v>2.8950234786725781</v>
      </c>
      <c r="F16" s="5">
        <v>3578.0801200000001</v>
      </c>
      <c r="G16" s="5">
        <v>1697.69676</v>
      </c>
      <c r="H16" s="5">
        <v>12519.16109</v>
      </c>
      <c r="I16" s="5">
        <v>53.478900000000003</v>
      </c>
      <c r="J16" s="5">
        <v>44247.673900000002</v>
      </c>
      <c r="K16" s="5">
        <v>12868.41627</v>
      </c>
      <c r="L16" s="6">
        <v>0</v>
      </c>
    </row>
    <row r="17" spans="1:12" ht="13.5" customHeight="1" thickBot="1" x14ac:dyDescent="0.4">
      <c r="A17" s="2" t="s">
        <v>27</v>
      </c>
      <c r="B17" s="2" t="s">
        <v>32</v>
      </c>
      <c r="C17" s="7">
        <v>446058.45108999999</v>
      </c>
      <c r="D17" s="5">
        <v>70407.242599999998</v>
      </c>
      <c r="E17" s="5">
        <v>15.784308632187335</v>
      </c>
      <c r="F17" s="5">
        <v>8879.2212400000008</v>
      </c>
      <c r="G17" s="5">
        <v>236.12914999999998</v>
      </c>
      <c r="H17" s="5">
        <v>5401.5290400000004</v>
      </c>
      <c r="I17" s="5">
        <v>24945.651829999999</v>
      </c>
      <c r="J17" s="5">
        <v>30000</v>
      </c>
      <c r="K17" s="5">
        <v>944.71133999999995</v>
      </c>
      <c r="L17" s="6">
        <v>0</v>
      </c>
    </row>
    <row r="18" spans="1:12" ht="13.5" customHeight="1" thickBot="1" x14ac:dyDescent="0.4">
      <c r="A18" s="2" t="s">
        <v>29</v>
      </c>
      <c r="B18" s="2" t="s">
        <v>34</v>
      </c>
      <c r="C18" s="7">
        <v>2138134.6488900003</v>
      </c>
      <c r="D18" s="5">
        <v>51258.204760000001</v>
      </c>
      <c r="E18" s="5">
        <v>2.3973328708091604</v>
      </c>
      <c r="F18" s="5">
        <v>18208.416580000001</v>
      </c>
      <c r="G18" s="5">
        <v>4399.4252300000007</v>
      </c>
      <c r="H18" s="5">
        <v>117.74097</v>
      </c>
      <c r="I18" s="5">
        <v>10148.70779</v>
      </c>
      <c r="J18" s="5">
        <v>0</v>
      </c>
      <c r="K18" s="5">
        <v>18383.914190000003</v>
      </c>
      <c r="L18" s="6">
        <v>0</v>
      </c>
    </row>
    <row r="19" spans="1:12" ht="13.5" customHeight="1" thickBot="1" x14ac:dyDescent="0.4">
      <c r="A19" s="2" t="s">
        <v>31</v>
      </c>
      <c r="B19" s="2" t="s">
        <v>38</v>
      </c>
      <c r="C19" s="7">
        <v>237724.13705000002</v>
      </c>
      <c r="D19" s="5">
        <v>51150.947140000004</v>
      </c>
      <c r="E19" s="5">
        <v>21.516934617893487</v>
      </c>
      <c r="F19" s="5">
        <v>9540.6437900000001</v>
      </c>
      <c r="G19" s="5">
        <v>0</v>
      </c>
      <c r="H19" s="5">
        <v>11533.828740000001</v>
      </c>
      <c r="I19" s="5">
        <v>39.432839999999999</v>
      </c>
      <c r="J19" s="5">
        <v>30000</v>
      </c>
      <c r="K19" s="5">
        <v>29.253959999999999</v>
      </c>
      <c r="L19" s="6">
        <v>7.7878100000000003</v>
      </c>
    </row>
    <row r="20" spans="1:12" ht="13.5" customHeight="1" thickBot="1" x14ac:dyDescent="0.4">
      <c r="A20" s="2" t="s">
        <v>33</v>
      </c>
      <c r="B20" s="2" t="s">
        <v>44</v>
      </c>
      <c r="C20" s="7">
        <v>675918.47575999994</v>
      </c>
      <c r="D20" s="5">
        <v>49624.52968</v>
      </c>
      <c r="E20" s="5">
        <v>7.34179216276081</v>
      </c>
      <c r="F20" s="5">
        <v>13274.51007</v>
      </c>
      <c r="G20" s="5">
        <v>0</v>
      </c>
      <c r="H20" s="5">
        <v>14606.458269999999</v>
      </c>
      <c r="I20" s="5">
        <v>0</v>
      </c>
      <c r="J20" s="5">
        <v>3700</v>
      </c>
      <c r="K20" s="5">
        <v>18043.56134</v>
      </c>
      <c r="L20" s="6">
        <v>0</v>
      </c>
    </row>
    <row r="21" spans="1:12" ht="13.5" customHeight="1" thickBot="1" x14ac:dyDescent="0.4">
      <c r="A21" s="2" t="s">
        <v>35</v>
      </c>
      <c r="B21" s="2" t="s">
        <v>30</v>
      </c>
      <c r="C21" s="7">
        <v>348608.67524000001</v>
      </c>
      <c r="D21" s="5">
        <v>47778.042990000002</v>
      </c>
      <c r="E21" s="5">
        <v>13.705351123894769</v>
      </c>
      <c r="F21" s="5">
        <v>4636.3397300000006</v>
      </c>
      <c r="G21" s="5">
        <v>234.73070000000001</v>
      </c>
      <c r="H21" s="5">
        <v>3111.9928300000001</v>
      </c>
      <c r="I21" s="5">
        <v>8195.7323099999994</v>
      </c>
      <c r="J21" s="5">
        <v>27501.121449999999</v>
      </c>
      <c r="K21" s="5">
        <v>4098.1259700000001</v>
      </c>
      <c r="L21" s="6">
        <v>0</v>
      </c>
    </row>
    <row r="22" spans="1:12" ht="13.5" customHeight="1" thickBot="1" x14ac:dyDescent="0.4">
      <c r="A22" s="2" t="s">
        <v>37</v>
      </c>
      <c r="B22" s="2" t="s">
        <v>36</v>
      </c>
      <c r="C22" s="7">
        <v>716860.07420999999</v>
      </c>
      <c r="D22" s="5">
        <v>43187.125500000002</v>
      </c>
      <c r="E22" s="5">
        <v>6.0244847012289577</v>
      </c>
      <c r="F22" s="5">
        <v>14510.814859999999</v>
      </c>
      <c r="G22" s="5">
        <v>204</v>
      </c>
      <c r="H22" s="5">
        <v>75</v>
      </c>
      <c r="I22" s="5">
        <v>725.55997000000002</v>
      </c>
      <c r="J22" s="5">
        <v>20673.102630000001</v>
      </c>
      <c r="K22" s="5">
        <v>6998.6480400000009</v>
      </c>
      <c r="L22" s="6">
        <v>0</v>
      </c>
    </row>
    <row r="23" spans="1:12" ht="13.5" customHeight="1" thickBot="1" x14ac:dyDescent="0.4">
      <c r="A23" s="2" t="s">
        <v>39</v>
      </c>
      <c r="B23" s="2" t="s">
        <v>26</v>
      </c>
      <c r="C23" s="7">
        <v>1262648.0458499999</v>
      </c>
      <c r="D23" s="5">
        <v>38624.096659999996</v>
      </c>
      <c r="E23" s="5">
        <v>3.0589756810654789</v>
      </c>
      <c r="F23" s="5">
        <v>12722.14021</v>
      </c>
      <c r="G23" s="5">
        <v>175</v>
      </c>
      <c r="H23" s="5">
        <v>2835.3957700000001</v>
      </c>
      <c r="I23" s="5">
        <v>0</v>
      </c>
      <c r="J23" s="5">
        <v>17656.336780000001</v>
      </c>
      <c r="K23" s="5">
        <v>5097.2736599999998</v>
      </c>
      <c r="L23" s="6">
        <v>137.95023999999998</v>
      </c>
    </row>
    <row r="24" spans="1:12" ht="13.5" customHeight="1" thickBot="1" x14ac:dyDescent="0.4">
      <c r="A24" s="2" t="s">
        <v>41</v>
      </c>
      <c r="B24" s="2" t="s">
        <v>42</v>
      </c>
      <c r="C24" s="7">
        <v>838747.04735999997</v>
      </c>
      <c r="D24" s="5">
        <v>37381.748469999999</v>
      </c>
      <c r="E24" s="5">
        <v>4.4568560435069191</v>
      </c>
      <c r="F24" s="5">
        <v>12601.317429999999</v>
      </c>
      <c r="G24" s="5">
        <v>732.31088999999997</v>
      </c>
      <c r="H24" s="5">
        <v>3401.8632400000001</v>
      </c>
      <c r="I24" s="5">
        <v>0.26098000000000005</v>
      </c>
      <c r="J24" s="5">
        <v>4923.503279999999</v>
      </c>
      <c r="K24" s="5">
        <v>15722.49265</v>
      </c>
      <c r="L24" s="6">
        <v>0</v>
      </c>
    </row>
    <row r="25" spans="1:12" ht="13.5" customHeight="1" thickBot="1" x14ac:dyDescent="0.4">
      <c r="A25" s="2" t="s">
        <v>43</v>
      </c>
      <c r="B25" s="2" t="s">
        <v>46</v>
      </c>
      <c r="C25" s="7">
        <v>415845.64071000001</v>
      </c>
      <c r="D25" s="5">
        <v>32752.498160000003</v>
      </c>
      <c r="E25" s="5">
        <v>7.8761191542322182</v>
      </c>
      <c r="F25" s="5">
        <v>14616.602690000002</v>
      </c>
      <c r="G25" s="5">
        <v>0</v>
      </c>
      <c r="H25" s="5">
        <v>12448.60289</v>
      </c>
      <c r="I25" s="5">
        <v>32.053699999999999</v>
      </c>
      <c r="J25" s="5">
        <v>3774.056</v>
      </c>
      <c r="K25" s="5">
        <v>1881.1828799999998</v>
      </c>
      <c r="L25" s="6">
        <v>0</v>
      </c>
    </row>
    <row r="26" spans="1:12" ht="13.5" customHeight="1" thickBot="1" x14ac:dyDescent="0.4">
      <c r="A26" s="2" t="s">
        <v>45</v>
      </c>
      <c r="B26" s="2" t="s">
        <v>28</v>
      </c>
      <c r="C26" s="7">
        <v>2529872.8919600002</v>
      </c>
      <c r="D26" s="5">
        <v>30421.310590000001</v>
      </c>
      <c r="E26" s="5">
        <v>1.202483756661439</v>
      </c>
      <c r="F26" s="5">
        <v>0</v>
      </c>
      <c r="G26" s="5">
        <v>0</v>
      </c>
      <c r="H26" s="5">
        <v>0</v>
      </c>
      <c r="I26" s="5">
        <v>0</v>
      </c>
      <c r="J26" s="5">
        <v>30421.310590000001</v>
      </c>
      <c r="K26" s="5">
        <v>0</v>
      </c>
      <c r="L26" s="6">
        <v>0</v>
      </c>
    </row>
    <row r="27" spans="1:12" ht="13.5" customHeight="1" thickBot="1" x14ac:dyDescent="0.4">
      <c r="A27" s="2" t="s">
        <v>47</v>
      </c>
      <c r="B27" s="2" t="s">
        <v>102</v>
      </c>
      <c r="C27" s="7">
        <v>61308.923659999993</v>
      </c>
      <c r="D27" s="5">
        <v>24396.926379999997</v>
      </c>
      <c r="E27" s="5">
        <v>39.793434501146486</v>
      </c>
      <c r="F27" s="5">
        <v>0</v>
      </c>
      <c r="G27" s="5">
        <v>0</v>
      </c>
      <c r="H27" s="5">
        <v>0</v>
      </c>
      <c r="I27" s="5">
        <v>0</v>
      </c>
      <c r="J27" s="5">
        <v>24396.926379999997</v>
      </c>
      <c r="K27" s="5">
        <v>0</v>
      </c>
      <c r="L27" s="6">
        <v>0</v>
      </c>
    </row>
    <row r="28" spans="1:12" ht="13.5" customHeight="1" thickBot="1" x14ac:dyDescent="0.4">
      <c r="A28" s="2" t="s">
        <v>49</v>
      </c>
      <c r="B28" s="2" t="s">
        <v>48</v>
      </c>
      <c r="C28" s="7">
        <v>1129829.1791600001</v>
      </c>
      <c r="D28" s="5">
        <v>19544.241179999997</v>
      </c>
      <c r="E28" s="5">
        <v>1.729840363525631</v>
      </c>
      <c r="F28" s="5">
        <v>1582.1979899999999</v>
      </c>
      <c r="G28" s="5">
        <v>819.32925</v>
      </c>
      <c r="H28" s="5">
        <v>3852.6562599999997</v>
      </c>
      <c r="I28" s="5">
        <v>572.6</v>
      </c>
      <c r="J28" s="5">
        <v>4000</v>
      </c>
      <c r="K28" s="5">
        <v>8717.4576799999995</v>
      </c>
      <c r="L28" s="6">
        <v>0</v>
      </c>
    </row>
    <row r="29" spans="1:12" ht="13.5" customHeight="1" thickBot="1" x14ac:dyDescent="0.4">
      <c r="A29" s="2" t="s">
        <v>51</v>
      </c>
      <c r="B29" s="2" t="s">
        <v>60</v>
      </c>
      <c r="C29" s="7">
        <v>225463.38321</v>
      </c>
      <c r="D29" s="5">
        <v>15735.8472</v>
      </c>
      <c r="E29" s="5">
        <v>6.9793360571296832</v>
      </c>
      <c r="F29" s="5">
        <v>2654.1333199999999</v>
      </c>
      <c r="G29" s="5">
        <v>90.06756</v>
      </c>
      <c r="H29" s="5">
        <v>336.96841999999998</v>
      </c>
      <c r="I29" s="5">
        <v>0</v>
      </c>
      <c r="J29" s="5">
        <v>0</v>
      </c>
      <c r="K29" s="5">
        <v>12654.677900000001</v>
      </c>
      <c r="L29" s="6">
        <v>0</v>
      </c>
    </row>
    <row r="30" spans="1:12" ht="13.5" customHeight="1" thickBot="1" x14ac:dyDescent="0.4">
      <c r="A30" s="2" t="s">
        <v>53</v>
      </c>
      <c r="B30" s="2" t="s">
        <v>52</v>
      </c>
      <c r="C30" s="7">
        <v>338868.27448000002</v>
      </c>
      <c r="D30" s="5">
        <v>14080.974200000001</v>
      </c>
      <c r="E30" s="5">
        <v>4.1552943312877346</v>
      </c>
      <c r="F30" s="5">
        <v>315.80991999999998</v>
      </c>
      <c r="G30" s="5">
        <v>3250</v>
      </c>
      <c r="H30" s="5">
        <v>0</v>
      </c>
      <c r="I30" s="5">
        <v>3898.43543</v>
      </c>
      <c r="J30" s="5">
        <v>2252.9017200000003</v>
      </c>
      <c r="K30" s="5">
        <v>4363.8271299999997</v>
      </c>
      <c r="L30" s="6">
        <v>0</v>
      </c>
    </row>
    <row r="31" spans="1:12" ht="13.5" customHeight="1" thickBot="1" x14ac:dyDescent="0.4">
      <c r="A31" s="2" t="s">
        <v>55</v>
      </c>
      <c r="B31" s="2" t="s">
        <v>62</v>
      </c>
      <c r="C31" s="7">
        <v>218757.80966</v>
      </c>
      <c r="D31" s="5">
        <v>12502.665209999999</v>
      </c>
      <c r="E31" s="5">
        <v>5.7153000523419113</v>
      </c>
      <c r="F31" s="5">
        <v>12502.665209999999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6">
        <v>0</v>
      </c>
    </row>
    <row r="32" spans="1:12" ht="13.5" customHeight="1" thickBot="1" x14ac:dyDescent="0.4">
      <c r="A32" s="2" t="s">
        <v>57</v>
      </c>
      <c r="B32" s="2" t="s">
        <v>50</v>
      </c>
      <c r="C32" s="7">
        <v>1270108.4836199998</v>
      </c>
      <c r="D32" s="5">
        <v>12500.905139999999</v>
      </c>
      <c r="E32" s="5">
        <v>0.98423916549006452</v>
      </c>
      <c r="F32" s="5">
        <v>527.80247999999995</v>
      </c>
      <c r="G32" s="5">
        <v>1201.6157700000001</v>
      </c>
      <c r="H32" s="5">
        <v>1874.6370400000001</v>
      </c>
      <c r="I32" s="5">
        <v>1516.3134299999999</v>
      </c>
      <c r="J32" s="5">
        <v>6151.8719499999997</v>
      </c>
      <c r="K32" s="5">
        <v>1228.6644699999999</v>
      </c>
      <c r="L32" s="6">
        <v>0</v>
      </c>
    </row>
    <row r="33" spans="1:12" ht="13.5" customHeight="1" thickBot="1" x14ac:dyDescent="0.4">
      <c r="A33" s="2" t="s">
        <v>59</v>
      </c>
      <c r="B33" s="2" t="s">
        <v>112</v>
      </c>
      <c r="C33" s="7">
        <v>51729.438959999999</v>
      </c>
      <c r="D33" s="5">
        <v>9418.26908</v>
      </c>
      <c r="E33" s="5">
        <v>18.206787603636521</v>
      </c>
      <c r="F33" s="5">
        <v>0</v>
      </c>
      <c r="G33" s="5">
        <v>58</v>
      </c>
      <c r="H33" s="5">
        <v>0</v>
      </c>
      <c r="I33" s="5">
        <v>0</v>
      </c>
      <c r="J33" s="5">
        <v>0</v>
      </c>
      <c r="K33" s="5">
        <v>9360.26908</v>
      </c>
      <c r="L33" s="6">
        <v>0</v>
      </c>
    </row>
    <row r="34" spans="1:12" ht="13.5" customHeight="1" thickBot="1" x14ac:dyDescent="0.4">
      <c r="A34" s="2" t="s">
        <v>61</v>
      </c>
      <c r="B34" s="2" t="s">
        <v>73</v>
      </c>
      <c r="C34" s="7">
        <v>271969.66676999995</v>
      </c>
      <c r="D34" s="5">
        <v>7463.7727699999996</v>
      </c>
      <c r="E34" s="5">
        <v>2.7443401533127529</v>
      </c>
      <c r="F34" s="5">
        <v>0</v>
      </c>
      <c r="G34" s="5">
        <v>0</v>
      </c>
      <c r="H34" s="5">
        <v>1448.87707</v>
      </c>
      <c r="I34" s="5">
        <v>0</v>
      </c>
      <c r="J34" s="5">
        <v>500</v>
      </c>
      <c r="K34" s="5">
        <v>5514.8957</v>
      </c>
      <c r="L34" s="6">
        <v>0</v>
      </c>
    </row>
    <row r="35" spans="1:12" ht="13.5" customHeight="1" thickBot="1" x14ac:dyDescent="0.4">
      <c r="A35" s="2" t="s">
        <v>63</v>
      </c>
      <c r="B35" s="2" t="s">
        <v>85</v>
      </c>
      <c r="C35" s="7">
        <v>130012.03481</v>
      </c>
      <c r="D35" s="5">
        <v>6633.7246299999997</v>
      </c>
      <c r="E35" s="5">
        <v>5.1023927436368073</v>
      </c>
      <c r="F35" s="5">
        <v>3000</v>
      </c>
      <c r="G35" s="5">
        <v>0</v>
      </c>
      <c r="H35" s="5">
        <v>250</v>
      </c>
      <c r="I35" s="5">
        <v>0</v>
      </c>
      <c r="J35" s="5">
        <v>0</v>
      </c>
      <c r="K35" s="5">
        <v>3383.7246299999997</v>
      </c>
      <c r="L35" s="6">
        <v>0</v>
      </c>
    </row>
    <row r="36" spans="1:12" ht="13.5" customHeight="1" thickBot="1" x14ac:dyDescent="0.4">
      <c r="A36" s="2" t="s">
        <v>65</v>
      </c>
      <c r="B36" s="2" t="s">
        <v>108</v>
      </c>
      <c r="C36" s="7">
        <v>237872.94537</v>
      </c>
      <c r="D36" s="5">
        <v>6158.0141000000003</v>
      </c>
      <c r="E36" s="5">
        <v>2.5887828859316069</v>
      </c>
      <c r="F36" s="5">
        <v>326.59949</v>
      </c>
      <c r="G36" s="5">
        <v>63.662930000000003</v>
      </c>
      <c r="H36" s="5">
        <v>519.66295000000002</v>
      </c>
      <c r="I36" s="5">
        <v>1824.0887299999999</v>
      </c>
      <c r="J36" s="5">
        <v>3000</v>
      </c>
      <c r="K36" s="5">
        <v>424</v>
      </c>
      <c r="L36" s="6">
        <v>0</v>
      </c>
    </row>
    <row r="37" spans="1:12" ht="13.5" customHeight="1" thickBot="1" x14ac:dyDescent="0.4">
      <c r="A37" s="2" t="s">
        <v>67</v>
      </c>
      <c r="B37" s="2" t="s">
        <v>68</v>
      </c>
      <c r="C37" s="7">
        <v>58717.021860000001</v>
      </c>
      <c r="D37" s="5">
        <v>5227.9451900000004</v>
      </c>
      <c r="E37" s="5">
        <v>8.9036279845137241</v>
      </c>
      <c r="F37" s="5">
        <v>5227.9451900000004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6">
        <v>0</v>
      </c>
    </row>
    <row r="38" spans="1:12" ht="13.5" customHeight="1" thickBot="1" x14ac:dyDescent="0.4">
      <c r="A38" s="2" t="s">
        <v>69</v>
      </c>
      <c r="B38" s="2" t="s">
        <v>83</v>
      </c>
      <c r="C38" s="7">
        <v>73399.371969999993</v>
      </c>
      <c r="D38" s="5">
        <v>4949.4371799999999</v>
      </c>
      <c r="E38" s="5">
        <v>6.7431601213467447</v>
      </c>
      <c r="F38" s="5">
        <v>2548.3333399999997</v>
      </c>
      <c r="G38" s="5">
        <v>0</v>
      </c>
      <c r="H38" s="5">
        <v>485.44844000000001</v>
      </c>
      <c r="I38" s="5">
        <v>212.00047000000001</v>
      </c>
      <c r="J38" s="5">
        <v>0</v>
      </c>
      <c r="K38" s="5">
        <v>1703.6549299999999</v>
      </c>
      <c r="L38" s="6">
        <v>0</v>
      </c>
    </row>
    <row r="39" spans="1:12" ht="13.5" customHeight="1" thickBot="1" x14ac:dyDescent="0.4">
      <c r="A39" s="2" t="s">
        <v>71</v>
      </c>
      <c r="B39" s="2" t="s">
        <v>77</v>
      </c>
      <c r="C39" s="7">
        <v>46272.358999999997</v>
      </c>
      <c r="D39" s="5">
        <v>4572.6456100000014</v>
      </c>
      <c r="E39" s="5">
        <v>9.8820239746151728</v>
      </c>
      <c r="F39" s="5">
        <v>0</v>
      </c>
      <c r="G39" s="5">
        <v>0</v>
      </c>
      <c r="H39" s="5">
        <v>0</v>
      </c>
      <c r="I39" s="5">
        <v>27.709709999999998</v>
      </c>
      <c r="J39" s="5">
        <v>4528.0143100000014</v>
      </c>
      <c r="K39" s="5">
        <v>16.921590000000002</v>
      </c>
      <c r="L39" s="6">
        <v>0</v>
      </c>
    </row>
    <row r="40" spans="1:12" ht="13.5" customHeight="1" thickBot="1" x14ac:dyDescent="0.4">
      <c r="A40" s="2" t="s">
        <v>72</v>
      </c>
      <c r="B40" s="2" t="s">
        <v>66</v>
      </c>
      <c r="C40" s="7">
        <v>357228.33802999998</v>
      </c>
      <c r="D40" s="5">
        <v>4133.6771100000005</v>
      </c>
      <c r="E40" s="5">
        <v>1.1571526303864659</v>
      </c>
      <c r="F40" s="5">
        <v>1284.98605</v>
      </c>
      <c r="G40" s="5">
        <v>0</v>
      </c>
      <c r="H40" s="5">
        <v>2209.6501600000001</v>
      </c>
      <c r="I40" s="5">
        <v>0</v>
      </c>
      <c r="J40" s="5">
        <v>0</v>
      </c>
      <c r="K40" s="5">
        <v>639.04090000000008</v>
      </c>
      <c r="L40" s="6">
        <v>0</v>
      </c>
    </row>
    <row r="41" spans="1:12" ht="13.5" customHeight="1" thickBot="1" x14ac:dyDescent="0.4">
      <c r="A41" s="2" t="s">
        <v>74</v>
      </c>
      <c r="B41" s="2" t="s">
        <v>75</v>
      </c>
      <c r="C41" s="7">
        <v>186046.80991000001</v>
      </c>
      <c r="D41" s="5">
        <v>2300.2473199999999</v>
      </c>
      <c r="E41" s="5">
        <v>1.2363809522521469</v>
      </c>
      <c r="F41" s="5">
        <v>828.78362000000004</v>
      </c>
      <c r="G41" s="5">
        <v>303.03106000000002</v>
      </c>
      <c r="H41" s="5">
        <v>0</v>
      </c>
      <c r="I41" s="5">
        <v>0</v>
      </c>
      <c r="J41" s="5">
        <v>0</v>
      </c>
      <c r="K41" s="5">
        <v>1168.43264</v>
      </c>
      <c r="L41" s="6">
        <v>0</v>
      </c>
    </row>
    <row r="42" spans="1:12" ht="13.5" customHeight="1" thickBot="1" x14ac:dyDescent="0.4">
      <c r="A42" s="2" t="s">
        <v>76</v>
      </c>
      <c r="B42" s="2" t="s">
        <v>64</v>
      </c>
      <c r="C42" s="7">
        <v>536861.60531000001</v>
      </c>
      <c r="D42" s="5">
        <v>2105.97579</v>
      </c>
      <c r="E42" s="5">
        <v>0.39227535908140543</v>
      </c>
      <c r="F42" s="5">
        <v>2009.0888</v>
      </c>
      <c r="G42" s="5">
        <v>96.886990000000011</v>
      </c>
      <c r="H42" s="5">
        <v>0</v>
      </c>
      <c r="I42" s="5">
        <v>0</v>
      </c>
      <c r="J42" s="5">
        <v>0</v>
      </c>
      <c r="K42" s="5">
        <v>0</v>
      </c>
      <c r="L42" s="6">
        <v>0</v>
      </c>
    </row>
    <row r="43" spans="1:12" ht="13.5" customHeight="1" thickBot="1" x14ac:dyDescent="0.4">
      <c r="A43" s="2" t="s">
        <v>78</v>
      </c>
      <c r="B43" s="2" t="s">
        <v>79</v>
      </c>
      <c r="C43" s="7">
        <v>20825.052669999997</v>
      </c>
      <c r="D43" s="5">
        <v>1951.94823</v>
      </c>
      <c r="E43" s="5">
        <v>9.3730770381768274</v>
      </c>
      <c r="F43" s="5">
        <v>800</v>
      </c>
      <c r="G43" s="5">
        <v>0</v>
      </c>
      <c r="H43" s="5">
        <v>0</v>
      </c>
      <c r="I43" s="5">
        <v>0</v>
      </c>
      <c r="J43" s="5">
        <v>0</v>
      </c>
      <c r="K43" s="5">
        <v>1151.94823</v>
      </c>
      <c r="L43" s="6">
        <v>0</v>
      </c>
    </row>
    <row r="44" spans="1:12" ht="13.5" customHeight="1" thickBot="1" x14ac:dyDescent="0.4">
      <c r="A44" s="2" t="s">
        <v>80</v>
      </c>
      <c r="B44" s="2" t="s">
        <v>70</v>
      </c>
      <c r="C44" s="7">
        <v>98504.521269999997</v>
      </c>
      <c r="D44" s="5">
        <v>1730.2063599999999</v>
      </c>
      <c r="E44" s="5">
        <v>1.7564740559040128</v>
      </c>
      <c r="F44" s="5">
        <v>575.15352000000007</v>
      </c>
      <c r="G44" s="5">
        <v>0</v>
      </c>
      <c r="H44" s="5">
        <v>74.796019999999999</v>
      </c>
      <c r="I44" s="5">
        <v>0</v>
      </c>
      <c r="J44" s="5">
        <v>1040.4253699999999</v>
      </c>
      <c r="K44" s="5">
        <v>39.831449999999997</v>
      </c>
      <c r="L44" s="6">
        <v>0</v>
      </c>
    </row>
    <row r="45" spans="1:12" ht="13.5" customHeight="1" thickBot="1" x14ac:dyDescent="0.4">
      <c r="A45" s="2" t="s">
        <v>82</v>
      </c>
      <c r="B45" s="2" t="s">
        <v>56</v>
      </c>
      <c r="C45" s="7">
        <v>416892.02126000001</v>
      </c>
      <c r="D45" s="5">
        <v>1140.4148399999999</v>
      </c>
      <c r="E45" s="5">
        <v>0.27355161093111102</v>
      </c>
      <c r="F45" s="5">
        <v>631.38607999999999</v>
      </c>
      <c r="G45" s="5">
        <v>225.38541000000001</v>
      </c>
      <c r="H45" s="5">
        <v>114</v>
      </c>
      <c r="I45" s="5">
        <v>2.98441</v>
      </c>
      <c r="J45" s="5">
        <v>0</v>
      </c>
      <c r="K45" s="5">
        <v>166.65894</v>
      </c>
      <c r="L45" s="6">
        <v>0</v>
      </c>
    </row>
    <row r="46" spans="1:12" ht="13.5" customHeight="1" thickBot="1" x14ac:dyDescent="0.4">
      <c r="A46" s="2" t="s">
        <v>84</v>
      </c>
      <c r="B46" s="2" t="s">
        <v>103</v>
      </c>
      <c r="C46" s="7">
        <v>34214.814579999998</v>
      </c>
      <c r="D46" s="5">
        <v>1100</v>
      </c>
      <c r="E46" s="5">
        <v>3.2149816198127121</v>
      </c>
      <c r="F46" s="5">
        <v>1100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6">
        <v>0</v>
      </c>
    </row>
    <row r="47" spans="1:12" ht="13.5" customHeight="1" thickBot="1" x14ac:dyDescent="0.4">
      <c r="A47" s="2" t="s">
        <v>86</v>
      </c>
      <c r="B47" s="2" t="s">
        <v>87</v>
      </c>
      <c r="C47" s="7">
        <v>12254.690339999999</v>
      </c>
      <c r="D47" s="5">
        <v>264.95870000000002</v>
      </c>
      <c r="E47" s="5">
        <v>2.1621003277019568</v>
      </c>
      <c r="F47" s="5">
        <v>173.49749</v>
      </c>
      <c r="G47" s="5">
        <v>0</v>
      </c>
      <c r="H47" s="5">
        <v>52.87276</v>
      </c>
      <c r="I47" s="5">
        <v>0</v>
      </c>
      <c r="J47" s="5">
        <v>20.318849999999998</v>
      </c>
      <c r="K47" s="5">
        <v>18.269599999999997</v>
      </c>
      <c r="L47" s="6">
        <v>0</v>
      </c>
    </row>
    <row r="48" spans="1:12" ht="13.5" customHeight="1" thickBot="1" x14ac:dyDescent="0.4">
      <c r="A48" s="2" t="s">
        <v>88</v>
      </c>
      <c r="B48" s="2" t="s">
        <v>92</v>
      </c>
      <c r="C48" s="7">
        <v>5140.7555000000002</v>
      </c>
      <c r="D48" s="5">
        <v>250</v>
      </c>
      <c r="E48" s="5">
        <v>4.8630984297930526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250</v>
      </c>
      <c r="L48" s="6">
        <v>0</v>
      </c>
    </row>
    <row r="49" spans="1:12" ht="13.5" customHeight="1" thickBot="1" x14ac:dyDescent="0.4">
      <c r="A49" s="2" t="s">
        <v>89</v>
      </c>
      <c r="B49" s="2" t="s">
        <v>58</v>
      </c>
      <c r="C49" s="7">
        <v>211293.88852000001</v>
      </c>
      <c r="D49" s="5">
        <v>203.73867000000001</v>
      </c>
      <c r="E49" s="5">
        <v>9.6424308070185913E-2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203.73867000000001</v>
      </c>
      <c r="L49" s="6">
        <v>0</v>
      </c>
    </row>
    <row r="50" spans="1:12" ht="13.5" customHeight="1" thickBot="1" x14ac:dyDescent="0.4">
      <c r="A50" s="2" t="s">
        <v>91</v>
      </c>
      <c r="B50" s="2" t="s">
        <v>90</v>
      </c>
      <c r="C50" s="7">
        <v>8203.7738400000017</v>
      </c>
      <c r="D50" s="5">
        <v>17.808</v>
      </c>
      <c r="E50" s="5">
        <v>0.21707083041674877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17.808</v>
      </c>
      <c r="L50" s="6">
        <v>0</v>
      </c>
    </row>
    <row r="51" spans="1:12" ht="13.5" customHeight="1" thickBot="1" x14ac:dyDescent="0.4">
      <c r="A51" s="2" t="s">
        <v>93</v>
      </c>
      <c r="B51" s="2" t="s">
        <v>81</v>
      </c>
      <c r="C51" s="7">
        <v>10388.497009999999</v>
      </c>
      <c r="D51" s="5">
        <v>9.2063600000000001</v>
      </c>
      <c r="E51" s="5">
        <v>8.8620711842511288E-2</v>
      </c>
      <c r="F51" s="5">
        <v>9.2063600000000001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4">
      <c r="A52" s="2" t="s">
        <v>95</v>
      </c>
      <c r="B52" s="2" t="s">
        <v>94</v>
      </c>
      <c r="C52" s="7">
        <v>100326.98581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4">
      <c r="A53" s="2" t="s">
        <v>97</v>
      </c>
      <c r="B53" s="2" t="s">
        <v>96</v>
      </c>
      <c r="C53" s="7">
        <v>25186.63263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4">
      <c r="A54" s="2" t="s">
        <v>99</v>
      </c>
      <c r="B54" s="2" t="s">
        <v>98</v>
      </c>
      <c r="C54" s="7">
        <v>216921.87386000002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4">
      <c r="A55" s="2" t="s">
        <v>101</v>
      </c>
      <c r="B55" s="2" t="s">
        <v>100</v>
      </c>
      <c r="C55" s="7">
        <v>398586.86926000001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4">
      <c r="A56" s="2" t="s">
        <v>104</v>
      </c>
      <c r="B56" s="2"/>
      <c r="C56" s="7">
        <v>50852818.867110029</v>
      </c>
      <c r="D56" s="5">
        <v>2537836.4083600012</v>
      </c>
      <c r="E56" s="5">
        <v>4.9905520773429384</v>
      </c>
      <c r="F56" s="5">
        <v>414031.45590000006</v>
      </c>
      <c r="G56" s="5">
        <v>40760.744870000002</v>
      </c>
      <c r="H56" s="5">
        <v>194542.60847000001</v>
      </c>
      <c r="I56" s="5">
        <v>72121.960649999994</v>
      </c>
      <c r="J56" s="5">
        <v>1441693.0968100003</v>
      </c>
      <c r="K56" s="5">
        <v>355564.88429000007</v>
      </c>
      <c r="L56" s="6">
        <v>19121.657370000001</v>
      </c>
    </row>
    <row r="57" spans="1:12" ht="13.5" customHeight="1" x14ac:dyDescent="0.35">
      <c r="A57" s="8" t="s">
        <v>105</v>
      </c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4EDAF-A071-4C3C-BBA3-2D819BEA4F55}">
  <dimension ref="A2:L53"/>
  <sheetViews>
    <sheetView workbookViewId="0">
      <selection sqref="A1:XFD1048576"/>
    </sheetView>
  </sheetViews>
  <sheetFormatPr baseColWidth="10" defaultColWidth="11.453125" defaultRowHeight="12" customHeight="1" x14ac:dyDescent="0.2"/>
  <cols>
    <col min="1" max="1" width="3.453125" style="61" bestFit="1" customWidth="1"/>
    <col min="2" max="2" width="31.81640625" style="58" customWidth="1"/>
    <col min="3" max="3" width="10" style="58" bestFit="1" customWidth="1"/>
    <col min="4" max="4" width="12.8164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81640625" style="58" bestFit="1" customWidth="1"/>
    <col min="10" max="10" width="12.81640625" style="58" bestFit="1" customWidth="1"/>
    <col min="11" max="11" width="11.6328125" style="58" bestFit="1" customWidth="1"/>
    <col min="12" max="12" width="12.08984375" style="58" bestFit="1" customWidth="1"/>
    <col min="13" max="16384" width="11.453125" style="58"/>
  </cols>
  <sheetData>
    <row r="2" spans="1:12" ht="12" customHeight="1" x14ac:dyDescent="0.2">
      <c r="A2" s="126" t="s">
        <v>290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2" customHeight="1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ht="12" customHeight="1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</row>
    <row r="8" spans="1:12" s="59" customFormat="1" ht="36.65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101" t="s">
        <v>237</v>
      </c>
      <c r="C9" s="70">
        <v>3003569448.2400002</v>
      </c>
      <c r="D9" s="70">
        <f t="shared" ref="D9:D52" si="0">F9+G9+H9+I9+J9+K9+L9</f>
        <v>534367089.18000001</v>
      </c>
      <c r="E9" s="89">
        <f>D9/C9</f>
        <v>0.17791068206966973</v>
      </c>
      <c r="F9" s="70">
        <v>1078000</v>
      </c>
      <c r="G9" s="74">
        <v>0</v>
      </c>
      <c r="H9" s="74">
        <v>0</v>
      </c>
      <c r="I9" s="74">
        <v>0</v>
      </c>
      <c r="J9" s="70">
        <v>529766099.80000001</v>
      </c>
      <c r="K9" s="70">
        <v>3522989.38</v>
      </c>
      <c r="L9" s="74">
        <v>0</v>
      </c>
    </row>
    <row r="10" spans="1:12" ht="12" customHeight="1" x14ac:dyDescent="0.2">
      <c r="A10" s="57">
        <v>2</v>
      </c>
      <c r="B10" s="101" t="s">
        <v>238</v>
      </c>
      <c r="C10" s="70">
        <v>10056177571.210001</v>
      </c>
      <c r="D10" s="70">
        <f t="shared" si="0"/>
        <v>453041359.15000004</v>
      </c>
      <c r="E10" s="89">
        <f t="shared" ref="E10:E53" si="1">D10/C10</f>
        <v>4.5051050057729664E-2</v>
      </c>
      <c r="F10" s="70">
        <v>105473220.25000001</v>
      </c>
      <c r="G10" s="70">
        <v>8195918.3100000005</v>
      </c>
      <c r="H10" s="70">
        <v>61711687.93999999</v>
      </c>
      <c r="I10" s="70">
        <v>467479.86</v>
      </c>
      <c r="J10" s="70">
        <v>136477840.41999999</v>
      </c>
      <c r="K10" s="70">
        <v>139088652.14000005</v>
      </c>
      <c r="L10" s="70">
        <v>1626560.23</v>
      </c>
    </row>
    <row r="11" spans="1:12" ht="12" customHeight="1" x14ac:dyDescent="0.2">
      <c r="A11" s="57">
        <v>3</v>
      </c>
      <c r="B11" s="101" t="s">
        <v>239</v>
      </c>
      <c r="C11" s="70">
        <v>7968166636.5499992</v>
      </c>
      <c r="D11" s="70">
        <f t="shared" si="0"/>
        <v>378717461.78000003</v>
      </c>
      <c r="E11" s="89">
        <f t="shared" si="1"/>
        <v>4.7528807949726116E-2</v>
      </c>
      <c r="F11" s="70">
        <v>61660627.090000004</v>
      </c>
      <c r="G11" s="74">
        <v>0</v>
      </c>
      <c r="H11" s="70">
        <v>23184093.120000001</v>
      </c>
      <c r="I11" s="70">
        <v>23569382.84</v>
      </c>
      <c r="J11" s="70">
        <v>170986756.27000001</v>
      </c>
      <c r="K11" s="70">
        <v>99316602.459999993</v>
      </c>
      <c r="L11" s="74">
        <v>0</v>
      </c>
    </row>
    <row r="12" spans="1:12" ht="12" customHeight="1" x14ac:dyDescent="0.2">
      <c r="A12" s="57">
        <v>4</v>
      </c>
      <c r="B12" s="101" t="s">
        <v>240</v>
      </c>
      <c r="C12" s="70">
        <v>5908324529.9700003</v>
      </c>
      <c r="D12" s="70">
        <f t="shared" si="0"/>
        <v>285309226.94999999</v>
      </c>
      <c r="E12" s="89">
        <f t="shared" si="1"/>
        <v>4.8289362830827548E-2</v>
      </c>
      <c r="F12" s="70">
        <v>88945074.969999984</v>
      </c>
      <c r="G12" s="70">
        <v>13734689.829999998</v>
      </c>
      <c r="H12" s="70">
        <v>12183620.17</v>
      </c>
      <c r="I12" s="70">
        <v>17354.599999999999</v>
      </c>
      <c r="J12" s="70">
        <v>146027301.58000001</v>
      </c>
      <c r="K12" s="70">
        <v>24401185.799999997</v>
      </c>
      <c r="L12" s="74">
        <v>0</v>
      </c>
    </row>
    <row r="13" spans="1:12" ht="12" customHeight="1" x14ac:dyDescent="0.2">
      <c r="A13" s="57">
        <v>5</v>
      </c>
      <c r="B13" s="101" t="s">
        <v>241</v>
      </c>
      <c r="C13" s="70">
        <v>4104898800.8099999</v>
      </c>
      <c r="D13" s="70">
        <f t="shared" si="0"/>
        <v>285261642.48000002</v>
      </c>
      <c r="E13" s="89">
        <f t="shared" si="1"/>
        <v>6.9492978103068148E-2</v>
      </c>
      <c r="F13" s="70">
        <v>51136435.670000002</v>
      </c>
      <c r="G13" s="70">
        <v>914825.92</v>
      </c>
      <c r="H13" s="70">
        <v>50587846.229999997</v>
      </c>
      <c r="I13" s="74">
        <v>0</v>
      </c>
      <c r="J13" s="70">
        <v>126015561.08</v>
      </c>
      <c r="K13" s="70">
        <v>26606973.580000006</v>
      </c>
      <c r="L13" s="70">
        <v>30000000</v>
      </c>
    </row>
    <row r="14" spans="1:12" ht="12" customHeight="1" x14ac:dyDescent="0.2">
      <c r="A14" s="57">
        <v>6</v>
      </c>
      <c r="B14" s="93" t="s">
        <v>242</v>
      </c>
      <c r="C14" s="70">
        <v>6131360387.6800003</v>
      </c>
      <c r="D14" s="70">
        <f t="shared" si="0"/>
        <v>261091119.24000001</v>
      </c>
      <c r="E14" s="89">
        <f t="shared" si="1"/>
        <v>4.2582902118202245E-2</v>
      </c>
      <c r="F14" s="70">
        <v>25526508.73</v>
      </c>
      <c r="G14" s="70">
        <v>1962088.14</v>
      </c>
      <c r="H14" s="70">
        <v>3833132.18</v>
      </c>
      <c r="I14" s="70">
        <v>7754846.6600000001</v>
      </c>
      <c r="J14" s="70">
        <v>214741530.22999999</v>
      </c>
      <c r="K14" s="70">
        <v>7273013.3000000007</v>
      </c>
      <c r="L14" s="74">
        <v>0</v>
      </c>
    </row>
    <row r="15" spans="1:12" ht="12" customHeight="1" x14ac:dyDescent="0.2">
      <c r="A15" s="57">
        <v>7</v>
      </c>
      <c r="B15" s="101" t="s">
        <v>245</v>
      </c>
      <c r="C15" s="70">
        <v>1871127150.7</v>
      </c>
      <c r="D15" s="70">
        <f t="shared" si="0"/>
        <v>134715217.71107</v>
      </c>
      <c r="E15" s="89">
        <f t="shared" si="1"/>
        <v>7.1996826971738509E-2</v>
      </c>
      <c r="F15" s="70">
        <v>12048136.040000003</v>
      </c>
      <c r="G15" s="70">
        <v>341730.37</v>
      </c>
      <c r="H15" s="70">
        <v>29263447.600000001</v>
      </c>
      <c r="I15" s="74">
        <v>8.1070000000000003E-2</v>
      </c>
      <c r="J15" s="70">
        <v>67437003.030000001</v>
      </c>
      <c r="K15" s="70">
        <v>22924753.620000001</v>
      </c>
      <c r="L15" s="70">
        <v>2700146.9699999997</v>
      </c>
    </row>
    <row r="16" spans="1:12" ht="12" customHeight="1" x14ac:dyDescent="0.2">
      <c r="A16" s="57">
        <v>8</v>
      </c>
      <c r="B16" s="101" t="s">
        <v>243</v>
      </c>
      <c r="C16" s="70">
        <v>484774032.46000004</v>
      </c>
      <c r="D16" s="70">
        <f t="shared" si="0"/>
        <v>118050225.52000001</v>
      </c>
      <c r="E16" s="89">
        <f t="shared" si="1"/>
        <v>0.24351598397494742</v>
      </c>
      <c r="F16" s="70">
        <v>5837927.5800000001</v>
      </c>
      <c r="G16" s="74">
        <v>0</v>
      </c>
      <c r="H16" s="70">
        <v>2058285.18</v>
      </c>
      <c r="I16" s="74">
        <v>0</v>
      </c>
      <c r="J16" s="70">
        <v>110154012.76000001</v>
      </c>
      <c r="K16" s="74">
        <v>0</v>
      </c>
      <c r="L16" s="74">
        <v>0</v>
      </c>
    </row>
    <row r="17" spans="1:12" ht="12" customHeight="1" x14ac:dyDescent="0.2">
      <c r="A17" s="57">
        <v>9</v>
      </c>
      <c r="B17" s="101" t="s">
        <v>246</v>
      </c>
      <c r="C17" s="70">
        <v>2391482474.3400002</v>
      </c>
      <c r="D17" s="70">
        <f t="shared" si="0"/>
        <v>94691703.299999997</v>
      </c>
      <c r="E17" s="89">
        <f t="shared" si="1"/>
        <v>3.9595399220365583E-2</v>
      </c>
      <c r="F17" s="70">
        <v>21772417.969999999</v>
      </c>
      <c r="G17" s="70">
        <v>6346.63</v>
      </c>
      <c r="H17" s="70">
        <v>1883442.96</v>
      </c>
      <c r="I17" s="70">
        <v>60773.74</v>
      </c>
      <c r="J17" s="70">
        <v>63919200.549999997</v>
      </c>
      <c r="K17" s="70">
        <v>7049521.4499999993</v>
      </c>
      <c r="L17" s="74">
        <v>0</v>
      </c>
    </row>
    <row r="18" spans="1:12" ht="12" customHeight="1" x14ac:dyDescent="0.2">
      <c r="A18" s="57">
        <v>10</v>
      </c>
      <c r="B18" s="101" t="s">
        <v>244</v>
      </c>
      <c r="C18" s="70">
        <v>198649641.57999998</v>
      </c>
      <c r="D18" s="70">
        <f t="shared" si="0"/>
        <v>92008560.589999989</v>
      </c>
      <c r="E18" s="89">
        <f t="shared" si="1"/>
        <v>0.46317003070426582</v>
      </c>
      <c r="F18" s="70">
        <v>56594100.390000001</v>
      </c>
      <c r="G18" s="70">
        <v>104164.16</v>
      </c>
      <c r="H18" s="70">
        <v>16389409.219999999</v>
      </c>
      <c r="I18" s="70">
        <v>671874.76</v>
      </c>
      <c r="J18" s="70">
        <v>15719273.819999998</v>
      </c>
      <c r="K18" s="70">
        <v>2445201.4199999995</v>
      </c>
      <c r="L18" s="70">
        <v>84536.82</v>
      </c>
    </row>
    <row r="19" spans="1:12" ht="12" customHeight="1" x14ac:dyDescent="0.2">
      <c r="A19" s="57">
        <v>11</v>
      </c>
      <c r="B19" s="101" t="s">
        <v>247</v>
      </c>
      <c r="C19" s="70">
        <v>639686314.13999999</v>
      </c>
      <c r="D19" s="70">
        <f t="shared" si="0"/>
        <v>75654352.800000012</v>
      </c>
      <c r="E19" s="89">
        <f t="shared" si="1"/>
        <v>0.11826789338413532</v>
      </c>
      <c r="F19" s="70">
        <v>39333135.420000002</v>
      </c>
      <c r="G19" s="70">
        <v>408427.39</v>
      </c>
      <c r="H19" s="70">
        <v>8589831.9800000004</v>
      </c>
      <c r="I19" s="74">
        <v>0</v>
      </c>
      <c r="J19" s="70">
        <v>12000000</v>
      </c>
      <c r="K19" s="70">
        <v>13973568.32</v>
      </c>
      <c r="L19" s="70">
        <v>1349389.69</v>
      </c>
    </row>
    <row r="20" spans="1:12" ht="12" customHeight="1" x14ac:dyDescent="0.2">
      <c r="A20" s="57">
        <v>12</v>
      </c>
      <c r="B20" s="101" t="s">
        <v>248</v>
      </c>
      <c r="C20" s="70">
        <v>988285972.10000002</v>
      </c>
      <c r="D20" s="70">
        <f t="shared" si="0"/>
        <v>71898581.590000004</v>
      </c>
      <c r="E20" s="89">
        <f t="shared" si="1"/>
        <v>7.2750786330826239E-2</v>
      </c>
      <c r="F20" s="70">
        <v>95327.67</v>
      </c>
      <c r="G20" s="70">
        <v>1622307.34</v>
      </c>
      <c r="H20" s="70">
        <v>12688022.33</v>
      </c>
      <c r="I20" s="70">
        <v>2881563.69</v>
      </c>
      <c r="J20" s="70">
        <v>8324777.46</v>
      </c>
      <c r="K20" s="70">
        <v>46278982.850000001</v>
      </c>
      <c r="L20" s="70">
        <v>7600.25</v>
      </c>
    </row>
    <row r="21" spans="1:12" ht="12" customHeight="1" x14ac:dyDescent="0.2">
      <c r="A21" s="57">
        <v>13</v>
      </c>
      <c r="B21" s="101" t="s">
        <v>249</v>
      </c>
      <c r="C21" s="70">
        <v>3422644805.48</v>
      </c>
      <c r="D21" s="70">
        <f t="shared" si="0"/>
        <v>64461185.510000005</v>
      </c>
      <c r="E21" s="89">
        <f t="shared" si="1"/>
        <v>1.8833735071425214E-2</v>
      </c>
      <c r="F21" s="70">
        <v>476428.04</v>
      </c>
      <c r="G21" s="70">
        <v>581489.97</v>
      </c>
      <c r="H21" s="70">
        <v>12876130.859999999</v>
      </c>
      <c r="I21" s="70">
        <v>58117.43</v>
      </c>
      <c r="J21" s="70">
        <v>15021297.49</v>
      </c>
      <c r="K21" s="70">
        <v>35046296.450000003</v>
      </c>
      <c r="L21" s="70">
        <v>401425.27</v>
      </c>
    </row>
    <row r="22" spans="1:12" ht="12" customHeight="1" x14ac:dyDescent="0.2">
      <c r="A22" s="57">
        <v>14</v>
      </c>
      <c r="B22" s="101" t="s">
        <v>250</v>
      </c>
      <c r="C22" s="70">
        <v>713638513.01999986</v>
      </c>
      <c r="D22" s="70">
        <f t="shared" si="0"/>
        <v>39874536.689999998</v>
      </c>
      <c r="E22" s="89">
        <f t="shared" si="1"/>
        <v>5.5874978665679871E-2</v>
      </c>
      <c r="F22" s="70">
        <v>10238150.440000001</v>
      </c>
      <c r="G22" s="74">
        <v>0</v>
      </c>
      <c r="H22" s="74">
        <v>0</v>
      </c>
      <c r="I22" s="74">
        <v>0</v>
      </c>
      <c r="J22" s="70">
        <v>4070000</v>
      </c>
      <c r="K22" s="70">
        <v>25253714.749999996</v>
      </c>
      <c r="L22" s="70">
        <v>312671.5</v>
      </c>
    </row>
    <row r="23" spans="1:12" ht="12" customHeight="1" x14ac:dyDescent="0.2">
      <c r="A23" s="57">
        <v>15</v>
      </c>
      <c r="B23" s="101" t="s">
        <v>252</v>
      </c>
      <c r="C23" s="70">
        <v>335629061.91000003</v>
      </c>
      <c r="D23" s="70">
        <f t="shared" si="0"/>
        <v>38047691.939999998</v>
      </c>
      <c r="E23" s="89">
        <f t="shared" si="1"/>
        <v>0.11336232840945878</v>
      </c>
      <c r="F23" s="70">
        <v>14695745.120000001</v>
      </c>
      <c r="G23" s="74">
        <v>0</v>
      </c>
      <c r="H23" s="70">
        <v>16256750</v>
      </c>
      <c r="I23" s="74">
        <v>0</v>
      </c>
      <c r="J23" s="70">
        <v>3045196.82</v>
      </c>
      <c r="K23" s="70">
        <v>4050000</v>
      </c>
      <c r="L23" s="74">
        <v>0</v>
      </c>
    </row>
    <row r="24" spans="1:12" ht="12" customHeight="1" x14ac:dyDescent="0.2">
      <c r="A24" s="57">
        <v>16</v>
      </c>
      <c r="B24" s="101" t="s">
        <v>251</v>
      </c>
      <c r="C24" s="70">
        <v>222942455.65000001</v>
      </c>
      <c r="D24" s="70">
        <f t="shared" si="0"/>
        <v>36697201.799999997</v>
      </c>
      <c r="E24" s="89">
        <f t="shared" si="1"/>
        <v>0.16460391849998893</v>
      </c>
      <c r="F24" s="70">
        <v>7319758.9199999999</v>
      </c>
      <c r="G24" s="74">
        <v>0</v>
      </c>
      <c r="H24" s="70">
        <v>3440865.46</v>
      </c>
      <c r="I24" s="74">
        <v>0</v>
      </c>
      <c r="J24" s="70">
        <v>24436577.420000002</v>
      </c>
      <c r="K24" s="70">
        <v>1500000</v>
      </c>
      <c r="L24" s="74">
        <v>0</v>
      </c>
    </row>
    <row r="25" spans="1:12" ht="12" customHeight="1" x14ac:dyDescent="0.2">
      <c r="A25" s="57">
        <v>17</v>
      </c>
      <c r="B25" s="101" t="s">
        <v>253</v>
      </c>
      <c r="C25" s="70">
        <v>468951082.38</v>
      </c>
      <c r="D25" s="70">
        <f t="shared" si="0"/>
        <v>29685574.859999999</v>
      </c>
      <c r="E25" s="89">
        <f t="shared" si="1"/>
        <v>6.3302071314860972E-2</v>
      </c>
      <c r="F25" s="70">
        <v>8083060.669999999</v>
      </c>
      <c r="G25" s="74">
        <v>0</v>
      </c>
      <c r="H25" s="70">
        <v>5757462.8500000006</v>
      </c>
      <c r="I25" s="70">
        <v>8397.19</v>
      </c>
      <c r="J25" s="70">
        <v>11777344.220000001</v>
      </c>
      <c r="K25" s="70">
        <v>4037525.76</v>
      </c>
      <c r="L25" s="70">
        <v>21784.17</v>
      </c>
    </row>
    <row r="26" spans="1:12" ht="12" customHeight="1" x14ac:dyDescent="0.2">
      <c r="A26" s="57">
        <v>18</v>
      </c>
      <c r="B26" s="101" t="s">
        <v>258</v>
      </c>
      <c r="C26" s="70">
        <v>133785560.70000002</v>
      </c>
      <c r="D26" s="70">
        <f t="shared" si="0"/>
        <v>23989647.71429</v>
      </c>
      <c r="E26" s="89">
        <f t="shared" si="1"/>
        <v>0.17931417702157149</v>
      </c>
      <c r="F26" s="70">
        <v>1651132.88</v>
      </c>
      <c r="G26" s="74">
        <v>0</v>
      </c>
      <c r="H26" s="74">
        <v>0.30429</v>
      </c>
      <c r="I26" s="74">
        <v>0</v>
      </c>
      <c r="J26" s="70">
        <v>17729638.690000001</v>
      </c>
      <c r="K26" s="70">
        <v>4608875.84</v>
      </c>
      <c r="L26" s="74">
        <v>0</v>
      </c>
    </row>
    <row r="27" spans="1:12" ht="12" customHeight="1" x14ac:dyDescent="0.2">
      <c r="A27" s="57">
        <v>19</v>
      </c>
      <c r="B27" s="101" t="s">
        <v>259</v>
      </c>
      <c r="C27" s="70">
        <v>78977301.940000013</v>
      </c>
      <c r="D27" s="70">
        <f t="shared" si="0"/>
        <v>22604845.300000001</v>
      </c>
      <c r="E27" s="89">
        <f t="shared" si="1"/>
        <v>0.28621951807334678</v>
      </c>
      <c r="F27" s="74">
        <v>0</v>
      </c>
      <c r="G27" s="74">
        <v>0</v>
      </c>
      <c r="H27" s="74">
        <v>0</v>
      </c>
      <c r="I27" s="74">
        <v>0</v>
      </c>
      <c r="J27" s="70">
        <v>22604845.300000001</v>
      </c>
      <c r="K27" s="74">
        <v>0</v>
      </c>
      <c r="L27" s="74">
        <v>0</v>
      </c>
    </row>
    <row r="28" spans="1:12" ht="12" customHeight="1" x14ac:dyDescent="0.2">
      <c r="A28" s="57">
        <v>20</v>
      </c>
      <c r="B28" s="101" t="s">
        <v>266</v>
      </c>
      <c r="C28" s="70">
        <v>168971427.73999998</v>
      </c>
      <c r="D28" s="70">
        <f t="shared" si="0"/>
        <v>21458527.23</v>
      </c>
      <c r="E28" s="89">
        <f t="shared" si="1"/>
        <v>0.12699500452241372</v>
      </c>
      <c r="F28" s="74">
        <v>0</v>
      </c>
      <c r="G28" s="74">
        <v>0</v>
      </c>
      <c r="H28" s="74">
        <v>0</v>
      </c>
      <c r="I28" s="74">
        <v>0</v>
      </c>
      <c r="J28" s="70">
        <v>21458527.23</v>
      </c>
      <c r="K28" s="74">
        <v>0</v>
      </c>
      <c r="L28" s="74">
        <v>0</v>
      </c>
    </row>
    <row r="29" spans="1:12" ht="12" customHeight="1" x14ac:dyDescent="0.2">
      <c r="A29" s="57">
        <v>21</v>
      </c>
      <c r="B29" s="101" t="s">
        <v>255</v>
      </c>
      <c r="C29" s="70">
        <v>512754698.34000003</v>
      </c>
      <c r="D29" s="70">
        <f t="shared" si="0"/>
        <v>21041056.470000003</v>
      </c>
      <c r="E29" s="89">
        <f t="shared" si="1"/>
        <v>4.103532651796004E-2</v>
      </c>
      <c r="F29" s="70">
        <v>3378138.91</v>
      </c>
      <c r="G29" s="74">
        <v>0</v>
      </c>
      <c r="H29" s="70">
        <v>6648496.6399999997</v>
      </c>
      <c r="I29" s="70">
        <v>636730.48</v>
      </c>
      <c r="J29" s="70">
        <v>10000000</v>
      </c>
      <c r="K29" s="70">
        <v>374604.26</v>
      </c>
      <c r="L29" s="70">
        <v>3086.18</v>
      </c>
    </row>
    <row r="30" spans="1:12" ht="12" customHeight="1" x14ac:dyDescent="0.2">
      <c r="A30" s="57">
        <v>22</v>
      </c>
      <c r="B30" s="101" t="s">
        <v>254</v>
      </c>
      <c r="C30" s="70">
        <v>204880132.17000002</v>
      </c>
      <c r="D30" s="70">
        <f t="shared" si="0"/>
        <v>20791945.120000001</v>
      </c>
      <c r="E30" s="89">
        <f t="shared" si="1"/>
        <v>0.10148346206038081</v>
      </c>
      <c r="F30" s="70">
        <v>4518874.33</v>
      </c>
      <c r="G30" s="74">
        <v>0</v>
      </c>
      <c r="H30" s="74">
        <v>0</v>
      </c>
      <c r="I30" s="74">
        <v>0</v>
      </c>
      <c r="J30" s="70">
        <v>16273070.790000001</v>
      </c>
      <c r="K30" s="74">
        <v>0</v>
      </c>
      <c r="L30" s="74">
        <v>0</v>
      </c>
    </row>
    <row r="31" spans="1:12" ht="12" customHeight="1" x14ac:dyDescent="0.2">
      <c r="A31" s="57">
        <v>23</v>
      </c>
      <c r="B31" s="101" t="s">
        <v>260</v>
      </c>
      <c r="C31" s="70">
        <v>30229728.969999999</v>
      </c>
      <c r="D31" s="70">
        <f t="shared" si="0"/>
        <v>18729728.969999999</v>
      </c>
      <c r="E31" s="89">
        <f t="shared" si="1"/>
        <v>0.61957978480678388</v>
      </c>
      <c r="F31" s="74">
        <v>0</v>
      </c>
      <c r="G31" s="74">
        <v>0</v>
      </c>
      <c r="H31" s="74">
        <v>0</v>
      </c>
      <c r="I31" s="74">
        <v>0</v>
      </c>
      <c r="J31" s="70">
        <v>18729728.969999999</v>
      </c>
      <c r="K31" s="74">
        <v>0</v>
      </c>
      <c r="L31" s="74">
        <v>0</v>
      </c>
    </row>
    <row r="32" spans="1:12" ht="12" customHeight="1" x14ac:dyDescent="0.2">
      <c r="A32" s="57">
        <v>24</v>
      </c>
      <c r="B32" s="101" t="s">
        <v>261</v>
      </c>
      <c r="C32" s="70">
        <v>3911489087.23</v>
      </c>
      <c r="D32" s="70">
        <f t="shared" si="0"/>
        <v>18055853.390000004</v>
      </c>
      <c r="E32" s="89">
        <f t="shared" si="1"/>
        <v>4.6161073154844514E-3</v>
      </c>
      <c r="F32" s="70">
        <v>44336.05</v>
      </c>
      <c r="G32" s="70">
        <v>95774.790000000008</v>
      </c>
      <c r="H32" s="70">
        <v>1113870.76</v>
      </c>
      <c r="I32" s="74">
        <v>0</v>
      </c>
      <c r="J32" s="70">
        <v>16146318.080000002</v>
      </c>
      <c r="K32" s="70">
        <v>655553.71</v>
      </c>
      <c r="L32" s="74">
        <v>0</v>
      </c>
    </row>
    <row r="33" spans="1:12" ht="12" customHeight="1" x14ac:dyDescent="0.2">
      <c r="A33" s="57">
        <v>25</v>
      </c>
      <c r="B33" s="101" t="s">
        <v>256</v>
      </c>
      <c r="C33" s="70">
        <v>106671834.13</v>
      </c>
      <c r="D33" s="70">
        <f t="shared" si="0"/>
        <v>17876468.09</v>
      </c>
      <c r="E33" s="89">
        <f t="shared" si="1"/>
        <v>0.16758376975326131</v>
      </c>
      <c r="F33" s="74">
        <v>0</v>
      </c>
      <c r="G33" s="74">
        <v>0</v>
      </c>
      <c r="H33" s="74">
        <v>0</v>
      </c>
      <c r="I33" s="74">
        <v>0</v>
      </c>
      <c r="J33" s="70">
        <v>14376468.09</v>
      </c>
      <c r="K33" s="70">
        <v>3500000</v>
      </c>
      <c r="L33" s="74">
        <v>0</v>
      </c>
    </row>
    <row r="34" spans="1:12" ht="12" customHeight="1" x14ac:dyDescent="0.2">
      <c r="A34" s="57">
        <v>26</v>
      </c>
      <c r="B34" s="101" t="s">
        <v>257</v>
      </c>
      <c r="C34" s="70">
        <v>324630220.69</v>
      </c>
      <c r="D34" s="70">
        <f t="shared" si="0"/>
        <v>14313031.689999998</v>
      </c>
      <c r="E34" s="89">
        <f t="shared" si="1"/>
        <v>4.4090262636601471E-2</v>
      </c>
      <c r="F34" s="70">
        <v>1300000</v>
      </c>
      <c r="G34" s="70">
        <v>444153.63</v>
      </c>
      <c r="H34" s="70">
        <v>9691349.6999999993</v>
      </c>
      <c r="I34" s="74">
        <v>0</v>
      </c>
      <c r="J34" s="74">
        <v>0</v>
      </c>
      <c r="K34" s="70">
        <v>2877528.3600000003</v>
      </c>
      <c r="L34" s="74">
        <v>0</v>
      </c>
    </row>
    <row r="35" spans="1:12" ht="12" customHeight="1" x14ac:dyDescent="0.2">
      <c r="A35" s="57">
        <v>27</v>
      </c>
      <c r="B35" s="101" t="s">
        <v>262</v>
      </c>
      <c r="C35" s="70">
        <v>71698102.63000001</v>
      </c>
      <c r="D35" s="70">
        <f t="shared" si="0"/>
        <v>10336828.530000001</v>
      </c>
      <c r="E35" s="89">
        <f t="shared" si="1"/>
        <v>0.14417157708263889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0">
        <v>10336828.530000001</v>
      </c>
      <c r="L35" s="74">
        <v>0</v>
      </c>
    </row>
    <row r="36" spans="1:12" ht="12" customHeight="1" x14ac:dyDescent="0.2">
      <c r="A36" s="57">
        <v>28</v>
      </c>
      <c r="B36" s="101" t="s">
        <v>265</v>
      </c>
      <c r="C36" s="70">
        <v>1219709596.5900002</v>
      </c>
      <c r="D36" s="70">
        <f t="shared" si="0"/>
        <v>9230222.4199999999</v>
      </c>
      <c r="E36" s="89">
        <f t="shared" si="1"/>
        <v>7.5675574299041096E-3</v>
      </c>
      <c r="F36" s="70">
        <v>1491165.22</v>
      </c>
      <c r="G36" s="70">
        <v>75522.759999999995</v>
      </c>
      <c r="H36" s="74">
        <v>0</v>
      </c>
      <c r="I36" s="74">
        <v>0</v>
      </c>
      <c r="J36" s="74">
        <v>0</v>
      </c>
      <c r="K36" s="70">
        <v>7663534.4399999995</v>
      </c>
      <c r="L36" s="74">
        <v>0</v>
      </c>
    </row>
    <row r="37" spans="1:12" ht="12" customHeight="1" x14ac:dyDescent="0.2">
      <c r="A37" s="57">
        <v>29</v>
      </c>
      <c r="B37" s="101" t="s">
        <v>268</v>
      </c>
      <c r="C37" s="70">
        <v>113813704.69999997</v>
      </c>
      <c r="D37" s="70">
        <f t="shared" si="0"/>
        <v>8970874.8300000001</v>
      </c>
      <c r="E37" s="89">
        <f t="shared" si="1"/>
        <v>7.8820690826699735E-2</v>
      </c>
      <c r="F37" s="70">
        <v>8647141.4399999995</v>
      </c>
      <c r="G37" s="74">
        <v>0</v>
      </c>
      <c r="H37" s="74">
        <v>0</v>
      </c>
      <c r="I37" s="74">
        <v>0</v>
      </c>
      <c r="J37" s="74">
        <v>0</v>
      </c>
      <c r="K37" s="70">
        <v>323733.39</v>
      </c>
      <c r="L37" s="74">
        <v>0</v>
      </c>
    </row>
    <row r="38" spans="1:12" ht="12" customHeight="1" x14ac:dyDescent="0.2">
      <c r="A38" s="57">
        <v>30</v>
      </c>
      <c r="B38" s="101" t="s">
        <v>264</v>
      </c>
      <c r="C38" s="70">
        <v>140838954.5</v>
      </c>
      <c r="D38" s="70">
        <f t="shared" si="0"/>
        <v>7145736.6705700019</v>
      </c>
      <c r="E38" s="89">
        <f t="shared" si="1"/>
        <v>5.0736933513447817E-2</v>
      </c>
      <c r="F38" s="70">
        <v>227515.18</v>
      </c>
      <c r="G38" s="70">
        <v>61610.71</v>
      </c>
      <c r="H38" s="70">
        <v>325556.90000000002</v>
      </c>
      <c r="I38" s="74">
        <v>0</v>
      </c>
      <c r="J38" s="70">
        <v>5551.73</v>
      </c>
      <c r="K38" s="70">
        <v>6525502.1500000013</v>
      </c>
      <c r="L38" s="74">
        <v>5.6999999999999998E-4</v>
      </c>
    </row>
    <row r="39" spans="1:12" ht="12" customHeight="1" x14ac:dyDescent="0.2">
      <c r="A39" s="57">
        <v>31</v>
      </c>
      <c r="B39" s="101" t="s">
        <v>263</v>
      </c>
      <c r="C39" s="70">
        <v>321910372.69999999</v>
      </c>
      <c r="D39" s="70">
        <f t="shared" si="0"/>
        <v>6712362.7200000007</v>
      </c>
      <c r="E39" s="89">
        <f t="shared" si="1"/>
        <v>2.0851650922896779E-2</v>
      </c>
      <c r="F39" s="70">
        <v>265223.69</v>
      </c>
      <c r="G39" s="70">
        <v>66639.73</v>
      </c>
      <c r="H39" s="70">
        <v>59876.19</v>
      </c>
      <c r="I39" s="70">
        <v>59272.75</v>
      </c>
      <c r="J39" s="70">
        <v>4566724.2</v>
      </c>
      <c r="K39" s="70">
        <v>1694626.16</v>
      </c>
      <c r="L39" s="74">
        <v>0</v>
      </c>
    </row>
    <row r="40" spans="1:12" ht="12" customHeight="1" x14ac:dyDescent="0.2">
      <c r="A40" s="57">
        <v>32</v>
      </c>
      <c r="B40" s="101" t="s">
        <v>270</v>
      </c>
      <c r="C40" s="70">
        <v>88824257.099999994</v>
      </c>
      <c r="D40" s="70">
        <f t="shared" si="0"/>
        <v>6112559.6700000009</v>
      </c>
      <c r="E40" s="89">
        <f t="shared" si="1"/>
        <v>6.8816333168071064E-2</v>
      </c>
      <c r="F40" s="70">
        <v>25877.31</v>
      </c>
      <c r="G40" s="74">
        <v>0</v>
      </c>
      <c r="H40" s="74">
        <v>0</v>
      </c>
      <c r="I40" s="70">
        <v>24751.13</v>
      </c>
      <c r="J40" s="70">
        <v>4711199.78</v>
      </c>
      <c r="K40" s="70">
        <v>1350731.45</v>
      </c>
      <c r="L40" s="74">
        <v>0</v>
      </c>
    </row>
    <row r="41" spans="1:12" ht="12" customHeight="1" x14ac:dyDescent="0.2">
      <c r="A41" s="57">
        <v>33</v>
      </c>
      <c r="B41" s="101" t="s">
        <v>267</v>
      </c>
      <c r="C41" s="70">
        <v>201931738.12</v>
      </c>
      <c r="D41" s="70">
        <f t="shared" si="0"/>
        <v>4058554.92</v>
      </c>
      <c r="E41" s="89">
        <f t="shared" si="1"/>
        <v>2.0098647977705032E-2</v>
      </c>
      <c r="F41" s="70">
        <v>1872378.64</v>
      </c>
      <c r="G41" s="70">
        <v>412722.88</v>
      </c>
      <c r="H41" s="74">
        <v>0</v>
      </c>
      <c r="I41" s="74">
        <v>0</v>
      </c>
      <c r="J41" s="74">
        <v>0</v>
      </c>
      <c r="K41" s="70">
        <v>1773453.4</v>
      </c>
      <c r="L41" s="74">
        <v>0</v>
      </c>
    </row>
    <row r="42" spans="1:12" ht="12" customHeight="1" x14ac:dyDescent="0.2">
      <c r="A42" s="57">
        <v>34</v>
      </c>
      <c r="B42" s="101" t="s">
        <v>271</v>
      </c>
      <c r="C42" s="70">
        <v>456183553.97000003</v>
      </c>
      <c r="D42" s="70">
        <f t="shared" si="0"/>
        <v>1306229.98942</v>
      </c>
      <c r="E42" s="89">
        <f t="shared" si="1"/>
        <v>2.8633868495528919E-3</v>
      </c>
      <c r="F42" s="70">
        <v>6092.82</v>
      </c>
      <c r="G42" s="74">
        <v>0</v>
      </c>
      <c r="H42" s="70">
        <v>523.97</v>
      </c>
      <c r="I42" s="74">
        <v>0</v>
      </c>
      <c r="J42" s="74">
        <v>0</v>
      </c>
      <c r="K42" s="70">
        <v>1299613.1599999999</v>
      </c>
      <c r="L42" s="74">
        <v>3.9419999999999997E-2</v>
      </c>
    </row>
    <row r="43" spans="1:12" ht="12" customHeight="1" x14ac:dyDescent="0.2">
      <c r="A43" s="57">
        <v>35</v>
      </c>
      <c r="B43" s="101" t="s">
        <v>279</v>
      </c>
      <c r="C43" s="70">
        <v>7806346.8000000007</v>
      </c>
      <c r="D43" s="70">
        <f t="shared" si="0"/>
        <v>700000</v>
      </c>
      <c r="E43" s="89">
        <f t="shared" si="1"/>
        <v>8.9670625445438829E-2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0">
        <v>700000</v>
      </c>
      <c r="L43" s="74">
        <v>0</v>
      </c>
    </row>
    <row r="44" spans="1:12" ht="12" customHeight="1" x14ac:dyDescent="0.2">
      <c r="A44" s="57">
        <v>36</v>
      </c>
      <c r="B44" s="101" t="s">
        <v>272</v>
      </c>
      <c r="C44" s="70">
        <v>375794342.11000007</v>
      </c>
      <c r="D44" s="70">
        <f t="shared" si="0"/>
        <v>219729.6</v>
      </c>
      <c r="E44" s="89">
        <f t="shared" si="1"/>
        <v>5.8470704685511783E-4</v>
      </c>
      <c r="F44" s="74">
        <v>0</v>
      </c>
      <c r="G44" s="74">
        <v>0</v>
      </c>
      <c r="H44" s="70">
        <v>219729.6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37</v>
      </c>
      <c r="B45" s="101" t="s">
        <v>273</v>
      </c>
      <c r="C45" s="70">
        <v>18233458.199999999</v>
      </c>
      <c r="D45" s="74">
        <f t="shared" si="0"/>
        <v>0</v>
      </c>
      <c r="E45" s="89">
        <f t="shared" si="1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38</v>
      </c>
      <c r="B46" s="101" t="s">
        <v>274</v>
      </c>
      <c r="C46" s="70">
        <v>306806.68</v>
      </c>
      <c r="D46" s="74">
        <f t="shared" si="0"/>
        <v>0</v>
      </c>
      <c r="E46" s="89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39</v>
      </c>
      <c r="B47" s="101" t="s">
        <v>275</v>
      </c>
      <c r="C47" s="70">
        <v>516962587.83999997</v>
      </c>
      <c r="D47" s="74">
        <f t="shared" si="0"/>
        <v>0</v>
      </c>
      <c r="E47" s="89">
        <f t="shared" si="1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40</v>
      </c>
      <c r="B48" s="101" t="s">
        <v>276</v>
      </c>
      <c r="C48" s="70">
        <v>36174326.490000002</v>
      </c>
      <c r="D48" s="74">
        <f t="shared" si="0"/>
        <v>0</v>
      </c>
      <c r="E48" s="89">
        <f t="shared" si="1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65">
        <v>41</v>
      </c>
      <c r="B49" s="101" t="s">
        <v>277</v>
      </c>
      <c r="C49" s="70">
        <v>4908.26</v>
      </c>
      <c r="D49" s="74">
        <f t="shared" si="0"/>
        <v>0</v>
      </c>
      <c r="E49" s="89">
        <f t="shared" si="1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42</v>
      </c>
      <c r="B50" s="101" t="s">
        <v>278</v>
      </c>
      <c r="C50" s="70">
        <v>178995395.90000001</v>
      </c>
      <c r="D50" s="74">
        <f t="shared" si="0"/>
        <v>0</v>
      </c>
      <c r="E50" s="89">
        <f t="shared" si="1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2" customHeight="1" x14ac:dyDescent="0.2">
      <c r="A51" s="65">
        <v>43</v>
      </c>
      <c r="B51" s="101" t="s">
        <v>269</v>
      </c>
      <c r="C51" s="70">
        <v>1856250</v>
      </c>
      <c r="D51" s="74">
        <f t="shared" si="0"/>
        <v>0</v>
      </c>
      <c r="E51" s="89">
        <f t="shared" si="1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2" customHeight="1" x14ac:dyDescent="0.2">
      <c r="A52" s="65">
        <v>44</v>
      </c>
      <c r="B52" s="101" t="s">
        <v>291</v>
      </c>
      <c r="C52" s="70">
        <v>839750.34</v>
      </c>
      <c r="D52" s="74">
        <f t="shared" si="0"/>
        <v>0</v>
      </c>
      <c r="E52" s="89">
        <f t="shared" si="1"/>
        <v>0</v>
      </c>
      <c r="F52" s="74">
        <v>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</row>
    <row r="53" spans="1:12" ht="12" customHeight="1" x14ac:dyDescent="0.25">
      <c r="A53" s="98"/>
      <c r="B53" s="71" t="s">
        <v>190</v>
      </c>
      <c r="C53" s="72">
        <v>58134583323.05999</v>
      </c>
      <c r="D53" s="72">
        <f t="shared" ref="D53" si="2">F53+G53+H53+I53+J53+K53+L53</f>
        <v>3227227359.3399997</v>
      </c>
      <c r="E53" s="90">
        <f t="shared" si="1"/>
        <v>5.5513038450898632E-2</v>
      </c>
      <c r="F53" s="72">
        <v>533741931.44000006</v>
      </c>
      <c r="G53" s="72">
        <v>29028412.559999999</v>
      </c>
      <c r="H53" s="72">
        <v>278763736.12999994</v>
      </c>
      <c r="I53" s="72">
        <v>36210626.199999996</v>
      </c>
      <c r="J53" s="72">
        <v>1806521845.8099997</v>
      </c>
      <c r="K53" s="72">
        <v>506453566.12999988</v>
      </c>
      <c r="L53" s="72">
        <v>36507241.07</v>
      </c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rintOptions horizontalCentered="1"/>
  <pageMargins left="0.51181102362204722" right="0.51181102362204722" top="0.55118110236220474" bottom="0.55118110236220474" header="0.31496062992125984" footer="0.31496062992125984"/>
  <pageSetup scale="80" orientation="landscape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2D934-B982-482F-AACA-025E63C116BC}">
  <dimension ref="A2:L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0" style="58" bestFit="1" customWidth="1"/>
    <col min="4" max="4" width="12.8164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81640625" style="58" bestFit="1" customWidth="1"/>
    <col min="10" max="10" width="12.81640625" style="58" bestFit="1" customWidth="1"/>
    <col min="11" max="11" width="11.6328125" style="58" bestFit="1" customWidth="1"/>
    <col min="12" max="12" width="12.08984375" style="58" bestFit="1" customWidth="1"/>
    <col min="13" max="16384" width="11.453125" style="58"/>
  </cols>
  <sheetData>
    <row r="2" spans="1:12" ht="12" customHeight="1" x14ac:dyDescent="0.2">
      <c r="A2" s="126" t="s">
        <v>292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2" customHeight="1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ht="12" customHeight="1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</row>
    <row r="8" spans="1:12" s="59" customFormat="1" ht="36.65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101" t="s">
        <v>237</v>
      </c>
      <c r="C9" s="70">
        <v>2982281950.5</v>
      </c>
      <c r="D9" s="70">
        <f t="shared" ref="D9:D52" si="0">F9+G9+H9+I9+J9+K9+L9</f>
        <v>541212787.25</v>
      </c>
      <c r="E9" s="89">
        <f>D9/C9</f>
        <v>0.181476063039332</v>
      </c>
      <c r="F9" s="70">
        <v>1440000</v>
      </c>
      <c r="G9" s="74">
        <v>0</v>
      </c>
      <c r="H9" s="70">
        <v>10000000</v>
      </c>
      <c r="I9" s="74">
        <v>0</v>
      </c>
      <c r="J9" s="70">
        <v>526054802.39999998</v>
      </c>
      <c r="K9" s="70">
        <v>3717984.8500000006</v>
      </c>
      <c r="L9" s="74">
        <v>0</v>
      </c>
    </row>
    <row r="10" spans="1:12" ht="12" customHeight="1" x14ac:dyDescent="0.2">
      <c r="A10" s="57">
        <v>2</v>
      </c>
      <c r="B10" s="101" t="s">
        <v>238</v>
      </c>
      <c r="C10" s="70">
        <v>10185555127.230001</v>
      </c>
      <c r="D10" s="70">
        <f t="shared" si="0"/>
        <v>498561432.37999994</v>
      </c>
      <c r="E10" s="89">
        <f t="shared" ref="E10:E53" si="1">D10/C10</f>
        <v>4.8947890041569637E-2</v>
      </c>
      <c r="F10" s="70">
        <v>112071230.89000002</v>
      </c>
      <c r="G10" s="70">
        <v>8401242.5099999998</v>
      </c>
      <c r="H10" s="70">
        <v>76151416.099999994</v>
      </c>
      <c r="I10" s="70">
        <v>524229.27</v>
      </c>
      <c r="J10" s="70">
        <v>161502790.13</v>
      </c>
      <c r="K10" s="70">
        <v>138188526.67999998</v>
      </c>
      <c r="L10" s="70">
        <v>1721996.8</v>
      </c>
    </row>
    <row r="11" spans="1:12" ht="12" customHeight="1" x14ac:dyDescent="0.2">
      <c r="A11" s="57">
        <v>3</v>
      </c>
      <c r="B11" s="101" t="s">
        <v>239</v>
      </c>
      <c r="C11" s="70">
        <v>7935280521.0500002</v>
      </c>
      <c r="D11" s="70">
        <f t="shared" si="0"/>
        <v>367827978.19</v>
      </c>
      <c r="E11" s="89">
        <f t="shared" si="1"/>
        <v>4.6353494021321481E-2</v>
      </c>
      <c r="F11" s="70">
        <v>67433770.719999999</v>
      </c>
      <c r="G11" s="74">
        <v>0</v>
      </c>
      <c r="H11" s="70">
        <v>23252756.27</v>
      </c>
      <c r="I11" s="70">
        <v>19161622.309999999</v>
      </c>
      <c r="J11" s="70">
        <v>162354905.80000001</v>
      </c>
      <c r="K11" s="70">
        <v>95624923.089999989</v>
      </c>
      <c r="L11" s="70">
        <v>0</v>
      </c>
    </row>
    <row r="12" spans="1:12" ht="12" customHeight="1" x14ac:dyDescent="0.2">
      <c r="A12" s="57">
        <v>4</v>
      </c>
      <c r="B12" s="101" t="s">
        <v>241</v>
      </c>
      <c r="C12" s="70">
        <v>4103959795.0199995</v>
      </c>
      <c r="D12" s="70">
        <f t="shared" si="0"/>
        <v>295935058.77999997</v>
      </c>
      <c r="E12" s="89">
        <f t="shared" si="1"/>
        <v>7.2109638875874474E-2</v>
      </c>
      <c r="F12" s="70">
        <v>49282646.359999999</v>
      </c>
      <c r="G12" s="70">
        <v>824974.53</v>
      </c>
      <c r="H12" s="70">
        <v>52137450.090000004</v>
      </c>
      <c r="I12" s="74">
        <v>0</v>
      </c>
      <c r="J12" s="70">
        <v>137007025.50999999</v>
      </c>
      <c r="K12" s="70">
        <v>26682962.290000003</v>
      </c>
      <c r="L12" s="70">
        <v>30000000</v>
      </c>
    </row>
    <row r="13" spans="1:12" ht="12" customHeight="1" x14ac:dyDescent="0.2">
      <c r="A13" s="57">
        <v>5</v>
      </c>
      <c r="B13" s="101" t="s">
        <v>240</v>
      </c>
      <c r="C13" s="70">
        <v>5951979986.8199997</v>
      </c>
      <c r="D13" s="70">
        <f t="shared" si="0"/>
        <v>287572560.20000005</v>
      </c>
      <c r="E13" s="89">
        <f t="shared" si="1"/>
        <v>4.8315444748940291E-2</v>
      </c>
      <c r="F13" s="70">
        <v>88861179.819999993</v>
      </c>
      <c r="G13" s="70">
        <v>13824184.889999999</v>
      </c>
      <c r="H13" s="70">
        <v>15837763.130000003</v>
      </c>
      <c r="I13" s="70">
        <v>16899.62</v>
      </c>
      <c r="J13" s="70">
        <v>145836809.15000001</v>
      </c>
      <c r="K13" s="70">
        <v>23195723.590000004</v>
      </c>
      <c r="L13" s="74">
        <v>0</v>
      </c>
    </row>
    <row r="14" spans="1:12" ht="12" customHeight="1" x14ac:dyDescent="0.2">
      <c r="A14" s="57">
        <v>6</v>
      </c>
      <c r="B14" s="101" t="s">
        <v>242</v>
      </c>
      <c r="C14" s="70">
        <v>6209803033.460001</v>
      </c>
      <c r="D14" s="70">
        <f t="shared" si="0"/>
        <v>267155633.38000003</v>
      </c>
      <c r="E14" s="89">
        <f t="shared" si="1"/>
        <v>4.3021595361478843E-2</v>
      </c>
      <c r="F14" s="70">
        <v>25262044.23</v>
      </c>
      <c r="G14" s="70">
        <v>1944969.37</v>
      </c>
      <c r="H14" s="70">
        <v>3643089.1599999997</v>
      </c>
      <c r="I14" s="70">
        <v>7740395.3799999999</v>
      </c>
      <c r="J14" s="70">
        <v>221982391.27000001</v>
      </c>
      <c r="K14" s="70">
        <v>6582743.9699999997</v>
      </c>
      <c r="L14" s="74">
        <v>0</v>
      </c>
    </row>
    <row r="15" spans="1:12" ht="12" customHeight="1" x14ac:dyDescent="0.2">
      <c r="A15" s="57">
        <v>7</v>
      </c>
      <c r="B15" s="101" t="s">
        <v>246</v>
      </c>
      <c r="C15" s="70">
        <v>2445079666.9400001</v>
      </c>
      <c r="D15" s="70">
        <f t="shared" si="0"/>
        <v>122202597.71999998</v>
      </c>
      <c r="E15" s="89">
        <f t="shared" si="1"/>
        <v>4.9978984068415111E-2</v>
      </c>
      <c r="F15" s="70">
        <v>23360050.179999996</v>
      </c>
      <c r="G15" s="70">
        <v>5423.2999999999993</v>
      </c>
      <c r="H15" s="70">
        <v>1776101.2700000003</v>
      </c>
      <c r="I15" s="70">
        <v>69015.16</v>
      </c>
      <c r="J15" s="70">
        <v>89152819.929999992</v>
      </c>
      <c r="K15" s="70">
        <v>7839187.8800000018</v>
      </c>
      <c r="L15" s="74">
        <v>0</v>
      </c>
    </row>
    <row r="16" spans="1:12" ht="12" customHeight="1" x14ac:dyDescent="0.2">
      <c r="A16" s="57">
        <v>8</v>
      </c>
      <c r="B16" s="101" t="s">
        <v>245</v>
      </c>
      <c r="C16" s="70">
        <v>1899907952.6399999</v>
      </c>
      <c r="D16" s="70">
        <f t="shared" si="0"/>
        <v>118233559.12562999</v>
      </c>
      <c r="E16" s="89">
        <f t="shared" si="1"/>
        <v>6.223120386508179E-2</v>
      </c>
      <c r="F16" s="70">
        <v>13351258.939999999</v>
      </c>
      <c r="G16" s="70">
        <v>339528.56999999995</v>
      </c>
      <c r="H16" s="70">
        <v>26748911.090000004</v>
      </c>
      <c r="I16" s="74">
        <v>2.563E-2</v>
      </c>
      <c r="J16" s="70">
        <v>52082995.689999998</v>
      </c>
      <c r="K16" s="70">
        <v>22451147.800000001</v>
      </c>
      <c r="L16" s="70">
        <v>3259717.01</v>
      </c>
    </row>
    <row r="17" spans="1:12" ht="12" customHeight="1" x14ac:dyDescent="0.2">
      <c r="A17" s="57">
        <v>9</v>
      </c>
      <c r="B17" s="93" t="s">
        <v>243</v>
      </c>
      <c r="C17" s="70">
        <v>608420422.95000005</v>
      </c>
      <c r="D17" s="70">
        <f t="shared" si="0"/>
        <v>114846571.72</v>
      </c>
      <c r="E17" s="89">
        <f t="shared" si="1"/>
        <v>0.18876186167971234</v>
      </c>
      <c r="F17" s="70">
        <v>5837927.5800000001</v>
      </c>
      <c r="G17" s="74">
        <v>0</v>
      </c>
      <c r="H17" s="70">
        <v>2312022.1800000002</v>
      </c>
      <c r="I17" s="74">
        <v>0</v>
      </c>
      <c r="J17" s="70">
        <v>101696621.95999999</v>
      </c>
      <c r="K17" s="70">
        <v>5000000</v>
      </c>
      <c r="L17" s="74">
        <v>0</v>
      </c>
    </row>
    <row r="18" spans="1:12" ht="12" customHeight="1" x14ac:dyDescent="0.2">
      <c r="A18" s="57">
        <v>10</v>
      </c>
      <c r="B18" s="101" t="s">
        <v>244</v>
      </c>
      <c r="C18" s="70">
        <v>194981355.19999996</v>
      </c>
      <c r="D18" s="70">
        <f t="shared" si="0"/>
        <v>89440137.949999988</v>
      </c>
      <c r="E18" s="89">
        <f t="shared" si="1"/>
        <v>0.45871123348310794</v>
      </c>
      <c r="F18" s="70">
        <v>57123088.200000003</v>
      </c>
      <c r="G18" s="70">
        <v>126507.28</v>
      </c>
      <c r="H18" s="70">
        <v>14591913.080000002</v>
      </c>
      <c r="I18" s="74">
        <v>0</v>
      </c>
      <c r="J18" s="70">
        <v>15544975.069999998</v>
      </c>
      <c r="K18" s="70">
        <v>1952306.05</v>
      </c>
      <c r="L18" s="70">
        <v>101348.27</v>
      </c>
    </row>
    <row r="19" spans="1:12" ht="12" customHeight="1" x14ac:dyDescent="0.2">
      <c r="A19" s="57">
        <v>11</v>
      </c>
      <c r="B19" s="101" t="s">
        <v>248</v>
      </c>
      <c r="C19" s="70">
        <v>1003693264.1599998</v>
      </c>
      <c r="D19" s="70">
        <f t="shared" si="0"/>
        <v>74681592.629999995</v>
      </c>
      <c r="E19" s="89">
        <f t="shared" si="1"/>
        <v>7.4406788704018761E-2</v>
      </c>
      <c r="F19" s="70">
        <v>84565.01</v>
      </c>
      <c r="G19" s="70">
        <v>1649401.54</v>
      </c>
      <c r="H19" s="70">
        <v>11602030.75</v>
      </c>
      <c r="I19" s="70">
        <v>2877518.3499999996</v>
      </c>
      <c r="J19" s="70">
        <v>12823469.84</v>
      </c>
      <c r="K19" s="70">
        <v>45636875.959999993</v>
      </c>
      <c r="L19" s="70">
        <v>7731.18</v>
      </c>
    </row>
    <row r="20" spans="1:12" ht="12" customHeight="1" x14ac:dyDescent="0.2">
      <c r="A20" s="57">
        <v>12</v>
      </c>
      <c r="B20" s="101" t="s">
        <v>247</v>
      </c>
      <c r="C20" s="70">
        <v>657778943.05999994</v>
      </c>
      <c r="D20" s="70">
        <f t="shared" si="0"/>
        <v>69567498.290000007</v>
      </c>
      <c r="E20" s="89">
        <f t="shared" si="1"/>
        <v>0.10576121206673279</v>
      </c>
      <c r="F20" s="70">
        <v>39504780.310000002</v>
      </c>
      <c r="G20" s="70">
        <v>407045.03</v>
      </c>
      <c r="H20" s="70">
        <v>3650000</v>
      </c>
      <c r="I20" s="74">
        <v>0</v>
      </c>
      <c r="J20" s="70">
        <v>12000000</v>
      </c>
      <c r="K20" s="70">
        <v>12660766.619999999</v>
      </c>
      <c r="L20" s="70">
        <v>1344906.33</v>
      </c>
    </row>
    <row r="21" spans="1:12" ht="12" customHeight="1" x14ac:dyDescent="0.2">
      <c r="A21" s="57">
        <v>13</v>
      </c>
      <c r="B21" s="101" t="s">
        <v>249</v>
      </c>
      <c r="C21" s="70">
        <v>3440588636.7200003</v>
      </c>
      <c r="D21" s="70">
        <f t="shared" si="0"/>
        <v>64152778.359999992</v>
      </c>
      <c r="E21" s="89">
        <f t="shared" si="1"/>
        <v>1.8645872882135206E-2</v>
      </c>
      <c r="F21" s="70">
        <v>468018.25</v>
      </c>
      <c r="G21" s="70">
        <v>573791.38</v>
      </c>
      <c r="H21" s="70">
        <v>12580853.360000001</v>
      </c>
      <c r="I21" s="70">
        <v>62462.63</v>
      </c>
      <c r="J21" s="70">
        <v>15018236.84</v>
      </c>
      <c r="K21" s="70">
        <v>35048193.279999994</v>
      </c>
      <c r="L21" s="70">
        <v>401222.62</v>
      </c>
    </row>
    <row r="22" spans="1:12" ht="12" customHeight="1" x14ac:dyDescent="0.2">
      <c r="A22" s="57">
        <v>14</v>
      </c>
      <c r="B22" s="101" t="s">
        <v>250</v>
      </c>
      <c r="C22" s="70">
        <v>708426944.21000004</v>
      </c>
      <c r="D22" s="70">
        <f t="shared" si="0"/>
        <v>41066930.659999996</v>
      </c>
      <c r="E22" s="89">
        <f t="shared" si="1"/>
        <v>5.7969182278626692E-2</v>
      </c>
      <c r="F22" s="70">
        <v>9755658.2699999996</v>
      </c>
      <c r="G22" s="74">
        <v>0</v>
      </c>
      <c r="H22" s="74">
        <v>0</v>
      </c>
      <c r="I22" s="74">
        <v>0</v>
      </c>
      <c r="J22" s="70">
        <v>4070000</v>
      </c>
      <c r="K22" s="70">
        <v>26945065.849999998</v>
      </c>
      <c r="L22" s="70">
        <v>296206.53999999998</v>
      </c>
    </row>
    <row r="23" spans="1:12" ht="12" customHeight="1" x14ac:dyDescent="0.2">
      <c r="A23" s="57">
        <v>15</v>
      </c>
      <c r="B23" s="101" t="s">
        <v>251</v>
      </c>
      <c r="C23" s="70">
        <v>236418571.83000004</v>
      </c>
      <c r="D23" s="70">
        <f t="shared" si="0"/>
        <v>39499932.109999999</v>
      </c>
      <c r="E23" s="89">
        <f t="shared" si="1"/>
        <v>0.16707626564296715</v>
      </c>
      <c r="F23" s="70">
        <v>10104484.01</v>
      </c>
      <c r="G23" s="74">
        <v>0</v>
      </c>
      <c r="H23" s="70">
        <v>3395465.03</v>
      </c>
      <c r="I23" s="74">
        <v>0</v>
      </c>
      <c r="J23" s="70">
        <v>24419220.57</v>
      </c>
      <c r="K23" s="70">
        <v>1580762.5</v>
      </c>
      <c r="L23" s="74">
        <v>0</v>
      </c>
    </row>
    <row r="24" spans="1:12" ht="12" customHeight="1" x14ac:dyDescent="0.2">
      <c r="A24" s="57">
        <v>16</v>
      </c>
      <c r="B24" s="101" t="s">
        <v>252</v>
      </c>
      <c r="C24" s="70">
        <v>336282496.62</v>
      </c>
      <c r="D24" s="70">
        <f t="shared" si="0"/>
        <v>37381974.960000001</v>
      </c>
      <c r="E24" s="89">
        <f t="shared" si="1"/>
        <v>0.11116241652696458</v>
      </c>
      <c r="F24" s="70">
        <v>14945290.630000001</v>
      </c>
      <c r="G24" s="74">
        <v>0</v>
      </c>
      <c r="H24" s="70">
        <v>16062057.640000001</v>
      </c>
      <c r="I24" s="74">
        <v>0</v>
      </c>
      <c r="J24" s="70">
        <v>3024626.69</v>
      </c>
      <c r="K24" s="70">
        <v>3350000</v>
      </c>
      <c r="L24" s="74">
        <v>0</v>
      </c>
    </row>
    <row r="25" spans="1:12" ht="12" customHeight="1" x14ac:dyDescent="0.2">
      <c r="A25" s="57">
        <v>17</v>
      </c>
      <c r="B25" s="101" t="s">
        <v>253</v>
      </c>
      <c r="C25" s="70">
        <v>469657816.51999998</v>
      </c>
      <c r="D25" s="70">
        <f t="shared" si="0"/>
        <v>29350495.919999994</v>
      </c>
      <c r="E25" s="89">
        <f t="shared" si="1"/>
        <v>6.2493361949082199E-2</v>
      </c>
      <c r="F25" s="70">
        <v>7626952.7699999996</v>
      </c>
      <c r="G25" s="74">
        <v>0</v>
      </c>
      <c r="H25" s="70">
        <v>5621167.1199999992</v>
      </c>
      <c r="I25" s="70">
        <v>6145.6</v>
      </c>
      <c r="J25" s="70">
        <v>12000052.1</v>
      </c>
      <c r="K25" s="70">
        <v>4074774.7500000005</v>
      </c>
      <c r="L25" s="70">
        <v>21403.58</v>
      </c>
    </row>
    <row r="26" spans="1:12" ht="12" customHeight="1" x14ac:dyDescent="0.2">
      <c r="A26" s="57">
        <v>18</v>
      </c>
      <c r="B26" s="101" t="s">
        <v>258</v>
      </c>
      <c r="C26" s="70">
        <v>186628161.03</v>
      </c>
      <c r="D26" s="70">
        <f t="shared" si="0"/>
        <v>26814252.300000001</v>
      </c>
      <c r="E26" s="89">
        <f t="shared" si="1"/>
        <v>0.14367741798457564</v>
      </c>
      <c r="F26" s="70">
        <v>1658660.51</v>
      </c>
      <c r="G26" s="74">
        <v>0</v>
      </c>
      <c r="H26" s="74">
        <v>0</v>
      </c>
      <c r="I26" s="74">
        <v>0</v>
      </c>
      <c r="J26" s="70">
        <v>19046701</v>
      </c>
      <c r="K26" s="70">
        <v>6108890.79</v>
      </c>
      <c r="L26" s="74">
        <v>0</v>
      </c>
    </row>
    <row r="27" spans="1:12" ht="12" customHeight="1" x14ac:dyDescent="0.2">
      <c r="A27" s="57">
        <v>19</v>
      </c>
      <c r="B27" s="101" t="s">
        <v>259</v>
      </c>
      <c r="C27" s="70">
        <v>77050834.689999998</v>
      </c>
      <c r="D27" s="70">
        <f t="shared" si="0"/>
        <v>23986800.91</v>
      </c>
      <c r="E27" s="89">
        <f t="shared" si="1"/>
        <v>0.31131137003909853</v>
      </c>
      <c r="F27" s="74">
        <v>0</v>
      </c>
      <c r="G27" s="74">
        <v>0</v>
      </c>
      <c r="H27" s="74">
        <v>0</v>
      </c>
      <c r="I27" s="74">
        <v>0</v>
      </c>
      <c r="J27" s="70">
        <v>23986800.91</v>
      </c>
      <c r="K27" s="74">
        <v>0</v>
      </c>
      <c r="L27" s="74">
        <v>0</v>
      </c>
    </row>
    <row r="28" spans="1:12" ht="12" customHeight="1" x14ac:dyDescent="0.2">
      <c r="A28" s="57">
        <v>20</v>
      </c>
      <c r="B28" s="101" t="s">
        <v>266</v>
      </c>
      <c r="C28" s="70">
        <v>168461175.30000001</v>
      </c>
      <c r="D28" s="70">
        <f t="shared" si="0"/>
        <v>21853371.690000001</v>
      </c>
      <c r="E28" s="89">
        <f t="shared" si="1"/>
        <v>0.12972349059706459</v>
      </c>
      <c r="F28" s="74">
        <v>0</v>
      </c>
      <c r="G28" s="74">
        <v>0</v>
      </c>
      <c r="H28" s="74">
        <v>0</v>
      </c>
      <c r="I28" s="74">
        <v>0</v>
      </c>
      <c r="J28" s="70">
        <v>21853371.690000001</v>
      </c>
      <c r="K28" s="74">
        <v>0</v>
      </c>
      <c r="L28" s="74">
        <v>0</v>
      </c>
    </row>
    <row r="29" spans="1:12" ht="12" customHeight="1" x14ac:dyDescent="0.2">
      <c r="A29" s="57">
        <v>21</v>
      </c>
      <c r="B29" s="101" t="s">
        <v>261</v>
      </c>
      <c r="C29" s="70">
        <v>3973755896.5400004</v>
      </c>
      <c r="D29" s="70">
        <f t="shared" si="0"/>
        <v>20835852.050000001</v>
      </c>
      <c r="E29" s="89">
        <f t="shared" si="1"/>
        <v>5.2433648649988897E-3</v>
      </c>
      <c r="F29" s="70">
        <v>1867870.19</v>
      </c>
      <c r="G29" s="70">
        <v>95444.81</v>
      </c>
      <c r="H29" s="70">
        <v>1127605.1599999999</v>
      </c>
      <c r="I29" s="74">
        <v>0</v>
      </c>
      <c r="J29" s="70">
        <v>17133429.23</v>
      </c>
      <c r="K29" s="70">
        <v>611502.66</v>
      </c>
      <c r="L29" s="74">
        <v>0</v>
      </c>
    </row>
    <row r="30" spans="1:12" ht="12" customHeight="1" x14ac:dyDescent="0.2">
      <c r="A30" s="57">
        <v>22</v>
      </c>
      <c r="B30" s="101" t="s">
        <v>254</v>
      </c>
      <c r="C30" s="70">
        <v>206107861.48999998</v>
      </c>
      <c r="D30" s="70">
        <f t="shared" si="0"/>
        <v>20788228.649999999</v>
      </c>
      <c r="E30" s="89">
        <f t="shared" si="1"/>
        <v>0.10086092058651829</v>
      </c>
      <c r="F30" s="70">
        <v>4378252.78</v>
      </c>
      <c r="G30" s="74">
        <v>0</v>
      </c>
      <c r="H30" s="74">
        <v>0</v>
      </c>
      <c r="I30" s="74">
        <v>0</v>
      </c>
      <c r="J30" s="70">
        <v>16409975.869999999</v>
      </c>
      <c r="K30" s="74">
        <v>0</v>
      </c>
      <c r="L30" s="74">
        <v>0</v>
      </c>
    </row>
    <row r="31" spans="1:12" ht="12" customHeight="1" x14ac:dyDescent="0.2">
      <c r="A31" s="57">
        <v>23</v>
      </c>
      <c r="B31" s="101" t="s">
        <v>260</v>
      </c>
      <c r="C31" s="70">
        <v>31374777.899999999</v>
      </c>
      <c r="D31" s="70">
        <f t="shared" si="0"/>
        <v>19874777.899999999</v>
      </c>
      <c r="E31" s="89">
        <f t="shared" si="1"/>
        <v>0.63346354078892142</v>
      </c>
      <c r="F31" s="74">
        <v>0</v>
      </c>
      <c r="G31" s="74">
        <v>0</v>
      </c>
      <c r="H31" s="74">
        <v>0</v>
      </c>
      <c r="I31" s="74">
        <v>0</v>
      </c>
      <c r="J31" s="70">
        <v>19874777.899999999</v>
      </c>
      <c r="K31" s="74">
        <v>0</v>
      </c>
      <c r="L31" s="74">
        <v>0</v>
      </c>
    </row>
    <row r="32" spans="1:12" ht="12" customHeight="1" x14ac:dyDescent="0.2">
      <c r="A32" s="57">
        <v>24</v>
      </c>
      <c r="B32" s="101" t="s">
        <v>255</v>
      </c>
      <c r="C32" s="70">
        <v>492790438.73000002</v>
      </c>
      <c r="D32" s="70">
        <f t="shared" si="0"/>
        <v>19611554.629999999</v>
      </c>
      <c r="E32" s="89">
        <f t="shared" si="1"/>
        <v>3.9796946305496753E-2</v>
      </c>
      <c r="F32" s="70">
        <v>3879036.14</v>
      </c>
      <c r="G32" s="74">
        <v>0</v>
      </c>
      <c r="H32" s="70">
        <v>4644813.92</v>
      </c>
      <c r="I32" s="70">
        <v>603373.28</v>
      </c>
      <c r="J32" s="70">
        <v>10000000</v>
      </c>
      <c r="K32" s="70">
        <v>480711.29</v>
      </c>
      <c r="L32" s="70">
        <v>3620</v>
      </c>
    </row>
    <row r="33" spans="1:12" ht="12" customHeight="1" x14ac:dyDescent="0.2">
      <c r="A33" s="57">
        <v>25</v>
      </c>
      <c r="B33" s="101" t="s">
        <v>256</v>
      </c>
      <c r="C33" s="70">
        <v>108627964.31</v>
      </c>
      <c r="D33" s="70">
        <f t="shared" si="0"/>
        <v>17853356.09</v>
      </c>
      <c r="E33" s="89">
        <f t="shared" si="1"/>
        <v>0.16435322343932085</v>
      </c>
      <c r="F33" s="74">
        <v>0</v>
      </c>
      <c r="G33" s="74">
        <v>0</v>
      </c>
      <c r="H33" s="74">
        <v>0</v>
      </c>
      <c r="I33" s="74">
        <v>0</v>
      </c>
      <c r="J33" s="70">
        <v>14353356.09</v>
      </c>
      <c r="K33" s="70">
        <v>3500000</v>
      </c>
      <c r="L33" s="74">
        <v>0</v>
      </c>
    </row>
    <row r="34" spans="1:12" ht="12" customHeight="1" x14ac:dyDescent="0.2">
      <c r="A34" s="57">
        <v>26</v>
      </c>
      <c r="B34" s="101" t="s">
        <v>257</v>
      </c>
      <c r="C34" s="70">
        <v>328811297.14000005</v>
      </c>
      <c r="D34" s="70">
        <f t="shared" si="0"/>
        <v>14378692.099999998</v>
      </c>
      <c r="E34" s="89">
        <f t="shared" si="1"/>
        <v>4.3729312907025489E-2</v>
      </c>
      <c r="F34" s="70">
        <v>1300000</v>
      </c>
      <c r="G34" s="70">
        <v>442814.04</v>
      </c>
      <c r="H34" s="70">
        <v>9671349.6999999993</v>
      </c>
      <c r="I34" s="74">
        <v>0</v>
      </c>
      <c r="J34" s="74">
        <v>0</v>
      </c>
      <c r="K34" s="70">
        <v>2964528.3600000003</v>
      </c>
      <c r="L34" s="74">
        <v>0</v>
      </c>
    </row>
    <row r="35" spans="1:12" ht="12" customHeight="1" x14ac:dyDescent="0.2">
      <c r="A35" s="57">
        <v>27</v>
      </c>
      <c r="B35" s="101" t="s">
        <v>268</v>
      </c>
      <c r="C35" s="70">
        <v>115474258.57000001</v>
      </c>
      <c r="D35" s="70">
        <f t="shared" si="0"/>
        <v>10797834.58</v>
      </c>
      <c r="E35" s="89">
        <f t="shared" si="1"/>
        <v>9.3508585495306717E-2</v>
      </c>
      <c r="F35" s="70">
        <v>10490462.09</v>
      </c>
      <c r="G35" s="74">
        <v>0</v>
      </c>
      <c r="H35" s="74">
        <v>0</v>
      </c>
      <c r="I35" s="74">
        <v>0</v>
      </c>
      <c r="J35" s="74">
        <v>0</v>
      </c>
      <c r="K35" s="70">
        <v>307372.49</v>
      </c>
      <c r="L35" s="74">
        <v>0</v>
      </c>
    </row>
    <row r="36" spans="1:12" ht="12" customHeight="1" x14ac:dyDescent="0.2">
      <c r="A36" s="57">
        <v>28</v>
      </c>
      <c r="B36" s="101" t="s">
        <v>265</v>
      </c>
      <c r="C36" s="70">
        <v>1223670082.3200002</v>
      </c>
      <c r="D36" s="70">
        <f t="shared" si="0"/>
        <v>9299523.5700000003</v>
      </c>
      <c r="E36" s="89">
        <f t="shared" si="1"/>
        <v>7.5996984026680614E-3</v>
      </c>
      <c r="F36" s="70">
        <v>1482399.88</v>
      </c>
      <c r="G36" s="70">
        <v>58075.14</v>
      </c>
      <c r="H36" s="74">
        <v>0</v>
      </c>
      <c r="I36" s="74">
        <v>0</v>
      </c>
      <c r="J36" s="74">
        <v>0</v>
      </c>
      <c r="K36" s="70">
        <v>7759048.5500000007</v>
      </c>
      <c r="L36" s="74">
        <v>0</v>
      </c>
    </row>
    <row r="37" spans="1:12" ht="12" customHeight="1" x14ac:dyDescent="0.2">
      <c r="A37" s="57">
        <v>29</v>
      </c>
      <c r="B37" s="101" t="s">
        <v>262</v>
      </c>
      <c r="C37" s="70">
        <v>67623217.830000013</v>
      </c>
      <c r="D37" s="70">
        <f t="shared" si="0"/>
        <v>7794545.1699999999</v>
      </c>
      <c r="E37" s="89">
        <f t="shared" si="1"/>
        <v>0.11526433405749686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0">
        <v>7794545.1699999999</v>
      </c>
      <c r="L37" s="74">
        <v>0</v>
      </c>
    </row>
    <row r="38" spans="1:12" ht="12" customHeight="1" x14ac:dyDescent="0.2">
      <c r="A38" s="57">
        <v>30</v>
      </c>
      <c r="B38" s="101" t="s">
        <v>264</v>
      </c>
      <c r="C38" s="70">
        <v>139490157.07999998</v>
      </c>
      <c r="D38" s="70">
        <f t="shared" si="0"/>
        <v>6990509.2105800007</v>
      </c>
      <c r="E38" s="89">
        <f t="shared" si="1"/>
        <v>5.011471315908566E-2</v>
      </c>
      <c r="F38" s="70">
        <v>235724.86000000002</v>
      </c>
      <c r="G38" s="70">
        <v>60560.08</v>
      </c>
      <c r="H38" s="70">
        <v>168833.38</v>
      </c>
      <c r="I38" s="74">
        <v>0</v>
      </c>
      <c r="J38" s="70">
        <v>5317.64</v>
      </c>
      <c r="K38" s="70">
        <v>6520073.2500000009</v>
      </c>
      <c r="L38" s="74">
        <v>5.8E-4</v>
      </c>
    </row>
    <row r="39" spans="1:12" ht="12" customHeight="1" x14ac:dyDescent="0.2">
      <c r="A39" s="57">
        <v>31</v>
      </c>
      <c r="B39" s="101" t="s">
        <v>263</v>
      </c>
      <c r="C39" s="70">
        <v>327415390.30000001</v>
      </c>
      <c r="D39" s="70">
        <f t="shared" si="0"/>
        <v>6983921.8500000015</v>
      </c>
      <c r="E39" s="89">
        <f t="shared" si="1"/>
        <v>2.1330462943726813E-2</v>
      </c>
      <c r="F39" s="70">
        <v>242461.29</v>
      </c>
      <c r="G39" s="70">
        <v>66639.73</v>
      </c>
      <c r="H39" s="70">
        <v>99009.21</v>
      </c>
      <c r="I39" s="70">
        <v>60470.9</v>
      </c>
      <c r="J39" s="70">
        <v>4820714.5600000015</v>
      </c>
      <c r="K39" s="70">
        <v>1694626.16</v>
      </c>
      <c r="L39" s="74">
        <v>0</v>
      </c>
    </row>
    <row r="40" spans="1:12" ht="12" customHeight="1" x14ac:dyDescent="0.2">
      <c r="A40" s="57">
        <v>32</v>
      </c>
      <c r="B40" s="101" t="s">
        <v>270</v>
      </c>
      <c r="C40" s="70">
        <v>91154237.36999999</v>
      </c>
      <c r="D40" s="70">
        <f t="shared" si="0"/>
        <v>5969559.8899999997</v>
      </c>
      <c r="E40" s="89">
        <f t="shared" si="1"/>
        <v>6.5488561609804624E-2</v>
      </c>
      <c r="F40" s="70">
        <v>25421.55</v>
      </c>
      <c r="G40" s="74">
        <v>0</v>
      </c>
      <c r="H40" s="74">
        <v>0</v>
      </c>
      <c r="I40" s="70">
        <v>24390.32</v>
      </c>
      <c r="J40" s="70">
        <v>4576198.68</v>
      </c>
      <c r="K40" s="70">
        <v>1343549.3399999999</v>
      </c>
      <c r="L40" s="74">
        <v>0</v>
      </c>
    </row>
    <row r="41" spans="1:12" ht="12" customHeight="1" x14ac:dyDescent="0.2">
      <c r="A41" s="57">
        <v>33</v>
      </c>
      <c r="B41" s="101" t="s">
        <v>267</v>
      </c>
      <c r="C41" s="70">
        <v>201281302.45999998</v>
      </c>
      <c r="D41" s="70">
        <f t="shared" si="0"/>
        <v>4529856.16</v>
      </c>
      <c r="E41" s="89">
        <f t="shared" si="1"/>
        <v>2.2505101589851868E-2</v>
      </c>
      <c r="F41" s="70">
        <v>1897690.21</v>
      </c>
      <c r="G41" s="70">
        <v>410394.44</v>
      </c>
      <c r="H41" s="74">
        <v>0</v>
      </c>
      <c r="I41" s="74">
        <v>0</v>
      </c>
      <c r="J41" s="74">
        <v>0</v>
      </c>
      <c r="K41" s="70">
        <v>2221771.5099999998</v>
      </c>
      <c r="L41" s="74">
        <v>0</v>
      </c>
    </row>
    <row r="42" spans="1:12" ht="12" customHeight="1" x14ac:dyDescent="0.2">
      <c r="A42" s="57">
        <v>34</v>
      </c>
      <c r="B42" s="101" t="s">
        <v>271</v>
      </c>
      <c r="C42" s="70">
        <v>454060526.42999995</v>
      </c>
      <c r="D42" s="70">
        <f t="shared" si="0"/>
        <v>1307687.53</v>
      </c>
      <c r="E42" s="89">
        <f t="shared" si="1"/>
        <v>2.8799850545951368E-3</v>
      </c>
      <c r="F42" s="70">
        <v>7255.83</v>
      </c>
      <c r="G42" s="74">
        <v>0</v>
      </c>
      <c r="H42" s="70">
        <v>654</v>
      </c>
      <c r="I42" s="74">
        <v>0</v>
      </c>
      <c r="J42" s="74">
        <v>0</v>
      </c>
      <c r="K42" s="70">
        <v>1299777.7</v>
      </c>
      <c r="L42" s="74">
        <v>0</v>
      </c>
    </row>
    <row r="43" spans="1:12" ht="12" customHeight="1" x14ac:dyDescent="0.2">
      <c r="A43" s="57">
        <v>35</v>
      </c>
      <c r="B43" s="101" t="s">
        <v>279</v>
      </c>
      <c r="C43" s="70">
        <v>7784467.3200000003</v>
      </c>
      <c r="D43" s="70">
        <f t="shared" si="0"/>
        <v>700000</v>
      </c>
      <c r="E43" s="89">
        <f t="shared" si="1"/>
        <v>8.9922658959791221E-2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0">
        <v>700000</v>
      </c>
      <c r="L43" s="74">
        <v>0</v>
      </c>
    </row>
    <row r="44" spans="1:12" ht="12" customHeight="1" x14ac:dyDescent="0.2">
      <c r="A44" s="57">
        <v>36</v>
      </c>
      <c r="B44" s="101" t="s">
        <v>272</v>
      </c>
      <c r="C44" s="70">
        <v>379856764.29999995</v>
      </c>
      <c r="D44" s="70">
        <f t="shared" si="0"/>
        <v>211981.68</v>
      </c>
      <c r="E44" s="89">
        <f t="shared" si="1"/>
        <v>5.5805687807255415E-4</v>
      </c>
      <c r="F44" s="74">
        <v>0</v>
      </c>
      <c r="G44" s="74">
        <v>0</v>
      </c>
      <c r="H44" s="70">
        <v>211981.68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37</v>
      </c>
      <c r="B45" s="101" t="s">
        <v>273</v>
      </c>
      <c r="C45" s="70">
        <v>18942366.490000002</v>
      </c>
      <c r="D45" s="74">
        <f t="shared" si="0"/>
        <v>0</v>
      </c>
      <c r="E45" s="89">
        <f t="shared" si="1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38</v>
      </c>
      <c r="B46" s="101" t="s">
        <v>274</v>
      </c>
      <c r="C46" s="70">
        <v>289022.56</v>
      </c>
      <c r="D46" s="74">
        <f t="shared" si="0"/>
        <v>0</v>
      </c>
      <c r="E46" s="89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39</v>
      </c>
      <c r="B47" s="101" t="s">
        <v>275</v>
      </c>
      <c r="C47" s="70">
        <v>523006544.75999999</v>
      </c>
      <c r="D47" s="74">
        <f t="shared" si="0"/>
        <v>0</v>
      </c>
      <c r="E47" s="89">
        <f t="shared" si="1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40</v>
      </c>
      <c r="B48" s="101" t="s">
        <v>276</v>
      </c>
      <c r="C48" s="70">
        <v>35975387.799999997</v>
      </c>
      <c r="D48" s="74">
        <f t="shared" si="0"/>
        <v>0</v>
      </c>
      <c r="E48" s="89">
        <f t="shared" si="1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65">
        <v>41</v>
      </c>
      <c r="B49" s="101" t="s">
        <v>277</v>
      </c>
      <c r="C49" s="70">
        <v>4908.26</v>
      </c>
      <c r="D49" s="74">
        <f t="shared" si="0"/>
        <v>0</v>
      </c>
      <c r="E49" s="89">
        <f t="shared" si="1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42</v>
      </c>
      <c r="B50" s="101" t="s">
        <v>278</v>
      </c>
      <c r="C50" s="70">
        <v>178996000</v>
      </c>
      <c r="D50" s="74">
        <f t="shared" si="0"/>
        <v>0</v>
      </c>
      <c r="E50" s="89">
        <f t="shared" si="1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2" customHeight="1" x14ac:dyDescent="0.2">
      <c r="A51" s="65">
        <v>43</v>
      </c>
      <c r="B51" s="101" t="s">
        <v>269</v>
      </c>
      <c r="C51" s="70">
        <v>1856250</v>
      </c>
      <c r="D51" s="74">
        <f t="shared" si="0"/>
        <v>0</v>
      </c>
      <c r="E51" s="89">
        <f t="shared" si="1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2" customHeight="1" x14ac:dyDescent="0.2">
      <c r="A52" s="65">
        <v>44</v>
      </c>
      <c r="B52" s="101" t="s">
        <v>291</v>
      </c>
      <c r="C52" s="70">
        <v>362340.20999999996</v>
      </c>
      <c r="D52" s="74">
        <f t="shared" si="0"/>
        <v>0</v>
      </c>
      <c r="E52" s="89">
        <f t="shared" si="1"/>
        <v>0</v>
      </c>
      <c r="F52" s="74">
        <v>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</row>
    <row r="53" spans="1:12" ht="12" customHeight="1" x14ac:dyDescent="0.25">
      <c r="A53" s="98"/>
      <c r="B53" s="71" t="s">
        <v>190</v>
      </c>
      <c r="C53" s="72">
        <v>58710948116.120018</v>
      </c>
      <c r="D53" s="72">
        <f t="shared" ref="D53" si="2">F53+G53+H53+I53+J53+K53+L53</f>
        <v>3299271851.77</v>
      </c>
      <c r="E53" s="90">
        <f t="shared" si="1"/>
        <v>5.6195172410512188E-2</v>
      </c>
      <c r="F53" s="72">
        <v>553978181.49999988</v>
      </c>
      <c r="G53" s="72">
        <v>29230996.640000001</v>
      </c>
      <c r="H53" s="72">
        <v>295287243.31999999</v>
      </c>
      <c r="I53" s="72">
        <v>31146548.449999999</v>
      </c>
      <c r="J53" s="72">
        <v>1848632386.5200002</v>
      </c>
      <c r="K53" s="72">
        <v>503838342.42999995</v>
      </c>
      <c r="L53" s="72">
        <v>37158152.909999989</v>
      </c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4B03B-F32C-460D-A384-01D4EE395B6C}">
  <dimension ref="A2:L53"/>
  <sheetViews>
    <sheetView workbookViewId="0">
      <selection activeCell="B51" sqref="B51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0" style="58" bestFit="1" customWidth="1"/>
    <col min="4" max="4" width="12.8164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81640625" style="58" bestFit="1" customWidth="1"/>
    <col min="10" max="10" width="12.81640625" style="58" bestFit="1" customWidth="1"/>
    <col min="11" max="11" width="11.6328125" style="58" bestFit="1" customWidth="1"/>
    <col min="12" max="12" width="12.08984375" style="58" bestFit="1" customWidth="1"/>
    <col min="13" max="16384" width="11.453125" style="58"/>
  </cols>
  <sheetData>
    <row r="2" spans="1:12" ht="12" customHeight="1" x14ac:dyDescent="0.2">
      <c r="A2" s="126" t="s">
        <v>293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2" customHeight="1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ht="12" customHeight="1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</row>
    <row r="8" spans="1:12" s="59" customFormat="1" ht="36.65" customHeight="1" x14ac:dyDescent="0.25">
      <c r="A8" s="54" t="s">
        <v>0</v>
      </c>
      <c r="B8" s="104" t="s">
        <v>119</v>
      </c>
      <c r="C8" s="103" t="s">
        <v>172</v>
      </c>
      <c r="D8" s="103" t="s">
        <v>173</v>
      </c>
      <c r="E8" s="103" t="s">
        <v>187</v>
      </c>
      <c r="F8" s="103" t="s">
        <v>175</v>
      </c>
      <c r="G8" s="103" t="s">
        <v>176</v>
      </c>
      <c r="H8" s="103" t="s">
        <v>177</v>
      </c>
      <c r="I8" s="103" t="s">
        <v>178</v>
      </c>
      <c r="J8" s="103" t="s">
        <v>179</v>
      </c>
      <c r="K8" s="103" t="s">
        <v>191</v>
      </c>
      <c r="L8" s="103" t="s">
        <v>181</v>
      </c>
    </row>
    <row r="9" spans="1:12" ht="12" customHeight="1" x14ac:dyDescent="0.2">
      <c r="A9" s="57">
        <v>1</v>
      </c>
      <c r="B9" s="93" t="s">
        <v>237</v>
      </c>
      <c r="C9" s="70">
        <v>2988702178.2399998</v>
      </c>
      <c r="D9" s="70">
        <f t="shared" ref="D9:D51" si="0">F9+G9+H9+I9+J9+K9+L9</f>
        <v>573531296.82999992</v>
      </c>
      <c r="E9" s="89">
        <f t="shared" ref="E9:E52" si="1">D9/C9</f>
        <v>0.19189978212139677</v>
      </c>
      <c r="F9" s="70">
        <v>2038753.32</v>
      </c>
      <c r="G9" s="74">
        <v>0</v>
      </c>
      <c r="H9" s="70">
        <v>10000000</v>
      </c>
      <c r="I9" s="74">
        <v>0</v>
      </c>
      <c r="J9" s="70">
        <v>558313647.0999999</v>
      </c>
      <c r="K9" s="70">
        <v>3178896.41</v>
      </c>
      <c r="L9" s="74">
        <v>0</v>
      </c>
    </row>
    <row r="10" spans="1:12" ht="12" customHeight="1" x14ac:dyDescent="0.2">
      <c r="A10" s="57">
        <v>2</v>
      </c>
      <c r="B10" s="101" t="s">
        <v>238</v>
      </c>
      <c r="C10" s="70">
        <v>10233509248.110003</v>
      </c>
      <c r="D10" s="70">
        <f t="shared" si="0"/>
        <v>499152518.67000008</v>
      </c>
      <c r="E10" s="89">
        <f t="shared" si="1"/>
        <v>4.8776280606008846E-2</v>
      </c>
      <c r="F10" s="70">
        <v>113082406.81000002</v>
      </c>
      <c r="G10" s="70">
        <v>8458579.5800000001</v>
      </c>
      <c r="H10" s="70">
        <v>75869871.730000004</v>
      </c>
      <c r="I10" s="70">
        <v>375526.11</v>
      </c>
      <c r="J10" s="70">
        <v>161937657.15000001</v>
      </c>
      <c r="K10" s="70">
        <v>137700077.25000006</v>
      </c>
      <c r="L10" s="70">
        <v>1728400.04</v>
      </c>
    </row>
    <row r="11" spans="1:12" ht="12" customHeight="1" x14ac:dyDescent="0.2">
      <c r="A11" s="57">
        <v>3</v>
      </c>
      <c r="B11" s="101" t="s">
        <v>239</v>
      </c>
      <c r="C11" s="70">
        <v>7871368287.8999996</v>
      </c>
      <c r="D11" s="70">
        <f t="shared" si="0"/>
        <v>373983523.71000004</v>
      </c>
      <c r="E11" s="89">
        <f t="shared" si="1"/>
        <v>4.7511882309571749E-2</v>
      </c>
      <c r="F11" s="70">
        <v>68162091.859999999</v>
      </c>
      <c r="G11" s="74">
        <v>0</v>
      </c>
      <c r="H11" s="70">
        <v>23171255.52</v>
      </c>
      <c r="I11" s="70">
        <v>19873995.669999998</v>
      </c>
      <c r="J11" s="70">
        <v>164242633.56999999</v>
      </c>
      <c r="K11" s="70">
        <v>98533547.090000004</v>
      </c>
      <c r="L11" s="74">
        <v>0</v>
      </c>
    </row>
    <row r="12" spans="1:12" ht="12" customHeight="1" x14ac:dyDescent="0.2">
      <c r="A12" s="57">
        <v>4</v>
      </c>
      <c r="B12" s="101" t="s">
        <v>240</v>
      </c>
      <c r="C12" s="70">
        <v>5936173784.1400003</v>
      </c>
      <c r="D12" s="70">
        <f t="shared" si="0"/>
        <v>288094241.34000003</v>
      </c>
      <c r="E12" s="89">
        <f t="shared" si="1"/>
        <v>4.853197561528895E-2</v>
      </c>
      <c r="F12" s="70">
        <v>89029272.480000019</v>
      </c>
      <c r="G12" s="70">
        <v>13604210.560000001</v>
      </c>
      <c r="H12" s="70">
        <v>15789152.170000002</v>
      </c>
      <c r="I12" s="70">
        <v>16455.23</v>
      </c>
      <c r="J12" s="70">
        <v>145333381.69</v>
      </c>
      <c r="K12" s="70">
        <v>24321769.210000001</v>
      </c>
      <c r="L12" s="74">
        <v>0</v>
      </c>
    </row>
    <row r="13" spans="1:12" ht="12" customHeight="1" x14ac:dyDescent="0.2">
      <c r="A13" s="57">
        <v>5</v>
      </c>
      <c r="B13" s="101" t="s">
        <v>241</v>
      </c>
      <c r="C13" s="70">
        <v>4070701629.2499995</v>
      </c>
      <c r="D13" s="70">
        <f t="shared" si="0"/>
        <v>284984145.74000001</v>
      </c>
      <c r="E13" s="89">
        <f t="shared" si="1"/>
        <v>7.0008605811894525E-2</v>
      </c>
      <c r="F13" s="70">
        <v>46862122.260000005</v>
      </c>
      <c r="G13" s="70">
        <v>510148.61</v>
      </c>
      <c r="H13" s="70">
        <v>51492500.510000005</v>
      </c>
      <c r="I13" s="74">
        <v>0</v>
      </c>
      <c r="J13" s="70">
        <v>128884633.08</v>
      </c>
      <c r="K13" s="70">
        <v>27234741.280000005</v>
      </c>
      <c r="L13" s="70">
        <v>30000000</v>
      </c>
    </row>
    <row r="14" spans="1:12" ht="12" customHeight="1" x14ac:dyDescent="0.2">
      <c r="A14" s="57">
        <v>6</v>
      </c>
      <c r="B14" s="101" t="s">
        <v>242</v>
      </c>
      <c r="C14" s="70">
        <v>6256330352.5</v>
      </c>
      <c r="D14" s="70">
        <f t="shared" si="0"/>
        <v>272419669.19999999</v>
      </c>
      <c r="E14" s="89">
        <f t="shared" si="1"/>
        <v>4.3543044220985289E-2</v>
      </c>
      <c r="F14" s="70">
        <v>26305420.479999997</v>
      </c>
      <c r="G14" s="70">
        <v>1935555.07</v>
      </c>
      <c r="H14" s="70">
        <v>3436738.33</v>
      </c>
      <c r="I14" s="70">
        <v>7728041.8200000003</v>
      </c>
      <c r="J14" s="70">
        <v>226682849.52000001</v>
      </c>
      <c r="K14" s="70">
        <v>6331063.9800000014</v>
      </c>
      <c r="L14" s="74">
        <v>0</v>
      </c>
    </row>
    <row r="15" spans="1:12" ht="12" customHeight="1" x14ac:dyDescent="0.2">
      <c r="A15" s="57">
        <v>7</v>
      </c>
      <c r="B15" s="101" t="s">
        <v>245</v>
      </c>
      <c r="C15" s="70">
        <v>1901010923.3699999</v>
      </c>
      <c r="D15" s="70">
        <f t="shared" si="0"/>
        <v>134523533.35999998</v>
      </c>
      <c r="E15" s="89">
        <f t="shared" si="1"/>
        <v>7.0764208509399101E-2</v>
      </c>
      <c r="F15" s="70">
        <v>13687928.23</v>
      </c>
      <c r="G15" s="70">
        <v>238391.36</v>
      </c>
      <c r="H15" s="70">
        <v>27292069.509999998</v>
      </c>
      <c r="I15" s="74">
        <v>0</v>
      </c>
      <c r="J15" s="70">
        <v>67071076.310000002</v>
      </c>
      <c r="K15" s="70">
        <v>23029966.229999993</v>
      </c>
      <c r="L15" s="70">
        <v>3204101.72</v>
      </c>
    </row>
    <row r="16" spans="1:12" ht="12" customHeight="1" x14ac:dyDescent="0.2">
      <c r="A16" s="57">
        <v>8</v>
      </c>
      <c r="B16" s="101" t="s">
        <v>246</v>
      </c>
      <c r="C16" s="70">
        <v>2524335366.5999999</v>
      </c>
      <c r="D16" s="70">
        <f t="shared" si="0"/>
        <v>121624132.65000001</v>
      </c>
      <c r="E16" s="89">
        <f t="shared" si="1"/>
        <v>4.8180655494208059E-2</v>
      </c>
      <c r="F16" s="70">
        <v>23470592.789999999</v>
      </c>
      <c r="G16" s="70">
        <v>5614.74</v>
      </c>
      <c r="H16" s="70">
        <v>2054452.9400000002</v>
      </c>
      <c r="I16" s="70">
        <v>255193.09</v>
      </c>
      <c r="J16" s="70">
        <v>88127843.670000002</v>
      </c>
      <c r="K16" s="70">
        <v>7710435.419999999</v>
      </c>
      <c r="L16" s="74">
        <v>0</v>
      </c>
    </row>
    <row r="17" spans="1:12" ht="12" customHeight="1" x14ac:dyDescent="0.2">
      <c r="A17" s="57">
        <v>9</v>
      </c>
      <c r="B17" s="101" t="s">
        <v>243</v>
      </c>
      <c r="C17" s="70">
        <v>717016289.61000001</v>
      </c>
      <c r="D17" s="70">
        <f t="shared" si="0"/>
        <v>110111409.59999999</v>
      </c>
      <c r="E17" s="89">
        <f t="shared" si="1"/>
        <v>0.15356890937567383</v>
      </c>
      <c r="F17" s="74">
        <v>0</v>
      </c>
      <c r="G17" s="74">
        <v>0</v>
      </c>
      <c r="H17" s="70">
        <v>3414395.55</v>
      </c>
      <c r="I17" s="74">
        <v>0</v>
      </c>
      <c r="J17" s="70">
        <v>101697014.05</v>
      </c>
      <c r="K17" s="70">
        <v>5000000</v>
      </c>
      <c r="L17" s="74">
        <v>0</v>
      </c>
    </row>
    <row r="18" spans="1:12" ht="12" customHeight="1" x14ac:dyDescent="0.2">
      <c r="A18" s="57">
        <v>10</v>
      </c>
      <c r="B18" s="101" t="s">
        <v>248</v>
      </c>
      <c r="C18" s="70">
        <v>1013522999.3</v>
      </c>
      <c r="D18" s="70">
        <f t="shared" si="0"/>
        <v>75255873.290000007</v>
      </c>
      <c r="E18" s="89">
        <f t="shared" si="1"/>
        <v>7.425176670088024E-2</v>
      </c>
      <c r="F18" s="70">
        <v>88155.6</v>
      </c>
      <c r="G18" s="70">
        <v>1566383.3399999999</v>
      </c>
      <c r="H18" s="70">
        <v>12554739.190000001</v>
      </c>
      <c r="I18" s="70">
        <v>2877411.96</v>
      </c>
      <c r="J18" s="70">
        <v>12799982.880000001</v>
      </c>
      <c r="K18" s="70">
        <v>45361284.030000001</v>
      </c>
      <c r="L18" s="70">
        <v>7916.29</v>
      </c>
    </row>
    <row r="19" spans="1:12" ht="12" customHeight="1" x14ac:dyDescent="0.2">
      <c r="A19" s="57">
        <v>11</v>
      </c>
      <c r="B19" s="101" t="s">
        <v>244</v>
      </c>
      <c r="C19" s="70">
        <v>154544722.69000003</v>
      </c>
      <c r="D19" s="70">
        <f t="shared" si="0"/>
        <v>69342870.460000023</v>
      </c>
      <c r="E19" s="89">
        <f t="shared" si="1"/>
        <v>0.44869128659342389</v>
      </c>
      <c r="F19" s="70">
        <v>51697268.850000009</v>
      </c>
      <c r="G19" s="70">
        <v>118538.6</v>
      </c>
      <c r="H19" s="70">
        <v>13737377.27</v>
      </c>
      <c r="I19" s="74">
        <v>0</v>
      </c>
      <c r="J19" s="70">
        <v>2220490.29</v>
      </c>
      <c r="K19" s="70">
        <v>1486342.1600000001</v>
      </c>
      <c r="L19" s="70">
        <v>82853.289999999994</v>
      </c>
    </row>
    <row r="20" spans="1:12" ht="12" customHeight="1" x14ac:dyDescent="0.2">
      <c r="A20" s="57">
        <v>12</v>
      </c>
      <c r="B20" s="101" t="s">
        <v>247</v>
      </c>
      <c r="C20" s="70">
        <v>650010972.01000011</v>
      </c>
      <c r="D20" s="70">
        <f t="shared" si="0"/>
        <v>65635458.920000002</v>
      </c>
      <c r="E20" s="89">
        <f t="shared" si="1"/>
        <v>0.10097592463253102</v>
      </c>
      <c r="F20" s="70">
        <v>38800754.899999999</v>
      </c>
      <c r="G20" s="70">
        <v>255088.71</v>
      </c>
      <c r="H20" s="70">
        <v>650000</v>
      </c>
      <c r="I20" s="74">
        <v>0</v>
      </c>
      <c r="J20" s="70">
        <v>12000000</v>
      </c>
      <c r="K20" s="70">
        <v>12588583.540000001</v>
      </c>
      <c r="L20" s="70">
        <v>1341031.77</v>
      </c>
    </row>
    <row r="21" spans="1:12" ht="12" customHeight="1" x14ac:dyDescent="0.2">
      <c r="A21" s="57">
        <v>13</v>
      </c>
      <c r="B21" s="101" t="s">
        <v>249</v>
      </c>
      <c r="C21" s="70">
        <v>3428760592.0799999</v>
      </c>
      <c r="D21" s="70">
        <f t="shared" si="0"/>
        <v>62563296.460000008</v>
      </c>
      <c r="E21" s="89">
        <f t="shared" si="1"/>
        <v>1.8246621418979574E-2</v>
      </c>
      <c r="F21" s="70">
        <v>475877.53</v>
      </c>
      <c r="G21" s="70">
        <v>571051.19999999995</v>
      </c>
      <c r="H21" s="70">
        <v>12681132.889999999</v>
      </c>
      <c r="I21" s="70">
        <v>51357.01</v>
      </c>
      <c r="J21" s="70">
        <v>15111478.680000002</v>
      </c>
      <c r="K21" s="70">
        <v>33271595.190000005</v>
      </c>
      <c r="L21" s="70">
        <v>400803.96</v>
      </c>
    </row>
    <row r="22" spans="1:12" ht="12" customHeight="1" x14ac:dyDescent="0.2">
      <c r="A22" s="57">
        <v>14</v>
      </c>
      <c r="B22" s="101" t="s">
        <v>251</v>
      </c>
      <c r="C22" s="70">
        <v>246263445.69999996</v>
      </c>
      <c r="D22" s="70">
        <f t="shared" si="0"/>
        <v>42481428.57</v>
      </c>
      <c r="E22" s="89">
        <f t="shared" si="1"/>
        <v>0.17250399647924688</v>
      </c>
      <c r="F22" s="70">
        <v>10103766.41</v>
      </c>
      <c r="G22" s="74">
        <v>0</v>
      </c>
      <c r="H22" s="70">
        <v>6350395.2599999998</v>
      </c>
      <c r="I22" s="74">
        <v>0</v>
      </c>
      <c r="J22" s="70">
        <v>24419220.57</v>
      </c>
      <c r="K22" s="70">
        <v>1608046.33</v>
      </c>
      <c r="L22" s="74">
        <v>0</v>
      </c>
    </row>
    <row r="23" spans="1:12" ht="12" customHeight="1" x14ac:dyDescent="0.2">
      <c r="A23" s="57">
        <v>15</v>
      </c>
      <c r="B23" s="101" t="s">
        <v>250</v>
      </c>
      <c r="C23" s="70">
        <v>717199129.03999996</v>
      </c>
      <c r="D23" s="70">
        <f t="shared" si="0"/>
        <v>41761433.229999997</v>
      </c>
      <c r="E23" s="89">
        <f t="shared" si="1"/>
        <v>5.8228505221275664E-2</v>
      </c>
      <c r="F23" s="70">
        <v>9992285.2800000012</v>
      </c>
      <c r="G23" s="74">
        <v>0</v>
      </c>
      <c r="H23" s="74">
        <v>0</v>
      </c>
      <c r="I23" s="74">
        <v>0</v>
      </c>
      <c r="J23" s="70">
        <v>4070000</v>
      </c>
      <c r="K23" s="70">
        <v>27384034.359999992</v>
      </c>
      <c r="L23" s="70">
        <v>315113.59000000003</v>
      </c>
    </row>
    <row r="24" spans="1:12" ht="12" customHeight="1" x14ac:dyDescent="0.2">
      <c r="A24" s="57">
        <v>16</v>
      </c>
      <c r="B24" s="101" t="s">
        <v>252</v>
      </c>
      <c r="C24" s="70">
        <v>330755432.19999999</v>
      </c>
      <c r="D24" s="70">
        <f t="shared" si="0"/>
        <v>36920631.079999998</v>
      </c>
      <c r="E24" s="89">
        <f t="shared" si="1"/>
        <v>0.1116251691904941</v>
      </c>
      <c r="F24" s="70">
        <v>13797560.48</v>
      </c>
      <c r="G24" s="74">
        <v>0</v>
      </c>
      <c r="H24" s="70">
        <v>16017729.25</v>
      </c>
      <c r="I24" s="74">
        <v>0</v>
      </c>
      <c r="J24" s="70">
        <v>3005341.35</v>
      </c>
      <c r="K24" s="70">
        <v>4100000</v>
      </c>
      <c r="L24" s="74">
        <v>0</v>
      </c>
    </row>
    <row r="25" spans="1:12" ht="12" customHeight="1" x14ac:dyDescent="0.2">
      <c r="A25" s="57">
        <v>17</v>
      </c>
      <c r="B25" s="101" t="s">
        <v>253</v>
      </c>
      <c r="C25" s="70">
        <v>473101947.09000003</v>
      </c>
      <c r="D25" s="70">
        <f t="shared" si="0"/>
        <v>29455515.73</v>
      </c>
      <c r="E25" s="89">
        <f t="shared" si="1"/>
        <v>6.2260398443036977E-2</v>
      </c>
      <c r="F25" s="70">
        <v>7890200.9999999991</v>
      </c>
      <c r="G25" s="74">
        <v>0</v>
      </c>
      <c r="H25" s="70">
        <v>5483952.1799999997</v>
      </c>
      <c r="I25" s="70">
        <v>5866.8</v>
      </c>
      <c r="J25" s="70">
        <v>12000052.1</v>
      </c>
      <c r="K25" s="70">
        <v>4054433.1</v>
      </c>
      <c r="L25" s="70">
        <v>21010.55</v>
      </c>
    </row>
    <row r="26" spans="1:12" ht="12" customHeight="1" x14ac:dyDescent="0.2">
      <c r="A26" s="57">
        <v>18</v>
      </c>
      <c r="B26" s="101" t="s">
        <v>258</v>
      </c>
      <c r="C26" s="70">
        <v>222422941.40000001</v>
      </c>
      <c r="D26" s="70">
        <f t="shared" si="0"/>
        <v>29185373.4815</v>
      </c>
      <c r="E26" s="89">
        <f t="shared" si="1"/>
        <v>0.13121566191777734</v>
      </c>
      <c r="F26" s="70">
        <v>1652191.76</v>
      </c>
      <c r="G26" s="74">
        <v>0</v>
      </c>
      <c r="H26" s="102">
        <v>3.15E-2</v>
      </c>
      <c r="I26" s="74">
        <v>0</v>
      </c>
      <c r="J26" s="70">
        <v>19923482.780000001</v>
      </c>
      <c r="K26" s="70">
        <v>7609698.9100000001</v>
      </c>
      <c r="L26" s="74">
        <v>0</v>
      </c>
    </row>
    <row r="27" spans="1:12" ht="12" customHeight="1" x14ac:dyDescent="0.2">
      <c r="A27" s="57">
        <v>19</v>
      </c>
      <c r="B27" s="101" t="s">
        <v>259</v>
      </c>
      <c r="C27" s="70">
        <v>77529389.260000005</v>
      </c>
      <c r="D27" s="70">
        <f t="shared" si="0"/>
        <v>27540401.050000001</v>
      </c>
      <c r="E27" s="89">
        <f t="shared" si="1"/>
        <v>0.35522530633694815</v>
      </c>
      <c r="F27" s="74">
        <v>0</v>
      </c>
      <c r="G27" s="74">
        <v>0</v>
      </c>
      <c r="H27" s="74">
        <v>0</v>
      </c>
      <c r="I27" s="74">
        <v>0</v>
      </c>
      <c r="J27" s="70">
        <v>27540401.050000001</v>
      </c>
      <c r="K27" s="74">
        <v>0</v>
      </c>
      <c r="L27" s="74">
        <v>0</v>
      </c>
    </row>
    <row r="28" spans="1:12" ht="12" customHeight="1" x14ac:dyDescent="0.2">
      <c r="A28" s="57">
        <v>20</v>
      </c>
      <c r="B28" s="101" t="s">
        <v>261</v>
      </c>
      <c r="C28" s="70">
        <v>4011121815.1800003</v>
      </c>
      <c r="D28" s="70">
        <f t="shared" si="0"/>
        <v>24357288.669999998</v>
      </c>
      <c r="E28" s="89">
        <f t="shared" si="1"/>
        <v>6.0724380341231187E-3</v>
      </c>
      <c r="F28" s="70">
        <v>2861642.15</v>
      </c>
      <c r="G28" s="70">
        <v>94991.700000000012</v>
      </c>
      <c r="H28" s="70">
        <v>1122704.04</v>
      </c>
      <c r="I28" s="70">
        <v>0</v>
      </c>
      <c r="J28" s="70">
        <v>19671715.039999999</v>
      </c>
      <c r="K28" s="70">
        <v>606235.74</v>
      </c>
      <c r="L28" s="74">
        <v>0</v>
      </c>
    </row>
    <row r="29" spans="1:12" ht="12" customHeight="1" x14ac:dyDescent="0.2">
      <c r="A29" s="57">
        <v>21</v>
      </c>
      <c r="B29" s="101" t="s">
        <v>266</v>
      </c>
      <c r="C29" s="70">
        <v>168788199.68000001</v>
      </c>
      <c r="D29" s="70">
        <f t="shared" si="0"/>
        <v>22868686.010000002</v>
      </c>
      <c r="E29" s="89">
        <f t="shared" si="1"/>
        <v>0.13548746922685348</v>
      </c>
      <c r="F29" s="74">
        <v>0</v>
      </c>
      <c r="G29" s="74">
        <v>0</v>
      </c>
      <c r="H29" s="74">
        <v>0</v>
      </c>
      <c r="I29" s="74">
        <v>0</v>
      </c>
      <c r="J29" s="70">
        <v>22868686.010000002</v>
      </c>
      <c r="K29" s="74">
        <v>0</v>
      </c>
      <c r="L29" s="74">
        <v>0</v>
      </c>
    </row>
    <row r="30" spans="1:12" ht="12" customHeight="1" x14ac:dyDescent="0.2">
      <c r="A30" s="57">
        <v>22</v>
      </c>
      <c r="B30" s="101" t="s">
        <v>260</v>
      </c>
      <c r="C30" s="70">
        <v>34319189.439999998</v>
      </c>
      <c r="D30" s="70">
        <f t="shared" si="0"/>
        <v>22819189.440000001</v>
      </c>
      <c r="E30" s="89">
        <f t="shared" si="1"/>
        <v>0.6649105008699181</v>
      </c>
      <c r="F30" s="74">
        <v>0</v>
      </c>
      <c r="G30" s="74">
        <v>0</v>
      </c>
      <c r="H30" s="74">
        <v>0</v>
      </c>
      <c r="I30" s="74">
        <v>0</v>
      </c>
      <c r="J30" s="70">
        <v>22819189.440000001</v>
      </c>
      <c r="K30" s="74">
        <v>0</v>
      </c>
      <c r="L30" s="74">
        <v>0</v>
      </c>
    </row>
    <row r="31" spans="1:12" ht="12" customHeight="1" x14ac:dyDescent="0.2">
      <c r="A31" s="57">
        <v>23</v>
      </c>
      <c r="B31" s="101" t="s">
        <v>255</v>
      </c>
      <c r="C31" s="70">
        <v>479702269.20999998</v>
      </c>
      <c r="D31" s="70">
        <f t="shared" si="0"/>
        <v>22191459.930000003</v>
      </c>
      <c r="E31" s="89">
        <f t="shared" si="1"/>
        <v>4.6260902552214558E-2</v>
      </c>
      <c r="F31" s="70">
        <v>3882817.4</v>
      </c>
      <c r="G31" s="70">
        <v>0</v>
      </c>
      <c r="H31" s="70">
        <v>7150037.0299999993</v>
      </c>
      <c r="I31" s="70">
        <v>649832.92000000004</v>
      </c>
      <c r="J31" s="70">
        <v>10000000</v>
      </c>
      <c r="K31" s="70">
        <v>505787.64</v>
      </c>
      <c r="L31" s="70">
        <v>2984.94</v>
      </c>
    </row>
    <row r="32" spans="1:12" ht="12" customHeight="1" x14ac:dyDescent="0.2">
      <c r="A32" s="57">
        <v>24</v>
      </c>
      <c r="B32" s="101" t="s">
        <v>254</v>
      </c>
      <c r="C32" s="70">
        <v>207777895.55999997</v>
      </c>
      <c r="D32" s="70">
        <f t="shared" si="0"/>
        <v>20789574.109999999</v>
      </c>
      <c r="E32" s="89">
        <f t="shared" si="1"/>
        <v>0.10005671707266185</v>
      </c>
      <c r="F32" s="70">
        <v>4379599.54</v>
      </c>
      <c r="G32" s="74">
        <v>0</v>
      </c>
      <c r="H32" s="74">
        <v>0</v>
      </c>
      <c r="I32" s="74">
        <v>0</v>
      </c>
      <c r="J32" s="70">
        <v>16409974.569999998</v>
      </c>
      <c r="K32" s="74">
        <v>0</v>
      </c>
      <c r="L32" s="74">
        <v>0</v>
      </c>
    </row>
    <row r="33" spans="1:12" ht="12" customHeight="1" x14ac:dyDescent="0.2">
      <c r="A33" s="57">
        <v>25</v>
      </c>
      <c r="B33" s="101" t="s">
        <v>256</v>
      </c>
      <c r="C33" s="70">
        <v>108200186.53</v>
      </c>
      <c r="D33" s="70">
        <f t="shared" si="0"/>
        <v>17853356.09</v>
      </c>
      <c r="E33" s="89">
        <f t="shared" si="1"/>
        <v>0.16500300658030667</v>
      </c>
      <c r="F33" s="74">
        <v>0</v>
      </c>
      <c r="G33" s="74">
        <v>0</v>
      </c>
      <c r="H33" s="74">
        <v>0</v>
      </c>
      <c r="I33" s="74">
        <v>0</v>
      </c>
      <c r="J33" s="70">
        <v>14353356.09</v>
      </c>
      <c r="K33" s="70">
        <v>3500000</v>
      </c>
      <c r="L33" s="74">
        <v>0</v>
      </c>
    </row>
    <row r="34" spans="1:12" ht="12" customHeight="1" x14ac:dyDescent="0.2">
      <c r="A34" s="57">
        <v>26</v>
      </c>
      <c r="B34" s="101" t="s">
        <v>257</v>
      </c>
      <c r="C34" s="70">
        <v>332668888.24000001</v>
      </c>
      <c r="D34" s="70">
        <f t="shared" si="0"/>
        <v>14355449.93</v>
      </c>
      <c r="E34" s="89">
        <f t="shared" si="1"/>
        <v>4.3152366925407921E-2</v>
      </c>
      <c r="F34" s="70">
        <v>1300000</v>
      </c>
      <c r="G34" s="70">
        <v>442003.57</v>
      </c>
      <c r="H34" s="70">
        <v>9651349.6999999993</v>
      </c>
      <c r="I34" s="74">
        <v>0</v>
      </c>
      <c r="J34" s="74">
        <v>0</v>
      </c>
      <c r="K34" s="70">
        <v>2962096.66</v>
      </c>
      <c r="L34" s="74">
        <v>0</v>
      </c>
    </row>
    <row r="35" spans="1:12" ht="12" customHeight="1" x14ac:dyDescent="0.2">
      <c r="A35" s="57">
        <v>27</v>
      </c>
      <c r="B35" s="101" t="s">
        <v>268</v>
      </c>
      <c r="C35" s="70">
        <v>115310637.17</v>
      </c>
      <c r="D35" s="70">
        <f t="shared" si="0"/>
        <v>10717168.460000001</v>
      </c>
      <c r="E35" s="89">
        <f t="shared" si="1"/>
        <v>9.2941715725669866E-2</v>
      </c>
      <c r="F35" s="70">
        <v>10424949.83</v>
      </c>
      <c r="G35" s="74">
        <v>0</v>
      </c>
      <c r="H35" s="74">
        <v>0</v>
      </c>
      <c r="I35" s="74">
        <v>0</v>
      </c>
      <c r="J35" s="74">
        <v>0</v>
      </c>
      <c r="K35" s="70">
        <v>292218.63</v>
      </c>
      <c r="L35" s="74">
        <v>0</v>
      </c>
    </row>
    <row r="36" spans="1:12" ht="12" customHeight="1" x14ac:dyDescent="0.2">
      <c r="A36" s="57">
        <v>28</v>
      </c>
      <c r="B36" s="101" t="s">
        <v>265</v>
      </c>
      <c r="C36" s="70">
        <v>1225662046.0799999</v>
      </c>
      <c r="D36" s="70">
        <f t="shared" si="0"/>
        <v>9688241.2899999991</v>
      </c>
      <c r="E36" s="89">
        <f t="shared" si="1"/>
        <v>7.9044964482547411E-3</v>
      </c>
      <c r="F36" s="70">
        <v>1470900.6400000001</v>
      </c>
      <c r="G36" s="70">
        <v>58075.14</v>
      </c>
      <c r="H36" s="74">
        <v>0</v>
      </c>
      <c r="I36" s="74">
        <v>0</v>
      </c>
      <c r="J36" s="74">
        <v>0</v>
      </c>
      <c r="K36" s="70">
        <v>8159265.5099999998</v>
      </c>
      <c r="L36" s="74">
        <v>0</v>
      </c>
    </row>
    <row r="37" spans="1:12" ht="12" customHeight="1" x14ac:dyDescent="0.2">
      <c r="A37" s="57">
        <v>29</v>
      </c>
      <c r="B37" s="101" t="s">
        <v>262</v>
      </c>
      <c r="C37" s="70">
        <v>68063607.219999999</v>
      </c>
      <c r="D37" s="70">
        <f t="shared" si="0"/>
        <v>7794545.1699999999</v>
      </c>
      <c r="E37" s="89">
        <f t="shared" si="1"/>
        <v>0.11451854358535422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0">
        <v>7794545.1699999999</v>
      </c>
      <c r="L37" s="74">
        <v>0</v>
      </c>
    </row>
    <row r="38" spans="1:12" ht="12" customHeight="1" x14ac:dyDescent="0.2">
      <c r="A38" s="57">
        <v>30</v>
      </c>
      <c r="B38" s="101" t="s">
        <v>270</v>
      </c>
      <c r="C38" s="70">
        <v>100651949.46000001</v>
      </c>
      <c r="D38" s="70">
        <f t="shared" si="0"/>
        <v>7337008.7000000011</v>
      </c>
      <c r="E38" s="89">
        <f t="shared" si="1"/>
        <v>7.289484942282011E-2</v>
      </c>
      <c r="F38" s="70">
        <v>25012.49</v>
      </c>
      <c r="G38" s="74">
        <v>0</v>
      </c>
      <c r="H38" s="74">
        <v>0</v>
      </c>
      <c r="I38" s="70">
        <v>24525.66</v>
      </c>
      <c r="J38" s="70">
        <v>4801152.3600000003</v>
      </c>
      <c r="K38" s="70">
        <v>2486318.19</v>
      </c>
      <c r="L38" s="74">
        <v>0</v>
      </c>
    </row>
    <row r="39" spans="1:12" ht="12" customHeight="1" x14ac:dyDescent="0.2">
      <c r="A39" s="57">
        <v>31</v>
      </c>
      <c r="B39" s="101" t="s">
        <v>263</v>
      </c>
      <c r="C39" s="70">
        <v>330989999.75</v>
      </c>
      <c r="D39" s="70">
        <f t="shared" si="0"/>
        <v>6975996.1399999997</v>
      </c>
      <c r="E39" s="89">
        <f t="shared" si="1"/>
        <v>2.1076153797000025E-2</v>
      </c>
      <c r="F39" s="70">
        <v>242461.29</v>
      </c>
      <c r="G39" s="70">
        <v>66639.73</v>
      </c>
      <c r="H39" s="70">
        <v>97153.3</v>
      </c>
      <c r="I39" s="70">
        <v>60470.9</v>
      </c>
      <c r="J39" s="70">
        <v>4814644.76</v>
      </c>
      <c r="K39" s="70">
        <v>1694626.16</v>
      </c>
      <c r="L39" s="74">
        <v>0</v>
      </c>
    </row>
    <row r="40" spans="1:12" ht="12" customHeight="1" x14ac:dyDescent="0.2">
      <c r="A40" s="57">
        <v>32</v>
      </c>
      <c r="B40" s="101" t="s">
        <v>264</v>
      </c>
      <c r="C40" s="70">
        <v>148925677.45999998</v>
      </c>
      <c r="D40" s="70">
        <f t="shared" si="0"/>
        <v>6867151.5305900006</v>
      </c>
      <c r="E40" s="89">
        <f t="shared" si="1"/>
        <v>4.6111266020155944E-2</v>
      </c>
      <c r="F40" s="70">
        <v>214729.83</v>
      </c>
      <c r="G40" s="70">
        <v>59504.67</v>
      </c>
      <c r="H40" s="70">
        <v>163922.41</v>
      </c>
      <c r="I40" s="74">
        <v>0</v>
      </c>
      <c r="J40" s="70">
        <v>2340.02</v>
      </c>
      <c r="K40" s="70">
        <v>6426654.6000000006</v>
      </c>
      <c r="L40" s="74">
        <v>5.9000000000000003E-4</v>
      </c>
    </row>
    <row r="41" spans="1:12" ht="12" customHeight="1" x14ac:dyDescent="0.2">
      <c r="A41" s="57">
        <v>33</v>
      </c>
      <c r="B41" s="101" t="s">
        <v>267</v>
      </c>
      <c r="C41" s="70">
        <v>201964977.75000003</v>
      </c>
      <c r="D41" s="70">
        <f t="shared" si="0"/>
        <v>4922016.5199999996</v>
      </c>
      <c r="E41" s="89">
        <f t="shared" si="1"/>
        <v>2.4370643736522774E-2</v>
      </c>
      <c r="F41" s="70">
        <v>1882943.64</v>
      </c>
      <c r="G41" s="70">
        <v>418526.64</v>
      </c>
      <c r="H41" s="74">
        <v>0</v>
      </c>
      <c r="I41" s="74">
        <v>0</v>
      </c>
      <c r="J41" s="74">
        <v>0</v>
      </c>
      <c r="K41" s="70">
        <v>2620546.2400000002</v>
      </c>
      <c r="L41" s="74">
        <v>0</v>
      </c>
    </row>
    <row r="42" spans="1:12" ht="12" customHeight="1" x14ac:dyDescent="0.2">
      <c r="A42" s="57">
        <v>34</v>
      </c>
      <c r="B42" s="101" t="s">
        <v>271</v>
      </c>
      <c r="C42" s="70">
        <v>456788406.42999995</v>
      </c>
      <c r="D42" s="70">
        <f t="shared" si="0"/>
        <v>1309641.49</v>
      </c>
      <c r="E42" s="89">
        <f t="shared" si="1"/>
        <v>2.8670637686175485E-3</v>
      </c>
      <c r="F42" s="70">
        <v>6771.48</v>
      </c>
      <c r="G42" s="74">
        <v>0</v>
      </c>
      <c r="H42" s="70">
        <v>2984.3</v>
      </c>
      <c r="I42" s="74">
        <v>0</v>
      </c>
      <c r="J42" s="74">
        <v>0</v>
      </c>
      <c r="K42" s="70">
        <v>1299885.71</v>
      </c>
      <c r="L42" s="74">
        <v>0</v>
      </c>
    </row>
    <row r="43" spans="1:12" ht="12" customHeight="1" x14ac:dyDescent="0.2">
      <c r="A43" s="57">
        <v>35</v>
      </c>
      <c r="B43" s="101" t="s">
        <v>279</v>
      </c>
      <c r="C43" s="70">
        <v>7721159.5700000003</v>
      </c>
      <c r="D43" s="70">
        <f t="shared" si="0"/>
        <v>700000</v>
      </c>
      <c r="E43" s="89">
        <f t="shared" si="1"/>
        <v>9.0659957698555893E-2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0">
        <v>700000</v>
      </c>
      <c r="L43" s="74">
        <v>0</v>
      </c>
    </row>
    <row r="44" spans="1:12" ht="12" customHeight="1" x14ac:dyDescent="0.2">
      <c r="A44" s="57">
        <v>36</v>
      </c>
      <c r="B44" s="101" t="s">
        <v>272</v>
      </c>
      <c r="C44" s="70">
        <v>378461223.72000003</v>
      </c>
      <c r="D44" s="70">
        <f t="shared" si="0"/>
        <v>212790.86</v>
      </c>
      <c r="E44" s="89">
        <f t="shared" si="1"/>
        <v>5.6225273994630091E-4</v>
      </c>
      <c r="F44" s="74">
        <v>0</v>
      </c>
      <c r="G44" s="74">
        <v>0</v>
      </c>
      <c r="H44" s="70">
        <v>212790.86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37</v>
      </c>
      <c r="B45" s="101" t="s">
        <v>273</v>
      </c>
      <c r="C45" s="70">
        <v>19479511.34</v>
      </c>
      <c r="D45" s="74">
        <f t="shared" si="0"/>
        <v>0</v>
      </c>
      <c r="E45" s="89">
        <f t="shared" si="1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38</v>
      </c>
      <c r="B46" s="101" t="s">
        <v>274</v>
      </c>
      <c r="C46" s="70">
        <v>5118109.29</v>
      </c>
      <c r="D46" s="74">
        <f t="shared" si="0"/>
        <v>0</v>
      </c>
      <c r="E46" s="89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39</v>
      </c>
      <c r="B47" s="101" t="s">
        <v>275</v>
      </c>
      <c r="C47" s="70">
        <v>527306509.75</v>
      </c>
      <c r="D47" s="74">
        <f t="shared" si="0"/>
        <v>0</v>
      </c>
      <c r="E47" s="89">
        <f t="shared" si="1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40</v>
      </c>
      <c r="B48" s="101" t="s">
        <v>277</v>
      </c>
      <c r="C48" s="70">
        <v>4908.26</v>
      </c>
      <c r="D48" s="74">
        <f t="shared" si="0"/>
        <v>0</v>
      </c>
      <c r="E48" s="89">
        <f t="shared" si="1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57">
        <v>41</v>
      </c>
      <c r="B49" s="101" t="s">
        <v>278</v>
      </c>
      <c r="C49" s="70">
        <v>178996000</v>
      </c>
      <c r="D49" s="74">
        <f t="shared" si="0"/>
        <v>0</v>
      </c>
      <c r="E49" s="89">
        <f t="shared" si="1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42</v>
      </c>
      <c r="B50" s="101" t="s">
        <v>269</v>
      </c>
      <c r="C50" s="70">
        <v>1856250</v>
      </c>
      <c r="D50" s="74">
        <f t="shared" si="0"/>
        <v>0</v>
      </c>
      <c r="E50" s="89">
        <f t="shared" si="1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2" customHeight="1" x14ac:dyDescent="0.2">
      <c r="A51" s="57">
        <v>43</v>
      </c>
      <c r="B51" s="101" t="s">
        <v>291</v>
      </c>
      <c r="C51" s="70">
        <v>422883.77</v>
      </c>
      <c r="D51" s="74">
        <f t="shared" si="0"/>
        <v>0</v>
      </c>
      <c r="E51" s="89">
        <f t="shared" si="1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2" customHeight="1" x14ac:dyDescent="0.2">
      <c r="A52" s="57">
        <v>44</v>
      </c>
      <c r="B52" s="101" t="s">
        <v>297</v>
      </c>
      <c r="C52" s="70">
        <v>35270923.019999996</v>
      </c>
      <c r="D52" s="74">
        <v>0</v>
      </c>
      <c r="E52" s="89">
        <f t="shared" si="1"/>
        <v>0</v>
      </c>
      <c r="F52" s="74">
        <v>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</row>
    <row r="53" spans="1:12" ht="12" customHeight="1" x14ac:dyDescent="0.25">
      <c r="A53" s="98"/>
      <c r="B53" s="71" t="s">
        <v>294</v>
      </c>
      <c r="C53" s="72">
        <f>SUM(C9:C52)</f>
        <v>58958832854.369995</v>
      </c>
      <c r="D53" s="72">
        <f t="shared" ref="D53" si="2">F53+G53+H53+I53+J53+K53+L53</f>
        <v>3340326349.7699995</v>
      </c>
      <c r="E53" s="90">
        <f t="shared" ref="E53" si="3">D53/C53</f>
        <v>5.6655231931417319E-2</v>
      </c>
      <c r="F53" s="72">
        <v>543828478.32999992</v>
      </c>
      <c r="G53" s="72">
        <v>28403303.219999999</v>
      </c>
      <c r="H53" s="72">
        <v>298396735.44</v>
      </c>
      <c r="I53" s="72">
        <v>31918677.170000002</v>
      </c>
      <c r="J53" s="72">
        <v>1891122244.1299994</v>
      </c>
      <c r="K53" s="72">
        <v>509552694.74000019</v>
      </c>
      <c r="L53" s="72">
        <v>37104216.740000002</v>
      </c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44152-2DF5-4B1C-A102-14C7A2740713}">
  <dimension ref="A2:L54"/>
  <sheetViews>
    <sheetView workbookViewId="0">
      <selection activeCell="H64" sqref="H64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2" spans="1:12" ht="12" customHeight="1" x14ac:dyDescent="0.2">
      <c r="A2" s="126" t="s">
        <v>295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2" customHeight="1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ht="12" customHeight="1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</row>
    <row r="8" spans="1:12" s="59" customFormat="1" ht="36.65" customHeight="1" x14ac:dyDescent="0.25">
      <c r="A8" s="54" t="s">
        <v>0</v>
      </c>
      <c r="B8" s="104" t="s">
        <v>119</v>
      </c>
      <c r="C8" s="103" t="s">
        <v>172</v>
      </c>
      <c r="D8" s="103" t="s">
        <v>173</v>
      </c>
      <c r="E8" s="103" t="s">
        <v>187</v>
      </c>
      <c r="F8" s="103" t="s">
        <v>175</v>
      </c>
      <c r="G8" s="103" t="s">
        <v>176</v>
      </c>
      <c r="H8" s="103" t="s">
        <v>296</v>
      </c>
      <c r="I8" s="103" t="s">
        <v>178</v>
      </c>
      <c r="J8" s="103" t="s">
        <v>179</v>
      </c>
      <c r="K8" s="103" t="s">
        <v>191</v>
      </c>
      <c r="L8" s="103" t="s">
        <v>181</v>
      </c>
    </row>
    <row r="9" spans="1:12" ht="12" customHeight="1" x14ac:dyDescent="0.2">
      <c r="A9" s="57">
        <v>1</v>
      </c>
      <c r="B9" s="101" t="s">
        <v>237</v>
      </c>
      <c r="C9" s="70">
        <v>2994175550.3899999</v>
      </c>
      <c r="D9" s="70">
        <f t="shared" ref="D9:D52" si="0">F9+G9+H9+I9+J9+K9+L9</f>
        <v>583571913.69999993</v>
      </c>
      <c r="E9" s="89">
        <f>D9/C9</f>
        <v>0.19490237091275026</v>
      </c>
      <c r="F9" s="70">
        <v>2570000</v>
      </c>
      <c r="G9" s="74">
        <v>0</v>
      </c>
      <c r="H9" s="70">
        <v>10000000</v>
      </c>
      <c r="I9" s="74">
        <v>0</v>
      </c>
      <c r="J9" s="70">
        <v>567913950.26999998</v>
      </c>
      <c r="K9" s="70">
        <v>3087963.4299999997</v>
      </c>
      <c r="L9" s="74">
        <v>0</v>
      </c>
    </row>
    <row r="10" spans="1:12" ht="12" customHeight="1" x14ac:dyDescent="0.2">
      <c r="A10" s="57">
        <v>2</v>
      </c>
      <c r="B10" s="101" t="s">
        <v>238</v>
      </c>
      <c r="C10" s="70">
        <v>10265905945.389997</v>
      </c>
      <c r="D10" s="70">
        <f t="shared" si="0"/>
        <v>546687042.39999998</v>
      </c>
      <c r="E10" s="89">
        <f t="shared" ref="E10:E53" si="1">D10/C10</f>
        <v>5.3252683719111508E-2</v>
      </c>
      <c r="F10" s="70">
        <v>142950965.28999999</v>
      </c>
      <c r="G10" s="70">
        <v>8498029.1899999995</v>
      </c>
      <c r="H10" s="70">
        <v>80531244.610000014</v>
      </c>
      <c r="I10" s="70">
        <v>467599.44</v>
      </c>
      <c r="J10" s="70">
        <v>164147339.09</v>
      </c>
      <c r="K10" s="70">
        <v>147144385.20999998</v>
      </c>
      <c r="L10" s="70">
        <v>2947479.5700000003</v>
      </c>
    </row>
    <row r="11" spans="1:12" ht="12" customHeight="1" x14ac:dyDescent="0.2">
      <c r="A11" s="57">
        <v>3</v>
      </c>
      <c r="B11" s="101" t="s">
        <v>239</v>
      </c>
      <c r="C11" s="70">
        <v>7704972643.7600002</v>
      </c>
      <c r="D11" s="70">
        <f t="shared" si="0"/>
        <v>368453817.16000003</v>
      </c>
      <c r="E11" s="89">
        <f t="shared" si="1"/>
        <v>4.7820262860816053E-2</v>
      </c>
      <c r="F11" s="70">
        <v>70083070.040000007</v>
      </c>
      <c r="G11" s="74">
        <v>0</v>
      </c>
      <c r="H11" s="70">
        <v>26824647.760000002</v>
      </c>
      <c r="I11" s="70">
        <v>19154205.890000001</v>
      </c>
      <c r="J11" s="70">
        <v>157654015.78</v>
      </c>
      <c r="K11" s="70">
        <v>94737877.689999998</v>
      </c>
      <c r="L11" s="74">
        <v>0</v>
      </c>
    </row>
    <row r="12" spans="1:12" ht="12" customHeight="1" x14ac:dyDescent="0.2">
      <c r="A12" s="57">
        <v>4</v>
      </c>
      <c r="B12" s="101" t="s">
        <v>242</v>
      </c>
      <c r="C12" s="70">
        <v>5925001119.5800009</v>
      </c>
      <c r="D12" s="70">
        <f t="shared" si="0"/>
        <v>307506298.88</v>
      </c>
      <c r="E12" s="89">
        <f t="shared" si="1"/>
        <v>5.189978747241112E-2</v>
      </c>
      <c r="F12" s="70">
        <v>56573511.529999994</v>
      </c>
      <c r="G12" s="70">
        <v>1895798.77</v>
      </c>
      <c r="H12" s="70">
        <v>6429694.7000000002</v>
      </c>
      <c r="I12" s="70">
        <v>5715564.0700000003</v>
      </c>
      <c r="J12" s="70">
        <v>230469130.81999999</v>
      </c>
      <c r="K12" s="70">
        <v>6422598.9900000002</v>
      </c>
      <c r="L12" s="74">
        <v>0</v>
      </c>
    </row>
    <row r="13" spans="1:12" ht="12" customHeight="1" x14ac:dyDescent="0.2">
      <c r="A13" s="57">
        <v>5</v>
      </c>
      <c r="B13" s="101" t="s">
        <v>240</v>
      </c>
      <c r="C13" s="70">
        <v>5933282417.3300009</v>
      </c>
      <c r="D13" s="70">
        <f t="shared" si="0"/>
        <v>290019362.10999995</v>
      </c>
      <c r="E13" s="89">
        <f t="shared" si="1"/>
        <v>4.8880087228429916E-2</v>
      </c>
      <c r="F13" s="70">
        <v>94636837.339999989</v>
      </c>
      <c r="G13" s="70">
        <v>13297040.35</v>
      </c>
      <c r="H13" s="70">
        <v>15937247.830000002</v>
      </c>
      <c r="I13" s="70">
        <v>15990.92</v>
      </c>
      <c r="J13" s="70">
        <v>141560701.77000001</v>
      </c>
      <c r="K13" s="70">
        <v>24571543.899999999</v>
      </c>
      <c r="L13" s="74">
        <v>0</v>
      </c>
    </row>
    <row r="14" spans="1:12" ht="12" customHeight="1" x14ac:dyDescent="0.2">
      <c r="A14" s="57">
        <v>6</v>
      </c>
      <c r="B14" s="101" t="s">
        <v>241</v>
      </c>
      <c r="C14" s="70">
        <v>4045296334.6499996</v>
      </c>
      <c r="D14" s="70">
        <f t="shared" si="0"/>
        <v>279739501.68000001</v>
      </c>
      <c r="E14" s="89">
        <f t="shared" si="1"/>
        <v>6.9151794711277484E-2</v>
      </c>
      <c r="F14" s="70">
        <v>50274145.680000007</v>
      </c>
      <c r="G14" s="70">
        <v>510148.61</v>
      </c>
      <c r="H14" s="70">
        <v>40940989.5</v>
      </c>
      <c r="I14" s="74">
        <v>0</v>
      </c>
      <c r="J14" s="70">
        <v>128112502.94</v>
      </c>
      <c r="K14" s="70">
        <v>29901714.949999996</v>
      </c>
      <c r="L14" s="70">
        <v>30000000</v>
      </c>
    </row>
    <row r="15" spans="1:12" ht="12" customHeight="1" x14ac:dyDescent="0.2">
      <c r="A15" s="57">
        <v>7</v>
      </c>
      <c r="B15" s="101" t="s">
        <v>243</v>
      </c>
      <c r="C15" s="70">
        <v>729342961.88</v>
      </c>
      <c r="D15" s="70">
        <f t="shared" si="0"/>
        <v>160677331.53</v>
      </c>
      <c r="E15" s="89">
        <f t="shared" si="1"/>
        <v>0.22030421890385843</v>
      </c>
      <c r="F15" s="70">
        <v>19375000.030000001</v>
      </c>
      <c r="G15" s="74">
        <v>0</v>
      </c>
      <c r="H15" s="70">
        <v>3414395.55</v>
      </c>
      <c r="I15" s="74">
        <v>0</v>
      </c>
      <c r="J15" s="70">
        <v>127887935.95</v>
      </c>
      <c r="K15" s="70">
        <v>10000000</v>
      </c>
      <c r="L15" s="74">
        <v>0</v>
      </c>
    </row>
    <row r="16" spans="1:12" ht="12" customHeight="1" x14ac:dyDescent="0.2">
      <c r="A16" s="57">
        <v>8</v>
      </c>
      <c r="B16" s="101" t="s">
        <v>245</v>
      </c>
      <c r="C16" s="70">
        <v>1871693868.1700001</v>
      </c>
      <c r="D16" s="70">
        <f t="shared" si="0"/>
        <v>130725431.68999998</v>
      </c>
      <c r="E16" s="89">
        <f t="shared" si="1"/>
        <v>6.9843382998210801E-2</v>
      </c>
      <c r="F16" s="70">
        <v>13782182.050000001</v>
      </c>
      <c r="G16" s="70">
        <v>237740.05</v>
      </c>
      <c r="H16" s="70">
        <v>26932564.350000001</v>
      </c>
      <c r="I16" s="74">
        <v>0</v>
      </c>
      <c r="J16" s="70">
        <v>66226490.43</v>
      </c>
      <c r="K16" s="70">
        <v>21285465.32</v>
      </c>
      <c r="L16" s="70">
        <v>2260989.4899999998</v>
      </c>
    </row>
    <row r="17" spans="1:12" ht="12" customHeight="1" x14ac:dyDescent="0.2">
      <c r="A17" s="57">
        <v>9</v>
      </c>
      <c r="B17" s="101" t="s">
        <v>246</v>
      </c>
      <c r="C17" s="70">
        <v>2509690778.8800001</v>
      </c>
      <c r="D17" s="70">
        <f t="shared" si="0"/>
        <v>127449716.72999997</v>
      </c>
      <c r="E17" s="89">
        <f t="shared" si="1"/>
        <v>5.0783035823591373E-2</v>
      </c>
      <c r="F17" s="70">
        <v>27349892.439999998</v>
      </c>
      <c r="G17" s="70">
        <v>5964.67</v>
      </c>
      <c r="H17" s="70">
        <v>2238689.9699999997</v>
      </c>
      <c r="I17" s="70">
        <v>252361.55</v>
      </c>
      <c r="J17" s="70">
        <v>88932401.279999986</v>
      </c>
      <c r="K17" s="70">
        <v>8650417.4999999981</v>
      </c>
      <c r="L17" s="70">
        <v>19989.32</v>
      </c>
    </row>
    <row r="18" spans="1:12" ht="12" customHeight="1" x14ac:dyDescent="0.2">
      <c r="A18" s="57">
        <v>10</v>
      </c>
      <c r="B18" s="101" t="s">
        <v>244</v>
      </c>
      <c r="C18" s="70">
        <v>198819771.61000001</v>
      </c>
      <c r="D18" s="70">
        <f t="shared" si="0"/>
        <v>81989153.196250021</v>
      </c>
      <c r="E18" s="89">
        <f t="shared" si="1"/>
        <v>0.412379274618009</v>
      </c>
      <c r="F18" s="70">
        <v>57338073.230000004</v>
      </c>
      <c r="G18" s="70">
        <v>116023.35</v>
      </c>
      <c r="H18" s="70">
        <v>18131074.190000001</v>
      </c>
      <c r="I18" s="100">
        <v>5.6250000000000001E-2</v>
      </c>
      <c r="J18" s="70">
        <v>4761396.63</v>
      </c>
      <c r="K18" s="70">
        <v>1481217.48</v>
      </c>
      <c r="L18" s="70">
        <v>161368.26</v>
      </c>
    </row>
    <row r="19" spans="1:12" ht="12" customHeight="1" x14ac:dyDescent="0.2">
      <c r="A19" s="57">
        <v>11</v>
      </c>
      <c r="B19" s="101" t="s">
        <v>248</v>
      </c>
      <c r="C19" s="70">
        <v>976283371.59000003</v>
      </c>
      <c r="D19" s="70">
        <f t="shared" si="0"/>
        <v>73647792.699999988</v>
      </c>
      <c r="E19" s="89">
        <f t="shared" si="1"/>
        <v>7.5436901665195122E-2</v>
      </c>
      <c r="F19" s="70">
        <v>579320.39999999991</v>
      </c>
      <c r="G19" s="70">
        <v>1090302.6800000002</v>
      </c>
      <c r="H19" s="70">
        <v>12481443.720000001</v>
      </c>
      <c r="I19" s="70">
        <v>2884269.99</v>
      </c>
      <c r="J19" s="70">
        <v>12773775.370000001</v>
      </c>
      <c r="K19" s="70">
        <v>43832192.099999994</v>
      </c>
      <c r="L19" s="70">
        <v>6488.44</v>
      </c>
    </row>
    <row r="20" spans="1:12" ht="12" customHeight="1" x14ac:dyDescent="0.2">
      <c r="A20" s="57">
        <v>12</v>
      </c>
      <c r="B20" s="101" t="s">
        <v>247</v>
      </c>
      <c r="C20" s="70">
        <v>672065757.16999984</v>
      </c>
      <c r="D20" s="70">
        <f t="shared" si="0"/>
        <v>73288706.329999983</v>
      </c>
      <c r="E20" s="89">
        <f t="shared" si="1"/>
        <v>0.10904990404303774</v>
      </c>
      <c r="F20" s="70">
        <v>38296963.289999999</v>
      </c>
      <c r="G20" s="70">
        <v>250736.01</v>
      </c>
      <c r="H20" s="70">
        <v>8850000</v>
      </c>
      <c r="I20" s="74">
        <v>0</v>
      </c>
      <c r="J20" s="70">
        <v>12000000</v>
      </c>
      <c r="K20" s="70">
        <v>12554877.710000001</v>
      </c>
      <c r="L20" s="70">
        <v>1336129.32</v>
      </c>
    </row>
    <row r="21" spans="1:12" ht="12" customHeight="1" x14ac:dyDescent="0.2">
      <c r="A21" s="57">
        <v>13</v>
      </c>
      <c r="B21" s="101" t="s">
        <v>249</v>
      </c>
      <c r="C21" s="70">
        <v>3464396054.98</v>
      </c>
      <c r="D21" s="70">
        <f t="shared" si="0"/>
        <v>64380594.520000003</v>
      </c>
      <c r="E21" s="89">
        <f t="shared" si="1"/>
        <v>1.8583497238271643E-2</v>
      </c>
      <c r="F21" s="70">
        <v>3156456.5</v>
      </c>
      <c r="G21" s="70">
        <v>558725.59</v>
      </c>
      <c r="H21" s="70">
        <v>12182911.469999999</v>
      </c>
      <c r="I21" s="70">
        <v>61173.32</v>
      </c>
      <c r="J21" s="70">
        <v>15023807.219999999</v>
      </c>
      <c r="K21" s="70">
        <v>32995033.539999999</v>
      </c>
      <c r="L21" s="70">
        <v>402486.88</v>
      </c>
    </row>
    <row r="22" spans="1:12" ht="12" customHeight="1" x14ac:dyDescent="0.2">
      <c r="A22" s="57">
        <v>14</v>
      </c>
      <c r="B22" s="101" t="s">
        <v>250</v>
      </c>
      <c r="C22" s="70">
        <v>725810654.08000004</v>
      </c>
      <c r="D22" s="70">
        <f t="shared" si="0"/>
        <v>43343679.24000001</v>
      </c>
      <c r="E22" s="89">
        <f t="shared" si="1"/>
        <v>5.9717612295096728E-2</v>
      </c>
      <c r="F22" s="70">
        <v>10897602.26</v>
      </c>
      <c r="G22" s="74">
        <v>0</v>
      </c>
      <c r="H22" s="74">
        <v>0</v>
      </c>
      <c r="I22" s="74">
        <v>0</v>
      </c>
      <c r="J22" s="70">
        <v>4073546.24</v>
      </c>
      <c r="K22" s="70">
        <v>28065502.350000005</v>
      </c>
      <c r="L22" s="70">
        <v>307028.39</v>
      </c>
    </row>
    <row r="23" spans="1:12" ht="12" customHeight="1" x14ac:dyDescent="0.2">
      <c r="A23" s="57">
        <v>15</v>
      </c>
      <c r="B23" s="93" t="s">
        <v>251</v>
      </c>
      <c r="C23" s="70">
        <v>280098399.84000003</v>
      </c>
      <c r="D23" s="70">
        <f t="shared" si="0"/>
        <v>40368399.68</v>
      </c>
      <c r="E23" s="89">
        <f t="shared" si="1"/>
        <v>0.14412220742089046</v>
      </c>
      <c r="F23" s="70">
        <v>8094740.5199999996</v>
      </c>
      <c r="G23" s="74">
        <v>0</v>
      </c>
      <c r="H23" s="70">
        <v>6304536.1699999999</v>
      </c>
      <c r="I23" s="74">
        <v>0</v>
      </c>
      <c r="J23" s="70">
        <v>24361076.66</v>
      </c>
      <c r="K23" s="70">
        <v>1608046.33</v>
      </c>
      <c r="L23" s="74">
        <v>0</v>
      </c>
    </row>
    <row r="24" spans="1:12" ht="12" customHeight="1" x14ac:dyDescent="0.2">
      <c r="A24" s="57">
        <v>16</v>
      </c>
      <c r="B24" s="101" t="s">
        <v>252</v>
      </c>
      <c r="C24" s="70">
        <v>331614340</v>
      </c>
      <c r="D24" s="70">
        <f t="shared" si="0"/>
        <v>37463320.339999996</v>
      </c>
      <c r="E24" s="89">
        <f t="shared" si="1"/>
        <v>0.11297255824341008</v>
      </c>
      <c r="F24" s="70">
        <v>14251434.059999999</v>
      </c>
      <c r="G24" s="74">
        <v>0</v>
      </c>
      <c r="H24" s="70">
        <v>15976533.1</v>
      </c>
      <c r="I24" s="74">
        <v>0</v>
      </c>
      <c r="J24" s="70">
        <v>2985353.18</v>
      </c>
      <c r="K24" s="70">
        <v>4250000</v>
      </c>
      <c r="L24" s="74">
        <v>0</v>
      </c>
    </row>
    <row r="25" spans="1:12" ht="12" customHeight="1" x14ac:dyDescent="0.2">
      <c r="A25" s="57">
        <v>17</v>
      </c>
      <c r="B25" s="101" t="s">
        <v>258</v>
      </c>
      <c r="C25" s="70">
        <v>223253525.42000002</v>
      </c>
      <c r="D25" s="70">
        <f t="shared" si="0"/>
        <v>32291727.400000002</v>
      </c>
      <c r="E25" s="89">
        <f t="shared" si="1"/>
        <v>0.14464151165922493</v>
      </c>
      <c r="F25" s="70">
        <v>2161218.44</v>
      </c>
      <c r="G25" s="74">
        <v>0</v>
      </c>
      <c r="H25" s="74">
        <v>0</v>
      </c>
      <c r="I25" s="74">
        <v>0</v>
      </c>
      <c r="J25" s="70">
        <v>19953563.460000001</v>
      </c>
      <c r="K25" s="70">
        <v>10176945.5</v>
      </c>
      <c r="L25" s="74">
        <v>0</v>
      </c>
    </row>
    <row r="26" spans="1:12" ht="12" customHeight="1" x14ac:dyDescent="0.2">
      <c r="A26" s="57">
        <v>18</v>
      </c>
      <c r="B26" s="101" t="s">
        <v>259</v>
      </c>
      <c r="C26" s="70">
        <v>80193072.659999996</v>
      </c>
      <c r="D26" s="70">
        <f t="shared" si="0"/>
        <v>30403023.379999999</v>
      </c>
      <c r="E26" s="89">
        <f t="shared" si="1"/>
        <v>0.37912281412263321</v>
      </c>
      <c r="F26" s="74">
        <v>0</v>
      </c>
      <c r="G26" s="74">
        <v>0</v>
      </c>
      <c r="H26" s="74">
        <v>0</v>
      </c>
      <c r="I26" s="74">
        <v>0</v>
      </c>
      <c r="J26" s="70">
        <v>30403023.379999999</v>
      </c>
      <c r="K26" s="74">
        <v>0</v>
      </c>
      <c r="L26" s="74">
        <v>0</v>
      </c>
    </row>
    <row r="27" spans="1:12" ht="12" customHeight="1" x14ac:dyDescent="0.2">
      <c r="A27" s="57">
        <v>19</v>
      </c>
      <c r="B27" s="101" t="s">
        <v>253</v>
      </c>
      <c r="C27" s="70">
        <v>470832227.41999996</v>
      </c>
      <c r="D27" s="70">
        <f t="shared" si="0"/>
        <v>29225190.950000003</v>
      </c>
      <c r="E27" s="89">
        <f t="shared" si="1"/>
        <v>6.207134781351753E-2</v>
      </c>
      <c r="F27" s="70">
        <v>7802998.8300000001</v>
      </c>
      <c r="G27" s="74">
        <v>0</v>
      </c>
      <c r="H27" s="70">
        <v>5345711.3599999994</v>
      </c>
      <c r="I27" s="70">
        <v>1793.63</v>
      </c>
      <c r="J27" s="70">
        <v>12000052.1</v>
      </c>
      <c r="K27" s="70">
        <v>4054017.1099999994</v>
      </c>
      <c r="L27" s="70">
        <v>20617.919999999998</v>
      </c>
    </row>
    <row r="28" spans="1:12" ht="12" customHeight="1" x14ac:dyDescent="0.2">
      <c r="A28" s="57">
        <v>20</v>
      </c>
      <c r="B28" s="101" t="s">
        <v>261</v>
      </c>
      <c r="C28" s="70">
        <v>4020620462.8299999</v>
      </c>
      <c r="D28" s="70">
        <f t="shared" si="0"/>
        <v>26885213.989999998</v>
      </c>
      <c r="E28" s="89">
        <f t="shared" si="1"/>
        <v>6.6868321042857807E-3</v>
      </c>
      <c r="F28" s="70">
        <v>2977423.98</v>
      </c>
      <c r="G28" s="70">
        <v>120619.56</v>
      </c>
      <c r="H28" s="70">
        <v>1271779.6099999999</v>
      </c>
      <c r="I28" s="74">
        <v>0</v>
      </c>
      <c r="J28" s="70">
        <v>21716445.280000001</v>
      </c>
      <c r="K28" s="70">
        <v>798945.55999999994</v>
      </c>
      <c r="L28" s="74">
        <v>0</v>
      </c>
    </row>
    <row r="29" spans="1:12" ht="12" customHeight="1" x14ac:dyDescent="0.2">
      <c r="A29" s="57">
        <v>21</v>
      </c>
      <c r="B29" s="101" t="s">
        <v>260</v>
      </c>
      <c r="C29" s="70">
        <v>36691076.519999996</v>
      </c>
      <c r="D29" s="70">
        <f t="shared" si="0"/>
        <v>25191076.52</v>
      </c>
      <c r="E29" s="89">
        <f t="shared" si="1"/>
        <v>0.68657229248284812</v>
      </c>
      <c r="F29" s="74">
        <v>0</v>
      </c>
      <c r="G29" s="74">
        <v>0</v>
      </c>
      <c r="H29" s="74">
        <v>0</v>
      </c>
      <c r="I29" s="74">
        <v>0</v>
      </c>
      <c r="J29" s="70">
        <v>25191076.52</v>
      </c>
      <c r="K29" s="74">
        <v>0</v>
      </c>
      <c r="L29" s="74">
        <v>0</v>
      </c>
    </row>
    <row r="30" spans="1:12" ht="12" customHeight="1" x14ac:dyDescent="0.2">
      <c r="A30" s="57">
        <v>22</v>
      </c>
      <c r="B30" s="101" t="s">
        <v>266</v>
      </c>
      <c r="C30" s="70">
        <v>168835258.33000001</v>
      </c>
      <c r="D30" s="70">
        <f t="shared" si="0"/>
        <v>23686578.100000001</v>
      </c>
      <c r="E30" s="89">
        <f t="shared" si="1"/>
        <v>0.1402940258704907</v>
      </c>
      <c r="F30" s="74">
        <v>0</v>
      </c>
      <c r="G30" s="74">
        <v>0</v>
      </c>
      <c r="H30" s="74">
        <v>0</v>
      </c>
      <c r="I30" s="74">
        <v>0</v>
      </c>
      <c r="J30" s="70">
        <v>23686578.100000001</v>
      </c>
      <c r="K30" s="74">
        <v>0</v>
      </c>
      <c r="L30" s="74">
        <v>0</v>
      </c>
    </row>
    <row r="31" spans="1:12" ht="12" customHeight="1" x14ac:dyDescent="0.2">
      <c r="A31" s="57">
        <v>23</v>
      </c>
      <c r="B31" s="101" t="s">
        <v>256</v>
      </c>
      <c r="C31" s="70">
        <v>108950521.37</v>
      </c>
      <c r="D31" s="70">
        <f t="shared" si="0"/>
        <v>22401391.509999998</v>
      </c>
      <c r="E31" s="89">
        <f t="shared" si="1"/>
        <v>0.20561068665219182</v>
      </c>
      <c r="F31" s="74">
        <v>0</v>
      </c>
      <c r="G31" s="74">
        <v>0</v>
      </c>
      <c r="H31" s="74">
        <v>0</v>
      </c>
      <c r="I31" s="74">
        <v>0</v>
      </c>
      <c r="J31" s="70">
        <v>17353356.09</v>
      </c>
      <c r="K31" s="70">
        <v>5048035.42</v>
      </c>
      <c r="L31" s="74">
        <v>0</v>
      </c>
    </row>
    <row r="32" spans="1:12" ht="12" customHeight="1" x14ac:dyDescent="0.2">
      <c r="A32" s="57">
        <v>24</v>
      </c>
      <c r="B32" s="101" t="s">
        <v>254</v>
      </c>
      <c r="C32" s="70">
        <v>215113789.38</v>
      </c>
      <c r="D32" s="70">
        <f t="shared" si="0"/>
        <v>21140651.309999999</v>
      </c>
      <c r="E32" s="89">
        <f t="shared" si="1"/>
        <v>9.8276597566950452E-2</v>
      </c>
      <c r="F32" s="70">
        <v>4198770.05</v>
      </c>
      <c r="G32" s="74">
        <v>0</v>
      </c>
      <c r="H32" s="74">
        <v>0</v>
      </c>
      <c r="I32" s="74">
        <v>0</v>
      </c>
      <c r="J32" s="70">
        <v>16409969.449999999</v>
      </c>
      <c r="K32" s="70">
        <v>531911.81000000006</v>
      </c>
      <c r="L32" s="74">
        <v>0</v>
      </c>
    </row>
    <row r="33" spans="1:12" ht="12" customHeight="1" x14ac:dyDescent="0.2">
      <c r="A33" s="57">
        <v>25</v>
      </c>
      <c r="B33" s="101" t="s">
        <v>255</v>
      </c>
      <c r="C33" s="70">
        <v>473216463.17000002</v>
      </c>
      <c r="D33" s="70">
        <f t="shared" si="0"/>
        <v>20372670.680000003</v>
      </c>
      <c r="E33" s="89">
        <f t="shared" si="1"/>
        <v>4.3051483339203375E-2</v>
      </c>
      <c r="F33" s="70">
        <v>3805839.95</v>
      </c>
      <c r="G33" s="74">
        <v>0</v>
      </c>
      <c r="H33" s="70">
        <v>5468621.8499999996</v>
      </c>
      <c r="I33" s="70">
        <v>592481.32999999996</v>
      </c>
      <c r="J33" s="70">
        <v>10000000</v>
      </c>
      <c r="K33" s="70">
        <v>502487.07</v>
      </c>
      <c r="L33" s="70">
        <v>3240.48</v>
      </c>
    </row>
    <row r="34" spans="1:12" ht="12" customHeight="1" x14ac:dyDescent="0.2">
      <c r="A34" s="57">
        <v>26</v>
      </c>
      <c r="B34" s="101" t="s">
        <v>257</v>
      </c>
      <c r="C34" s="70">
        <v>328663040.81999999</v>
      </c>
      <c r="D34" s="70">
        <f t="shared" si="0"/>
        <v>14351660.84</v>
      </c>
      <c r="E34" s="89">
        <f t="shared" si="1"/>
        <v>4.3666792603735516E-2</v>
      </c>
      <c r="F34" s="70">
        <v>1300000</v>
      </c>
      <c r="G34" s="70">
        <v>441048.83</v>
      </c>
      <c r="H34" s="70">
        <v>9651349.6999999993</v>
      </c>
      <c r="I34" s="74">
        <v>0</v>
      </c>
      <c r="J34" s="74">
        <v>0</v>
      </c>
      <c r="K34" s="70">
        <v>2959262.3100000005</v>
      </c>
      <c r="L34" s="74">
        <v>0</v>
      </c>
    </row>
    <row r="35" spans="1:12" ht="12" customHeight="1" x14ac:dyDescent="0.2">
      <c r="A35" s="57">
        <v>27</v>
      </c>
      <c r="B35" s="101" t="s">
        <v>268</v>
      </c>
      <c r="C35" s="70">
        <v>115604587.33</v>
      </c>
      <c r="D35" s="70">
        <f t="shared" si="0"/>
        <v>13650386.649999999</v>
      </c>
      <c r="E35" s="89">
        <f t="shared" si="1"/>
        <v>0.11807824382465186</v>
      </c>
      <c r="F35" s="70">
        <v>10358168.02</v>
      </c>
      <c r="G35" s="74">
        <v>0</v>
      </c>
      <c r="H35" s="74">
        <v>0</v>
      </c>
      <c r="I35" s="74">
        <v>0</v>
      </c>
      <c r="J35" s="74">
        <v>0</v>
      </c>
      <c r="K35" s="70">
        <v>3292218.63</v>
      </c>
      <c r="L35" s="74">
        <v>0</v>
      </c>
    </row>
    <row r="36" spans="1:12" ht="12" customHeight="1" x14ac:dyDescent="0.2">
      <c r="A36" s="57">
        <v>28</v>
      </c>
      <c r="B36" s="101" t="s">
        <v>265</v>
      </c>
      <c r="C36" s="70">
        <v>1224728439.3399999</v>
      </c>
      <c r="D36" s="70">
        <f t="shared" si="0"/>
        <v>10287483.17</v>
      </c>
      <c r="E36" s="89">
        <f t="shared" si="1"/>
        <v>8.39980753247134E-3</v>
      </c>
      <c r="F36" s="70">
        <v>2284713.0099999998</v>
      </c>
      <c r="G36" s="70">
        <v>47628.14</v>
      </c>
      <c r="H36" s="74">
        <v>0</v>
      </c>
      <c r="I36" s="74">
        <v>0</v>
      </c>
      <c r="J36" s="74">
        <v>0</v>
      </c>
      <c r="K36" s="70">
        <v>7955142.0199999996</v>
      </c>
      <c r="L36" s="74">
        <v>0</v>
      </c>
    </row>
    <row r="37" spans="1:12" ht="12" customHeight="1" x14ac:dyDescent="0.2">
      <c r="A37" s="57">
        <v>29</v>
      </c>
      <c r="B37" s="101" t="s">
        <v>262</v>
      </c>
      <c r="C37" s="70">
        <v>70730061.24000001</v>
      </c>
      <c r="D37" s="70">
        <f t="shared" si="0"/>
        <v>8373037.1699999999</v>
      </c>
      <c r="E37" s="89">
        <f t="shared" si="1"/>
        <v>0.11838017701679568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0">
        <v>8373037.1699999999</v>
      </c>
      <c r="L37" s="74">
        <v>0</v>
      </c>
    </row>
    <row r="38" spans="1:12" ht="12" customHeight="1" x14ac:dyDescent="0.2">
      <c r="A38" s="57">
        <v>30</v>
      </c>
      <c r="B38" s="101" t="s">
        <v>270</v>
      </c>
      <c r="C38" s="70">
        <v>99020158.739999995</v>
      </c>
      <c r="D38" s="70">
        <f t="shared" si="0"/>
        <v>7568269.4199999999</v>
      </c>
      <c r="E38" s="89">
        <f t="shared" si="1"/>
        <v>7.6431602577735888E-2</v>
      </c>
      <c r="F38" s="70">
        <v>24692.23</v>
      </c>
      <c r="G38" s="74">
        <v>0</v>
      </c>
      <c r="H38" s="74">
        <v>0</v>
      </c>
      <c r="I38" s="70">
        <v>24665.07</v>
      </c>
      <c r="J38" s="70">
        <v>5053189.5199999996</v>
      </c>
      <c r="K38" s="70">
        <v>2465722.6</v>
      </c>
      <c r="L38" s="74">
        <v>0</v>
      </c>
    </row>
    <row r="39" spans="1:12" ht="12" customHeight="1" x14ac:dyDescent="0.2">
      <c r="A39" s="57">
        <v>31</v>
      </c>
      <c r="B39" s="101" t="s">
        <v>263</v>
      </c>
      <c r="C39" s="70">
        <v>330923292.57999992</v>
      </c>
      <c r="D39" s="70">
        <f t="shared" si="0"/>
        <v>7453413.7000000002</v>
      </c>
      <c r="E39" s="89">
        <f t="shared" si="1"/>
        <v>2.2523085763744344E-2</v>
      </c>
      <c r="F39" s="70">
        <v>726833.92</v>
      </c>
      <c r="G39" s="70">
        <v>66639.73</v>
      </c>
      <c r="H39" s="70">
        <v>96780.9</v>
      </c>
      <c r="I39" s="70">
        <v>60470.9</v>
      </c>
      <c r="J39" s="70">
        <v>4808062.09</v>
      </c>
      <c r="K39" s="70">
        <v>1694626.16</v>
      </c>
      <c r="L39" s="74">
        <v>0</v>
      </c>
    </row>
    <row r="40" spans="1:12" ht="12" customHeight="1" x14ac:dyDescent="0.2">
      <c r="A40" s="57">
        <v>32</v>
      </c>
      <c r="B40" s="101" t="s">
        <v>264</v>
      </c>
      <c r="C40" s="70">
        <v>167501409.56</v>
      </c>
      <c r="D40" s="70">
        <f t="shared" si="0"/>
        <v>7286907.7206000006</v>
      </c>
      <c r="E40" s="89">
        <f t="shared" si="1"/>
        <v>4.3503560595350016E-2</v>
      </c>
      <c r="F40" s="70">
        <v>85815.81</v>
      </c>
      <c r="G40" s="70">
        <v>59504.67</v>
      </c>
      <c r="H40" s="70">
        <v>98765.39</v>
      </c>
      <c r="I40" s="74">
        <v>0</v>
      </c>
      <c r="J40" s="70">
        <v>12061.28</v>
      </c>
      <c r="K40" s="70">
        <v>7030760.5700000003</v>
      </c>
      <c r="L40" s="100">
        <v>5.9999999999999995E-4</v>
      </c>
    </row>
    <row r="41" spans="1:12" ht="12" customHeight="1" x14ac:dyDescent="0.2">
      <c r="A41" s="57">
        <v>33</v>
      </c>
      <c r="B41" s="101" t="s">
        <v>267</v>
      </c>
      <c r="C41" s="70">
        <v>203229083.34</v>
      </c>
      <c r="D41" s="70">
        <f t="shared" si="0"/>
        <v>5353122.93</v>
      </c>
      <c r="E41" s="89">
        <f t="shared" si="1"/>
        <v>2.6340338902401506E-2</v>
      </c>
      <c r="F41" s="70">
        <v>1890438.66</v>
      </c>
      <c r="G41" s="70">
        <v>417234.19</v>
      </c>
      <c r="H41" s="74">
        <v>0</v>
      </c>
      <c r="I41" s="74">
        <v>0</v>
      </c>
      <c r="J41" s="74">
        <v>0</v>
      </c>
      <c r="K41" s="70">
        <v>3045450.0799999996</v>
      </c>
      <c r="L41" s="74">
        <v>0</v>
      </c>
    </row>
    <row r="42" spans="1:12" ht="12" customHeight="1" x14ac:dyDescent="0.2">
      <c r="A42" s="57">
        <v>34</v>
      </c>
      <c r="B42" s="101" t="s">
        <v>271</v>
      </c>
      <c r="C42" s="70">
        <v>456030092.58000004</v>
      </c>
      <c r="D42" s="70">
        <f t="shared" si="0"/>
        <v>1304808.12999</v>
      </c>
      <c r="E42" s="89">
        <f t="shared" si="1"/>
        <v>2.8612325178104365E-3</v>
      </c>
      <c r="F42" s="70">
        <v>4596.21</v>
      </c>
      <c r="G42" s="74">
        <v>0</v>
      </c>
      <c r="H42" s="100">
        <v>7.9990000000000006E-2</v>
      </c>
      <c r="I42" s="74">
        <v>0</v>
      </c>
      <c r="J42" s="74">
        <v>0</v>
      </c>
      <c r="K42" s="70">
        <v>1300211.8400000001</v>
      </c>
      <c r="L42" s="74">
        <v>0</v>
      </c>
    </row>
    <row r="43" spans="1:12" ht="12" customHeight="1" x14ac:dyDescent="0.2">
      <c r="A43" s="57">
        <v>35</v>
      </c>
      <c r="B43" s="101" t="s">
        <v>279</v>
      </c>
      <c r="C43" s="70">
        <v>7599180.120000001</v>
      </c>
      <c r="D43" s="70">
        <f t="shared" si="0"/>
        <v>700000</v>
      </c>
      <c r="E43" s="89">
        <f t="shared" si="1"/>
        <v>9.2115200448755763E-2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0">
        <v>700000</v>
      </c>
      <c r="L43" s="74">
        <v>0</v>
      </c>
    </row>
    <row r="44" spans="1:12" ht="12" customHeight="1" x14ac:dyDescent="0.2">
      <c r="A44" s="57">
        <v>36</v>
      </c>
      <c r="B44" s="101" t="s">
        <v>272</v>
      </c>
      <c r="C44" s="70">
        <v>381270425.09999996</v>
      </c>
      <c r="D44" s="70">
        <f t="shared" si="0"/>
        <v>212909.65</v>
      </c>
      <c r="E44" s="89">
        <f t="shared" si="1"/>
        <v>5.5842162408520899E-4</v>
      </c>
      <c r="F44" s="74">
        <v>0</v>
      </c>
      <c r="G44" s="74">
        <v>0</v>
      </c>
      <c r="H44" s="70">
        <v>212909.65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5">
      <c r="A45" s="57">
        <v>37</v>
      </c>
      <c r="B45" s="69" t="s">
        <v>273</v>
      </c>
      <c r="C45" s="70">
        <v>19886375.550000001</v>
      </c>
      <c r="D45" s="74">
        <f t="shared" si="0"/>
        <v>0</v>
      </c>
      <c r="E45" s="89">
        <f t="shared" si="1"/>
        <v>0</v>
      </c>
      <c r="F45" s="97">
        <v>0</v>
      </c>
      <c r="G45" s="97">
        <v>0</v>
      </c>
      <c r="H45" s="97">
        <v>0</v>
      </c>
      <c r="I45" s="97">
        <v>0</v>
      </c>
      <c r="J45" s="97">
        <v>0</v>
      </c>
      <c r="K45" s="97">
        <v>0</v>
      </c>
      <c r="L45" s="97">
        <v>0</v>
      </c>
    </row>
    <row r="46" spans="1:12" ht="12" customHeight="1" x14ac:dyDescent="0.2">
      <c r="A46" s="57">
        <v>38</v>
      </c>
      <c r="B46" s="101" t="s">
        <v>274</v>
      </c>
      <c r="C46" s="70">
        <v>5620003.3700000001</v>
      </c>
      <c r="D46" s="74">
        <f t="shared" si="0"/>
        <v>0</v>
      </c>
      <c r="E46" s="89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39</v>
      </c>
      <c r="B47" s="101" t="s">
        <v>275</v>
      </c>
      <c r="C47" s="70">
        <v>534184805.16000003</v>
      </c>
      <c r="D47" s="74">
        <f t="shared" si="0"/>
        <v>0</v>
      </c>
      <c r="E47" s="89">
        <f t="shared" si="1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40</v>
      </c>
      <c r="B48" s="101" t="s">
        <v>276</v>
      </c>
      <c r="C48" s="70">
        <v>34832976.949999996</v>
      </c>
      <c r="D48" s="74">
        <f t="shared" si="0"/>
        <v>0</v>
      </c>
      <c r="E48" s="89">
        <f t="shared" si="1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57">
        <v>41</v>
      </c>
      <c r="B49" s="101" t="s">
        <v>277</v>
      </c>
      <c r="C49" s="70">
        <v>4908.26</v>
      </c>
      <c r="D49" s="74">
        <f t="shared" si="0"/>
        <v>0</v>
      </c>
      <c r="E49" s="89">
        <f t="shared" si="1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42</v>
      </c>
      <c r="B50" s="101" t="s">
        <v>278</v>
      </c>
      <c r="C50" s="70">
        <v>177780747</v>
      </c>
      <c r="D50" s="74">
        <f t="shared" si="0"/>
        <v>0</v>
      </c>
      <c r="E50" s="89">
        <f t="shared" si="1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2" customHeight="1" x14ac:dyDescent="0.2">
      <c r="A51" s="57">
        <v>43</v>
      </c>
      <c r="B51" s="101" t="s">
        <v>269</v>
      </c>
      <c r="C51" s="70">
        <v>1936150</v>
      </c>
      <c r="D51" s="74">
        <f t="shared" si="0"/>
        <v>0</v>
      </c>
      <c r="E51" s="89">
        <f t="shared" si="1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2" customHeight="1" x14ac:dyDescent="0.2">
      <c r="A52" s="57"/>
      <c r="B52" s="101" t="s">
        <v>291</v>
      </c>
      <c r="C52" s="70">
        <v>401583.47</v>
      </c>
      <c r="D52" s="74">
        <f t="shared" si="0"/>
        <v>0</v>
      </c>
      <c r="E52" s="89">
        <f t="shared" si="1"/>
        <v>0</v>
      </c>
      <c r="F52" s="74">
        <v>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</row>
    <row r="53" spans="1:12" ht="10.5" x14ac:dyDescent="0.25">
      <c r="A53" s="98"/>
      <c r="B53" s="71" t="s">
        <v>294</v>
      </c>
      <c r="C53" s="72">
        <v>58586103686.910004</v>
      </c>
      <c r="D53" s="72">
        <f t="shared" ref="D53" si="2">F53+G53+H53+I53+J53+K53+L53</f>
        <v>3517451721.8099995</v>
      </c>
      <c r="E53" s="90">
        <f t="shared" si="1"/>
        <v>6.0039010967645384E-2</v>
      </c>
      <c r="F53" s="72">
        <v>647831703.76999974</v>
      </c>
      <c r="G53" s="72">
        <v>27613184.390000004</v>
      </c>
      <c r="H53" s="72">
        <v>309321971.37</v>
      </c>
      <c r="I53" s="72">
        <v>29230632.359999999</v>
      </c>
      <c r="J53" s="72">
        <v>1935470800.8999999</v>
      </c>
      <c r="K53" s="72">
        <v>530517610.35000008</v>
      </c>
      <c r="L53" s="72">
        <v>37465818.670000002</v>
      </c>
    </row>
    <row r="54" spans="1:12" x14ac:dyDescent="0.2">
      <c r="F54" s="83"/>
      <c r="G54" s="83"/>
      <c r="H54" s="83"/>
      <c r="I54" s="83"/>
      <c r="J54" s="83"/>
      <c r="K54" s="83"/>
      <c r="L54" s="83"/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D2EDE-7D4F-45AE-AD56-C576E26D0C78}">
  <dimension ref="A2:L54"/>
  <sheetViews>
    <sheetView workbookViewId="0">
      <selection activeCell="F56" sqref="F56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2" spans="1:12" ht="12" customHeight="1" x14ac:dyDescent="0.2">
      <c r="A2" s="126" t="s">
        <v>298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2" customHeight="1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ht="12" customHeight="1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</row>
    <row r="8" spans="1:12" s="59" customFormat="1" ht="36.65" customHeight="1" x14ac:dyDescent="0.25">
      <c r="A8" s="54" t="s">
        <v>0</v>
      </c>
      <c r="B8" s="104" t="s">
        <v>119</v>
      </c>
      <c r="C8" s="103" t="s">
        <v>172</v>
      </c>
      <c r="D8" s="103" t="s">
        <v>173</v>
      </c>
      <c r="E8" s="103" t="s">
        <v>187</v>
      </c>
      <c r="F8" s="103" t="s">
        <v>175</v>
      </c>
      <c r="G8" s="103" t="s">
        <v>176</v>
      </c>
      <c r="H8" s="103" t="s">
        <v>296</v>
      </c>
      <c r="I8" s="103" t="s">
        <v>178</v>
      </c>
      <c r="J8" s="103" t="s">
        <v>179</v>
      </c>
      <c r="K8" s="103" t="s">
        <v>191</v>
      </c>
      <c r="L8" s="103" t="s">
        <v>181</v>
      </c>
    </row>
    <row r="9" spans="1:12" ht="12" customHeight="1" x14ac:dyDescent="0.2">
      <c r="A9" s="57">
        <v>1</v>
      </c>
      <c r="B9" s="101" t="s">
        <v>237</v>
      </c>
      <c r="C9" s="70">
        <v>2987197737.5999999</v>
      </c>
      <c r="D9" s="70">
        <f t="shared" ref="D9:D52" si="0">F9+G9+H9+I9+J9+K9+L9</f>
        <v>566683625.66000009</v>
      </c>
      <c r="E9" s="89">
        <f>D9/C9</f>
        <v>0.18970408906217567</v>
      </c>
      <c r="F9" s="70">
        <v>2020000</v>
      </c>
      <c r="G9" s="74">
        <v>0</v>
      </c>
      <c r="H9" s="70">
        <v>10000000</v>
      </c>
      <c r="I9" s="74">
        <v>0</v>
      </c>
      <c r="J9" s="70">
        <v>551668574.97000003</v>
      </c>
      <c r="K9" s="70">
        <v>2995050.6900000004</v>
      </c>
      <c r="L9" s="74">
        <v>0</v>
      </c>
    </row>
    <row r="10" spans="1:12" ht="12" customHeight="1" x14ac:dyDescent="0.2">
      <c r="A10" s="57">
        <v>2</v>
      </c>
      <c r="B10" s="101" t="s">
        <v>238</v>
      </c>
      <c r="C10" s="70">
        <v>10264907557.089998</v>
      </c>
      <c r="D10" s="70">
        <f t="shared" si="0"/>
        <v>546417832.13</v>
      </c>
      <c r="E10" s="89">
        <f t="shared" ref="E10:E53" si="1">D10/C10</f>
        <v>5.3231636923275337E-2</v>
      </c>
      <c r="F10" s="70">
        <v>145129185.03999999</v>
      </c>
      <c r="G10" s="70">
        <v>8745758.7800000012</v>
      </c>
      <c r="H10" s="70">
        <v>78114269.889999986</v>
      </c>
      <c r="I10" s="70">
        <v>502133.93</v>
      </c>
      <c r="J10" s="70">
        <v>163394531.83000001</v>
      </c>
      <c r="K10" s="70">
        <v>147759039.90999994</v>
      </c>
      <c r="L10" s="70">
        <v>2772912.75</v>
      </c>
    </row>
    <row r="11" spans="1:12" ht="12" customHeight="1" x14ac:dyDescent="0.2">
      <c r="A11" s="57">
        <v>3</v>
      </c>
      <c r="B11" s="101" t="s">
        <v>239</v>
      </c>
      <c r="C11" s="70">
        <v>7666203477.3300009</v>
      </c>
      <c r="D11" s="70">
        <f t="shared" si="0"/>
        <v>369430051.22000003</v>
      </c>
      <c r="E11" s="89">
        <f t="shared" si="1"/>
        <v>4.8189439833217912E-2</v>
      </c>
      <c r="F11" s="70">
        <v>67729170.560000002</v>
      </c>
      <c r="G11" s="74">
        <v>0</v>
      </c>
      <c r="H11" s="70">
        <v>30284313.829999998</v>
      </c>
      <c r="I11" s="70">
        <v>19149411.640000001</v>
      </c>
      <c r="J11" s="70">
        <v>157631078.46000001</v>
      </c>
      <c r="K11" s="70">
        <v>94636076.730000004</v>
      </c>
      <c r="L11" s="74">
        <v>0</v>
      </c>
    </row>
    <row r="12" spans="1:12" ht="12" customHeight="1" x14ac:dyDescent="0.2">
      <c r="A12" s="57">
        <v>4</v>
      </c>
      <c r="B12" s="101" t="s">
        <v>240</v>
      </c>
      <c r="C12" s="70">
        <v>5932261236.4199991</v>
      </c>
      <c r="D12" s="70">
        <f t="shared" si="0"/>
        <v>283249887.85000002</v>
      </c>
      <c r="E12" s="89">
        <f t="shared" si="1"/>
        <v>4.7747372639465158E-2</v>
      </c>
      <c r="F12" s="70">
        <v>91399454.649999991</v>
      </c>
      <c r="G12" s="70">
        <v>12834224.370000001</v>
      </c>
      <c r="H12" s="70">
        <v>15504288.5</v>
      </c>
      <c r="I12" s="70">
        <v>15530.78</v>
      </c>
      <c r="J12" s="70">
        <v>139869787.50999999</v>
      </c>
      <c r="K12" s="70">
        <v>23626602.040000003</v>
      </c>
      <c r="L12" s="74">
        <v>0</v>
      </c>
    </row>
    <row r="13" spans="1:12" ht="12" customHeight="1" x14ac:dyDescent="0.2">
      <c r="A13" s="57">
        <v>5</v>
      </c>
      <c r="B13" s="101" t="s">
        <v>242</v>
      </c>
      <c r="C13" s="70">
        <v>5957759380.21</v>
      </c>
      <c r="D13" s="70">
        <f t="shared" si="0"/>
        <v>282220271.38999999</v>
      </c>
      <c r="E13" s="89">
        <f t="shared" si="1"/>
        <v>4.7370203020863227E-2</v>
      </c>
      <c r="F13" s="70">
        <v>54988833.879999995</v>
      </c>
      <c r="G13" s="70">
        <v>1880240.6</v>
      </c>
      <c r="H13" s="70">
        <v>13149185.210000001</v>
      </c>
      <c r="I13" s="70">
        <v>5702031.370000001</v>
      </c>
      <c r="J13" s="70">
        <v>200155081.81</v>
      </c>
      <c r="K13" s="70">
        <v>6344898.5199999996</v>
      </c>
      <c r="L13" s="74">
        <v>0</v>
      </c>
    </row>
    <row r="14" spans="1:12" ht="12" customHeight="1" x14ac:dyDescent="0.2">
      <c r="A14" s="57">
        <v>6</v>
      </c>
      <c r="B14" s="101" t="s">
        <v>241</v>
      </c>
      <c r="C14" s="70">
        <v>3989479035.3399997</v>
      </c>
      <c r="D14" s="70">
        <f t="shared" si="0"/>
        <v>253652009.38999999</v>
      </c>
      <c r="E14" s="89">
        <f t="shared" si="1"/>
        <v>6.3580233695446089E-2</v>
      </c>
      <c r="F14" s="70">
        <v>48707157.620000005</v>
      </c>
      <c r="G14" s="70">
        <v>510148.61</v>
      </c>
      <c r="H14" s="70">
        <v>40140764.460000001</v>
      </c>
      <c r="I14" s="74">
        <v>0</v>
      </c>
      <c r="J14" s="70">
        <v>104637920.26000001</v>
      </c>
      <c r="K14" s="70">
        <v>29656018.439999998</v>
      </c>
      <c r="L14" s="70">
        <v>30000000</v>
      </c>
    </row>
    <row r="15" spans="1:12" ht="12" customHeight="1" x14ac:dyDescent="0.2">
      <c r="A15" s="57">
        <v>7</v>
      </c>
      <c r="B15" s="101" t="s">
        <v>243</v>
      </c>
      <c r="C15" s="70">
        <v>741317906.75999999</v>
      </c>
      <c r="D15" s="70">
        <f t="shared" si="0"/>
        <v>147830196.22</v>
      </c>
      <c r="E15" s="89">
        <f t="shared" si="1"/>
        <v>0.19941538558822333</v>
      </c>
      <c r="F15" s="70">
        <v>22058459.560000002</v>
      </c>
      <c r="G15" s="74">
        <v>0</v>
      </c>
      <c r="H15" s="70">
        <v>3414395.55</v>
      </c>
      <c r="I15" s="74">
        <v>0</v>
      </c>
      <c r="J15" s="70">
        <v>112357341.11</v>
      </c>
      <c r="K15" s="70">
        <v>10000000</v>
      </c>
      <c r="L15" s="74">
        <v>0</v>
      </c>
    </row>
    <row r="16" spans="1:12" ht="12" customHeight="1" x14ac:dyDescent="0.2">
      <c r="A16" s="57">
        <v>8</v>
      </c>
      <c r="B16" s="101" t="s">
        <v>246</v>
      </c>
      <c r="C16" s="70">
        <v>2524281573.6999998</v>
      </c>
      <c r="D16" s="70">
        <f t="shared" si="0"/>
        <v>127836196.78999999</v>
      </c>
      <c r="E16" s="89">
        <f t="shared" si="1"/>
        <v>5.0642605849482297E-2</v>
      </c>
      <c r="F16" s="70">
        <v>27900296.68</v>
      </c>
      <c r="G16" s="70">
        <v>6083.4500000000007</v>
      </c>
      <c r="H16" s="70">
        <v>2223312.15</v>
      </c>
      <c r="I16" s="70">
        <v>258216.34</v>
      </c>
      <c r="J16" s="70">
        <v>88930827.290000007</v>
      </c>
      <c r="K16" s="70">
        <v>8507355.8000000007</v>
      </c>
      <c r="L16" s="70">
        <v>10105.08</v>
      </c>
    </row>
    <row r="17" spans="1:12" ht="12" customHeight="1" x14ac:dyDescent="0.2">
      <c r="A17" s="57">
        <v>9</v>
      </c>
      <c r="B17" s="101" t="s">
        <v>245</v>
      </c>
      <c r="C17" s="70">
        <v>1869338604.4099998</v>
      </c>
      <c r="D17" s="70">
        <f t="shared" si="0"/>
        <v>124412464.61</v>
      </c>
      <c r="E17" s="89">
        <f t="shared" si="1"/>
        <v>6.6554269149792164E-2</v>
      </c>
      <c r="F17" s="70">
        <v>10447103.860000001</v>
      </c>
      <c r="G17" s="70">
        <v>320896.78999999998</v>
      </c>
      <c r="H17" s="70">
        <v>30323986.5</v>
      </c>
      <c r="I17" s="74">
        <v>0</v>
      </c>
      <c r="J17" s="70">
        <v>62162765.969999999</v>
      </c>
      <c r="K17" s="70">
        <v>18818346.239999995</v>
      </c>
      <c r="L17" s="70">
        <v>2339365.25</v>
      </c>
    </row>
    <row r="18" spans="1:12" ht="12" customHeight="1" x14ac:dyDescent="0.2">
      <c r="A18" s="57">
        <v>10</v>
      </c>
      <c r="B18" s="101" t="s">
        <v>248</v>
      </c>
      <c r="C18" s="70">
        <v>986072562.92999983</v>
      </c>
      <c r="D18" s="70">
        <f t="shared" si="0"/>
        <v>81369076.709999979</v>
      </c>
      <c r="E18" s="89">
        <f t="shared" si="1"/>
        <v>8.2518345777942786E-2</v>
      </c>
      <c r="F18" s="70">
        <v>557146.11</v>
      </c>
      <c r="G18" s="70">
        <v>1181880.6499999999</v>
      </c>
      <c r="H18" s="70">
        <v>12278372.130000001</v>
      </c>
      <c r="I18" s="70">
        <v>2880304.07</v>
      </c>
      <c r="J18" s="70">
        <v>14752122.580000002</v>
      </c>
      <c r="K18" s="70">
        <v>49714160.599999987</v>
      </c>
      <c r="L18" s="70">
        <v>5090.57</v>
      </c>
    </row>
    <row r="19" spans="1:12" ht="12" customHeight="1" x14ac:dyDescent="0.2">
      <c r="A19" s="57">
        <v>11</v>
      </c>
      <c r="B19" s="101" t="s">
        <v>244</v>
      </c>
      <c r="C19" s="70">
        <v>197882949.19999996</v>
      </c>
      <c r="D19" s="70">
        <f t="shared" si="0"/>
        <v>76599565.779999986</v>
      </c>
      <c r="E19" s="89">
        <f t="shared" si="1"/>
        <v>0.3870953313040677</v>
      </c>
      <c r="F19" s="70">
        <v>56684414.299999997</v>
      </c>
      <c r="G19" s="70">
        <v>136855.62</v>
      </c>
      <c r="H19" s="70">
        <v>15160268</v>
      </c>
      <c r="I19" s="70">
        <v>246291.1</v>
      </c>
      <c r="J19" s="70">
        <v>2833122.65</v>
      </c>
      <c r="K19" s="70">
        <v>1395782.26</v>
      </c>
      <c r="L19" s="70">
        <v>142831.85</v>
      </c>
    </row>
    <row r="20" spans="1:12" ht="12" customHeight="1" x14ac:dyDescent="0.2">
      <c r="A20" s="57">
        <v>12</v>
      </c>
      <c r="B20" s="101" t="s">
        <v>249</v>
      </c>
      <c r="C20" s="70">
        <v>3447071501.25</v>
      </c>
      <c r="D20" s="70">
        <f t="shared" si="0"/>
        <v>66267768.359999999</v>
      </c>
      <c r="E20" s="89">
        <f t="shared" si="1"/>
        <v>1.9224367216046881E-2</v>
      </c>
      <c r="F20" s="70">
        <v>3150207.44</v>
      </c>
      <c r="G20" s="70">
        <v>551154.56999999995</v>
      </c>
      <c r="H20" s="70">
        <v>12272998.459999999</v>
      </c>
      <c r="I20" s="70">
        <v>49428.33</v>
      </c>
      <c r="J20" s="70">
        <v>15028297.49</v>
      </c>
      <c r="K20" s="70">
        <v>34809337.189999998</v>
      </c>
      <c r="L20" s="70">
        <v>406344.88</v>
      </c>
    </row>
    <row r="21" spans="1:12" ht="12" customHeight="1" x14ac:dyDescent="0.2">
      <c r="A21" s="57">
        <v>13</v>
      </c>
      <c r="B21" s="101" t="s">
        <v>247</v>
      </c>
      <c r="C21" s="70">
        <v>665767480.08000004</v>
      </c>
      <c r="D21" s="70">
        <f t="shared" si="0"/>
        <v>64811592.120000005</v>
      </c>
      <c r="E21" s="89">
        <f t="shared" si="1"/>
        <v>9.7348690134597904E-2</v>
      </c>
      <c r="F21" s="70">
        <v>30465375.41</v>
      </c>
      <c r="G21" s="70">
        <v>291464.84000000003</v>
      </c>
      <c r="H21" s="70">
        <v>8850000</v>
      </c>
      <c r="I21" s="74">
        <v>0</v>
      </c>
      <c r="J21" s="70">
        <v>12000000</v>
      </c>
      <c r="K21" s="70">
        <v>11872921.84</v>
      </c>
      <c r="L21" s="70">
        <v>1331830.03</v>
      </c>
    </row>
    <row r="22" spans="1:12" ht="12" customHeight="1" x14ac:dyDescent="0.2">
      <c r="A22" s="57">
        <v>14</v>
      </c>
      <c r="B22" s="101" t="s">
        <v>250</v>
      </c>
      <c r="C22" s="70">
        <v>734376925.72000003</v>
      </c>
      <c r="D22" s="70">
        <f t="shared" si="0"/>
        <v>43732597.289999999</v>
      </c>
      <c r="E22" s="89">
        <f t="shared" si="1"/>
        <v>5.9550614620855029E-2</v>
      </c>
      <c r="F22" s="70">
        <v>10844927.370000001</v>
      </c>
      <c r="G22" s="74">
        <v>0</v>
      </c>
      <c r="H22" s="70">
        <v>1000105.67</v>
      </c>
      <c r="I22" s="74">
        <v>0</v>
      </c>
      <c r="J22" s="70">
        <v>4073546.24</v>
      </c>
      <c r="K22" s="70">
        <v>27491728.860000003</v>
      </c>
      <c r="L22" s="70">
        <v>322289.15000000002</v>
      </c>
    </row>
    <row r="23" spans="1:12" ht="12" customHeight="1" x14ac:dyDescent="0.2">
      <c r="A23" s="57">
        <v>15</v>
      </c>
      <c r="B23" s="93" t="s">
        <v>251</v>
      </c>
      <c r="C23" s="70">
        <v>255117599.30999994</v>
      </c>
      <c r="D23" s="70">
        <f t="shared" si="0"/>
        <v>40341320.07</v>
      </c>
      <c r="E23" s="89">
        <f t="shared" si="1"/>
        <v>0.15812833053896933</v>
      </c>
      <c r="F23" s="70">
        <v>8094776.160000002</v>
      </c>
      <c r="G23" s="74">
        <v>0</v>
      </c>
      <c r="H23" s="70">
        <v>6265183.0800000001</v>
      </c>
      <c r="I23" s="74">
        <v>0</v>
      </c>
      <c r="J23" s="70">
        <v>24373314.5</v>
      </c>
      <c r="K23" s="70">
        <v>1608046.33</v>
      </c>
      <c r="L23" s="74">
        <v>0</v>
      </c>
    </row>
    <row r="24" spans="1:12" ht="12" customHeight="1" x14ac:dyDescent="0.2">
      <c r="A24" s="57">
        <v>16</v>
      </c>
      <c r="B24" s="101" t="s">
        <v>252</v>
      </c>
      <c r="C24" s="70">
        <v>330380762.70999998</v>
      </c>
      <c r="D24" s="70">
        <f t="shared" si="0"/>
        <v>36837216.649999999</v>
      </c>
      <c r="E24" s="89">
        <f t="shared" si="1"/>
        <v>0.11149927843206413</v>
      </c>
      <c r="F24" s="70">
        <v>14467763.710000001</v>
      </c>
      <c r="G24" s="74">
        <v>0</v>
      </c>
      <c r="H24" s="70">
        <v>15853942.859999999</v>
      </c>
      <c r="I24" s="74">
        <v>0</v>
      </c>
      <c r="J24" s="70">
        <v>2965510.08</v>
      </c>
      <c r="K24" s="70">
        <v>3550000</v>
      </c>
      <c r="L24" s="74">
        <v>0</v>
      </c>
    </row>
    <row r="25" spans="1:12" ht="12" customHeight="1" x14ac:dyDescent="0.2">
      <c r="A25" s="57">
        <v>17</v>
      </c>
      <c r="B25" s="101" t="s">
        <v>258</v>
      </c>
      <c r="C25" s="70">
        <v>243589442.56</v>
      </c>
      <c r="D25" s="70">
        <f t="shared" si="0"/>
        <v>33939787.359999999</v>
      </c>
      <c r="E25" s="89">
        <f t="shared" si="1"/>
        <v>0.13933193082306958</v>
      </c>
      <c r="F25" s="70">
        <v>2166839.8199999998</v>
      </c>
      <c r="G25" s="74">
        <v>0</v>
      </c>
      <c r="H25" s="70">
        <v>1000053.35</v>
      </c>
      <c r="I25" s="74">
        <v>0</v>
      </c>
      <c r="J25" s="70">
        <v>20590579.330000002</v>
      </c>
      <c r="K25" s="70">
        <v>10182314.859999999</v>
      </c>
      <c r="L25" s="74">
        <v>0</v>
      </c>
    </row>
    <row r="26" spans="1:12" ht="12" customHeight="1" x14ac:dyDescent="0.2">
      <c r="A26" s="57">
        <v>18</v>
      </c>
      <c r="B26" s="101" t="s">
        <v>255</v>
      </c>
      <c r="C26" s="70">
        <v>489150915.79999995</v>
      </c>
      <c r="D26" s="70">
        <f t="shared" si="0"/>
        <v>33262413.570000004</v>
      </c>
      <c r="E26" s="89">
        <f t="shared" si="1"/>
        <v>6.8000309302497702E-2</v>
      </c>
      <c r="F26" s="70">
        <v>2804167.86</v>
      </c>
      <c r="G26" s="74">
        <v>0</v>
      </c>
      <c r="H26" s="70">
        <v>5465398.4800000004</v>
      </c>
      <c r="I26" s="70">
        <v>602405.06999999995</v>
      </c>
      <c r="J26" s="70">
        <v>10000000</v>
      </c>
      <c r="K26" s="70">
        <v>14387390.220000001</v>
      </c>
      <c r="L26" s="70">
        <v>3051.94</v>
      </c>
    </row>
    <row r="27" spans="1:12" ht="12" customHeight="1" x14ac:dyDescent="0.2">
      <c r="A27" s="57">
        <v>19</v>
      </c>
      <c r="B27" s="101" t="s">
        <v>259</v>
      </c>
      <c r="C27" s="70">
        <v>82712053.239999995</v>
      </c>
      <c r="D27" s="70">
        <f t="shared" si="0"/>
        <v>33166934.600000001</v>
      </c>
      <c r="E27" s="89">
        <f t="shared" si="1"/>
        <v>0.40099276104005954</v>
      </c>
      <c r="F27" s="74">
        <v>0</v>
      </c>
      <c r="G27" s="74">
        <v>0</v>
      </c>
      <c r="H27" s="74">
        <v>0</v>
      </c>
      <c r="I27" s="74">
        <v>0</v>
      </c>
      <c r="J27" s="70">
        <v>33166934.600000001</v>
      </c>
      <c r="K27" s="74">
        <v>0</v>
      </c>
      <c r="L27" s="74">
        <v>0</v>
      </c>
    </row>
    <row r="28" spans="1:12" ht="12" customHeight="1" x14ac:dyDescent="0.2">
      <c r="A28" s="57">
        <v>20</v>
      </c>
      <c r="B28" s="101" t="s">
        <v>261</v>
      </c>
      <c r="C28" s="70">
        <v>4071799838.52</v>
      </c>
      <c r="D28" s="70">
        <f t="shared" si="0"/>
        <v>31458243.309999995</v>
      </c>
      <c r="E28" s="89">
        <f t="shared" si="1"/>
        <v>7.7258815652967603E-3</v>
      </c>
      <c r="F28" s="70">
        <v>5200956</v>
      </c>
      <c r="G28" s="70">
        <v>133346.76999999999</v>
      </c>
      <c r="H28" s="70">
        <v>1154046.47</v>
      </c>
      <c r="I28" s="74">
        <v>0</v>
      </c>
      <c r="J28" s="70">
        <v>23706857.829999998</v>
      </c>
      <c r="K28" s="70">
        <v>1263036.2399999998</v>
      </c>
      <c r="L28" s="74">
        <v>0</v>
      </c>
    </row>
    <row r="29" spans="1:12" ht="12" customHeight="1" x14ac:dyDescent="0.2">
      <c r="A29" s="57">
        <v>21</v>
      </c>
      <c r="B29" s="101" t="s">
        <v>253</v>
      </c>
      <c r="C29" s="70">
        <v>469220892.10999995</v>
      </c>
      <c r="D29" s="70">
        <f t="shared" si="0"/>
        <v>30080253.68</v>
      </c>
      <c r="E29" s="89">
        <f t="shared" si="1"/>
        <v>6.4106808085067649E-2</v>
      </c>
      <c r="F29" s="70">
        <v>8800227.5200000014</v>
      </c>
      <c r="G29" s="74">
        <v>0</v>
      </c>
      <c r="H29" s="70">
        <v>5207757.5</v>
      </c>
      <c r="I29" s="70">
        <v>5687.28</v>
      </c>
      <c r="J29" s="70">
        <v>12000104.199999999</v>
      </c>
      <c r="K29" s="70">
        <v>4046248.6599999997</v>
      </c>
      <c r="L29" s="70">
        <v>20228.52</v>
      </c>
    </row>
    <row r="30" spans="1:12" ht="12" customHeight="1" x14ac:dyDescent="0.2">
      <c r="A30" s="57">
        <v>22</v>
      </c>
      <c r="B30" s="101" t="s">
        <v>260</v>
      </c>
      <c r="C30" s="70">
        <v>38981174.390000001</v>
      </c>
      <c r="D30" s="70">
        <f t="shared" si="0"/>
        <v>27481174.390000001</v>
      </c>
      <c r="E30" s="89">
        <f t="shared" si="1"/>
        <v>0.70498579942860462</v>
      </c>
      <c r="F30" s="74">
        <v>0</v>
      </c>
      <c r="G30" s="74">
        <v>0</v>
      </c>
      <c r="H30" s="74">
        <v>0</v>
      </c>
      <c r="I30" s="74">
        <v>0</v>
      </c>
      <c r="J30" s="70">
        <v>27481174.390000001</v>
      </c>
      <c r="K30" s="74">
        <v>0</v>
      </c>
      <c r="L30" s="74">
        <v>0</v>
      </c>
    </row>
    <row r="31" spans="1:12" ht="12" customHeight="1" x14ac:dyDescent="0.2">
      <c r="A31" s="57">
        <v>23</v>
      </c>
      <c r="B31" s="101" t="s">
        <v>266</v>
      </c>
      <c r="C31" s="70">
        <v>168429327.31999996</v>
      </c>
      <c r="D31" s="70">
        <f t="shared" si="0"/>
        <v>24476267.010000002</v>
      </c>
      <c r="E31" s="89">
        <f t="shared" si="1"/>
        <v>0.14532069562622776</v>
      </c>
      <c r="F31" s="74">
        <v>0</v>
      </c>
      <c r="G31" s="74">
        <v>0</v>
      </c>
      <c r="H31" s="74">
        <v>0</v>
      </c>
      <c r="I31" s="74">
        <v>0</v>
      </c>
      <c r="J31" s="70">
        <v>24476267.010000002</v>
      </c>
      <c r="K31" s="74">
        <v>0</v>
      </c>
      <c r="L31" s="74">
        <v>0</v>
      </c>
    </row>
    <row r="32" spans="1:12" ht="12" customHeight="1" x14ac:dyDescent="0.2">
      <c r="A32" s="57">
        <v>24</v>
      </c>
      <c r="B32" s="101" t="s">
        <v>254</v>
      </c>
      <c r="C32" s="70">
        <v>225103680.45000002</v>
      </c>
      <c r="D32" s="70">
        <f t="shared" si="0"/>
        <v>20548819.599999998</v>
      </c>
      <c r="E32" s="89">
        <f t="shared" si="1"/>
        <v>9.1286022329449643E-2</v>
      </c>
      <c r="F32" s="70">
        <v>4138852.14</v>
      </c>
      <c r="G32" s="74">
        <v>0</v>
      </c>
      <c r="H32" s="74">
        <v>0</v>
      </c>
      <c r="I32" s="74">
        <v>0</v>
      </c>
      <c r="J32" s="70">
        <v>16409967.459999999</v>
      </c>
      <c r="K32" s="74">
        <v>0</v>
      </c>
      <c r="L32" s="74">
        <v>0</v>
      </c>
    </row>
    <row r="33" spans="1:12" ht="12" customHeight="1" x14ac:dyDescent="0.2">
      <c r="A33" s="57">
        <v>25</v>
      </c>
      <c r="B33" s="101" t="s">
        <v>256</v>
      </c>
      <c r="C33" s="70">
        <v>105507322.22999999</v>
      </c>
      <c r="D33" s="70">
        <f t="shared" si="0"/>
        <v>19901391.509999998</v>
      </c>
      <c r="E33" s="89">
        <f t="shared" si="1"/>
        <v>0.18862569051478809</v>
      </c>
      <c r="F33" s="74">
        <v>0</v>
      </c>
      <c r="G33" s="74">
        <v>0</v>
      </c>
      <c r="H33" s="74">
        <v>0</v>
      </c>
      <c r="I33" s="74">
        <v>0</v>
      </c>
      <c r="J33" s="70">
        <v>17353356.09</v>
      </c>
      <c r="K33" s="70">
        <v>2548035.42</v>
      </c>
      <c r="L33" s="74">
        <v>0</v>
      </c>
    </row>
    <row r="34" spans="1:12" ht="12" customHeight="1" x14ac:dyDescent="0.2">
      <c r="A34" s="57">
        <v>26</v>
      </c>
      <c r="B34" s="101" t="s">
        <v>257</v>
      </c>
      <c r="C34" s="70">
        <v>330782791.78999996</v>
      </c>
      <c r="D34" s="70">
        <f t="shared" si="0"/>
        <v>18232804.420000002</v>
      </c>
      <c r="E34" s="89">
        <f t="shared" si="1"/>
        <v>5.5120172126654161E-2</v>
      </c>
      <c r="F34" s="70">
        <v>4960000</v>
      </c>
      <c r="G34" s="70">
        <v>440241.54</v>
      </c>
      <c r="H34" s="70">
        <v>9794429.2799999993</v>
      </c>
      <c r="I34" s="74">
        <v>0</v>
      </c>
      <c r="J34" s="74">
        <v>0</v>
      </c>
      <c r="K34" s="70">
        <v>3038133.6000000006</v>
      </c>
      <c r="L34" s="74">
        <v>0</v>
      </c>
    </row>
    <row r="35" spans="1:12" ht="12" customHeight="1" x14ac:dyDescent="0.2">
      <c r="A35" s="57">
        <v>27</v>
      </c>
      <c r="B35" s="101" t="s">
        <v>268</v>
      </c>
      <c r="C35" s="70">
        <v>116985765.97</v>
      </c>
      <c r="D35" s="70">
        <f t="shared" si="0"/>
        <v>13577501.75</v>
      </c>
      <c r="E35" s="89">
        <f t="shared" si="1"/>
        <v>0.11606114331449378</v>
      </c>
      <c r="F35" s="70">
        <v>10293154.890000001</v>
      </c>
      <c r="G35" s="74">
        <v>0</v>
      </c>
      <c r="H35" s="74">
        <v>0</v>
      </c>
      <c r="I35" s="74">
        <v>0</v>
      </c>
      <c r="J35" s="74">
        <v>0</v>
      </c>
      <c r="K35" s="70">
        <v>3284346.86</v>
      </c>
      <c r="L35" s="74">
        <v>0</v>
      </c>
    </row>
    <row r="36" spans="1:12" ht="12" customHeight="1" x14ac:dyDescent="0.2">
      <c r="A36" s="57">
        <v>28</v>
      </c>
      <c r="B36" s="101" t="s">
        <v>262</v>
      </c>
      <c r="C36" s="70">
        <v>72575637.249999985</v>
      </c>
      <c r="D36" s="70">
        <f t="shared" si="0"/>
        <v>10781467.129999999</v>
      </c>
      <c r="E36" s="89">
        <f t="shared" si="1"/>
        <v>0.14855490821060618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0">
        <v>10781467.129999999</v>
      </c>
      <c r="L36" s="74">
        <v>0</v>
      </c>
    </row>
    <row r="37" spans="1:12" ht="12" customHeight="1" x14ac:dyDescent="0.2">
      <c r="A37" s="57">
        <v>29</v>
      </c>
      <c r="B37" s="101" t="s">
        <v>265</v>
      </c>
      <c r="C37" s="70">
        <v>1234934813.02</v>
      </c>
      <c r="D37" s="70">
        <f t="shared" si="0"/>
        <v>10477264.050000001</v>
      </c>
      <c r="E37" s="89">
        <f t="shared" si="1"/>
        <v>8.4840624294800892E-3</v>
      </c>
      <c r="F37" s="70">
        <v>2271910.9900000002</v>
      </c>
      <c r="G37" s="70">
        <v>72501.570000000007</v>
      </c>
      <c r="H37" s="74">
        <v>0</v>
      </c>
      <c r="I37" s="74">
        <v>0</v>
      </c>
      <c r="J37" s="74">
        <v>0</v>
      </c>
      <c r="K37" s="70">
        <v>8132851.4900000002</v>
      </c>
      <c r="L37" s="74">
        <v>0</v>
      </c>
    </row>
    <row r="38" spans="1:12" ht="12" customHeight="1" x14ac:dyDescent="0.2">
      <c r="A38" s="57">
        <v>30</v>
      </c>
      <c r="B38" s="101" t="s">
        <v>270</v>
      </c>
      <c r="C38" s="70">
        <v>99774137.409999996</v>
      </c>
      <c r="D38" s="70">
        <f t="shared" si="0"/>
        <v>7532627.8599999994</v>
      </c>
      <c r="E38" s="89">
        <f t="shared" si="1"/>
        <v>7.5496797622477185E-2</v>
      </c>
      <c r="F38" s="70">
        <v>26245.96</v>
      </c>
      <c r="G38" s="74">
        <v>0</v>
      </c>
      <c r="H38" s="74">
        <v>0</v>
      </c>
      <c r="I38" s="70">
        <v>23802.560000000001</v>
      </c>
      <c r="J38" s="70">
        <v>5037939.07</v>
      </c>
      <c r="K38" s="70">
        <v>2444640.27</v>
      </c>
      <c r="L38" s="74">
        <v>0</v>
      </c>
    </row>
    <row r="39" spans="1:12" ht="12" customHeight="1" x14ac:dyDescent="0.2">
      <c r="A39" s="57">
        <v>31</v>
      </c>
      <c r="B39" s="101" t="s">
        <v>263</v>
      </c>
      <c r="C39" s="70">
        <v>330340537.81999999</v>
      </c>
      <c r="D39" s="70">
        <f t="shared" si="0"/>
        <v>7392219.8999999994</v>
      </c>
      <c r="E39" s="89">
        <f t="shared" si="1"/>
        <v>2.2377574211094743E-2</v>
      </c>
      <c r="F39" s="70">
        <v>728695.86</v>
      </c>
      <c r="G39" s="70">
        <v>66480.59</v>
      </c>
      <c r="H39" s="70">
        <v>40000</v>
      </c>
      <c r="I39" s="70">
        <v>60470.9</v>
      </c>
      <c r="J39" s="70">
        <v>4801946.3899999997</v>
      </c>
      <c r="K39" s="70">
        <v>1694626.16</v>
      </c>
      <c r="L39" s="74">
        <v>0</v>
      </c>
    </row>
    <row r="40" spans="1:12" ht="12" customHeight="1" x14ac:dyDescent="0.2">
      <c r="A40" s="57">
        <v>32</v>
      </c>
      <c r="B40" s="101" t="s">
        <v>267</v>
      </c>
      <c r="C40" s="70">
        <v>204422253.65000001</v>
      </c>
      <c r="D40" s="70">
        <f t="shared" si="0"/>
        <v>5440156.3500000006</v>
      </c>
      <c r="E40" s="89">
        <f t="shared" si="1"/>
        <v>2.6612348963309652E-2</v>
      </c>
      <c r="F40" s="70">
        <v>1893886.29</v>
      </c>
      <c r="G40" s="70">
        <v>411988.24</v>
      </c>
      <c r="H40" s="70">
        <v>13500</v>
      </c>
      <c r="I40" s="74">
        <v>0</v>
      </c>
      <c r="J40" s="74">
        <v>0</v>
      </c>
      <c r="K40" s="70">
        <v>3120781.8200000003</v>
      </c>
      <c r="L40" s="74">
        <v>0</v>
      </c>
    </row>
    <row r="41" spans="1:12" ht="12" customHeight="1" x14ac:dyDescent="0.2">
      <c r="A41" s="57">
        <v>33</v>
      </c>
      <c r="B41" s="101" t="s">
        <v>264</v>
      </c>
      <c r="C41" s="70">
        <v>176931522.70000002</v>
      </c>
      <c r="D41" s="70">
        <f t="shared" si="0"/>
        <v>4451742.9906100007</v>
      </c>
      <c r="E41" s="89">
        <f t="shared" si="1"/>
        <v>2.5160824496820996E-2</v>
      </c>
      <c r="F41" s="70">
        <v>35880.11</v>
      </c>
      <c r="G41" s="70">
        <v>58442.02</v>
      </c>
      <c r="H41" s="70">
        <v>10719.59</v>
      </c>
      <c r="I41" s="74">
        <v>0</v>
      </c>
      <c r="J41" s="70">
        <v>10274.74</v>
      </c>
      <c r="K41" s="70">
        <v>4336426.53</v>
      </c>
      <c r="L41" s="100">
        <v>6.0999999999999997E-4</v>
      </c>
    </row>
    <row r="42" spans="1:12" ht="12" customHeight="1" x14ac:dyDescent="0.2">
      <c r="A42" s="57">
        <v>34</v>
      </c>
      <c r="B42" s="101" t="s">
        <v>271</v>
      </c>
      <c r="C42" s="70">
        <v>455637282.14000005</v>
      </c>
      <c r="D42" s="70">
        <f t="shared" si="0"/>
        <v>1217071.4344000001</v>
      </c>
      <c r="E42" s="89">
        <f t="shared" si="1"/>
        <v>2.6711410196368439E-3</v>
      </c>
      <c r="F42" s="70">
        <v>1238.97</v>
      </c>
      <c r="G42" s="74">
        <v>0</v>
      </c>
      <c r="H42" s="100">
        <v>5.8680000000000003E-2</v>
      </c>
      <c r="I42" s="74">
        <v>0</v>
      </c>
      <c r="J42" s="74">
        <v>0</v>
      </c>
      <c r="K42" s="70">
        <v>1215832.3700000001</v>
      </c>
      <c r="L42" s="100">
        <v>3.5720000000000002E-2</v>
      </c>
    </row>
    <row r="43" spans="1:12" ht="12" customHeight="1" x14ac:dyDescent="0.2">
      <c r="A43" s="57">
        <v>35</v>
      </c>
      <c r="B43" s="101" t="s">
        <v>279</v>
      </c>
      <c r="C43" s="70">
        <v>7165519.8500000006</v>
      </c>
      <c r="D43" s="70">
        <f t="shared" si="0"/>
        <v>700000</v>
      </c>
      <c r="E43" s="89">
        <f t="shared" si="1"/>
        <v>9.7690051057495841E-2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0">
        <v>700000</v>
      </c>
      <c r="L43" s="74">
        <v>0</v>
      </c>
    </row>
    <row r="44" spans="1:12" ht="12" customHeight="1" x14ac:dyDescent="0.2">
      <c r="A44" s="57">
        <v>36</v>
      </c>
      <c r="B44" s="69" t="s">
        <v>273</v>
      </c>
      <c r="C44" s="70">
        <v>20092961.300000001</v>
      </c>
      <c r="D44" s="74">
        <f t="shared" si="0"/>
        <v>0</v>
      </c>
      <c r="E44" s="89">
        <f t="shared" si="1"/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37</v>
      </c>
      <c r="B45" s="101" t="s">
        <v>272</v>
      </c>
      <c r="C45" s="70">
        <v>382912464.69000006</v>
      </c>
      <c r="D45" s="74">
        <f t="shared" si="0"/>
        <v>0</v>
      </c>
      <c r="E45" s="89">
        <f t="shared" si="1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38</v>
      </c>
      <c r="B46" s="101" t="s">
        <v>274</v>
      </c>
      <c r="C46" s="70">
        <v>5606544.9800000004</v>
      </c>
      <c r="D46" s="74">
        <f t="shared" si="0"/>
        <v>0</v>
      </c>
      <c r="E46" s="89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39</v>
      </c>
      <c r="B47" s="101" t="s">
        <v>275</v>
      </c>
      <c r="C47" s="70">
        <v>542854004.64999998</v>
      </c>
      <c r="D47" s="74">
        <f t="shared" si="0"/>
        <v>0</v>
      </c>
      <c r="E47" s="89">
        <f t="shared" si="1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40</v>
      </c>
      <c r="B48" s="101" t="s">
        <v>276</v>
      </c>
      <c r="C48" s="70">
        <v>34643515.32</v>
      </c>
      <c r="D48" s="74">
        <f t="shared" si="0"/>
        <v>0</v>
      </c>
      <c r="E48" s="89">
        <f t="shared" si="1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57">
        <v>41</v>
      </c>
      <c r="B49" s="101" t="s">
        <v>277</v>
      </c>
      <c r="C49" s="70">
        <v>4908.26</v>
      </c>
      <c r="D49" s="74">
        <f t="shared" si="0"/>
        <v>0</v>
      </c>
      <c r="E49" s="89">
        <f t="shared" si="1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42</v>
      </c>
      <c r="B50" s="101" t="s">
        <v>278</v>
      </c>
      <c r="C50" s="70">
        <v>177780747</v>
      </c>
      <c r="D50" s="74">
        <f t="shared" si="0"/>
        <v>0</v>
      </c>
      <c r="E50" s="89">
        <f t="shared" si="1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2" customHeight="1" x14ac:dyDescent="0.2">
      <c r="A51" s="57">
        <v>43</v>
      </c>
      <c r="B51" s="101" t="s">
        <v>269</v>
      </c>
      <c r="C51" s="70">
        <v>1885379.42</v>
      </c>
      <c r="D51" s="74">
        <f t="shared" si="0"/>
        <v>0</v>
      </c>
      <c r="E51" s="89">
        <f t="shared" si="1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0.5" x14ac:dyDescent="0.25">
      <c r="A52" s="57">
        <v>44</v>
      </c>
      <c r="B52" s="101" t="s">
        <v>291</v>
      </c>
      <c r="C52" s="70">
        <v>464541.81</v>
      </c>
      <c r="D52" s="74">
        <f t="shared" si="0"/>
        <v>0</v>
      </c>
      <c r="E52" s="89">
        <f t="shared" si="1"/>
        <v>0</v>
      </c>
      <c r="F52" s="97">
        <v>0</v>
      </c>
      <c r="G52" s="97">
        <v>0</v>
      </c>
      <c r="H52" s="97">
        <v>0</v>
      </c>
      <c r="I52" s="97">
        <v>0</v>
      </c>
      <c r="J52" s="97">
        <v>0</v>
      </c>
      <c r="K52" s="97">
        <v>0</v>
      </c>
      <c r="L52" s="97">
        <v>0</v>
      </c>
    </row>
    <row r="53" spans="1:12" ht="10.5" x14ac:dyDescent="0.25">
      <c r="A53" s="98"/>
      <c r="B53" s="71" t="s">
        <v>294</v>
      </c>
      <c r="C53" s="67">
        <v>58639706265.710007</v>
      </c>
      <c r="D53" s="72">
        <f t="shared" ref="D53" si="2">F53+G53+H53+I53+J53+K53+L53</f>
        <v>3445809908.0699997</v>
      </c>
      <c r="E53" s="90">
        <f t="shared" si="1"/>
        <v>5.8762400555968715E-2</v>
      </c>
      <c r="F53" s="67">
        <v>637966328.76000011</v>
      </c>
      <c r="G53" s="67">
        <v>27641709.009999994</v>
      </c>
      <c r="H53" s="67">
        <v>317521349.63999999</v>
      </c>
      <c r="I53" s="67">
        <v>29495713.370000001</v>
      </c>
      <c r="J53" s="67">
        <v>1851869223.8599999</v>
      </c>
      <c r="K53" s="67">
        <v>543961497.07999992</v>
      </c>
      <c r="L53" s="67">
        <v>37354086.350000001</v>
      </c>
    </row>
    <row r="54" spans="1:12" x14ac:dyDescent="0.2">
      <c r="D54" s="83"/>
      <c r="E54" s="83"/>
      <c r="F54" s="83"/>
      <c r="G54" s="83"/>
      <c r="H54" s="83"/>
      <c r="I54" s="83"/>
      <c r="J54" s="83"/>
      <c r="K54" s="83"/>
      <c r="L54" s="83"/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55327-0BDA-4ECA-A2BB-9D0C367F6022}">
  <dimension ref="A1:L54"/>
  <sheetViews>
    <sheetView workbookViewId="0">
      <selection activeCell="F54" sqref="F54:L54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6" t="s">
        <v>299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12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1" t="s">
        <v>237</v>
      </c>
      <c r="C8" s="70">
        <v>2995441278.2899995</v>
      </c>
      <c r="D8" s="70">
        <f t="shared" ref="D8:D51" si="0">F8+G8+H8+I8+J8+K8+L8</f>
        <v>570412668.27999997</v>
      </c>
      <c r="E8" s="89">
        <f>D8/C8</f>
        <v>0.19042692387734941</v>
      </c>
      <c r="F8" s="70">
        <v>2070000</v>
      </c>
      <c r="G8" s="74">
        <v>0</v>
      </c>
      <c r="H8" s="70">
        <v>10000000</v>
      </c>
      <c r="I8" s="74">
        <v>0</v>
      </c>
      <c r="J8" s="70">
        <v>555610549.75999999</v>
      </c>
      <c r="K8" s="70">
        <v>2732118.52</v>
      </c>
      <c r="L8" s="74">
        <v>0</v>
      </c>
    </row>
    <row r="9" spans="1:12" ht="12" customHeight="1" x14ac:dyDescent="0.2">
      <c r="A9" s="57">
        <v>2</v>
      </c>
      <c r="B9" s="101" t="s">
        <v>238</v>
      </c>
      <c r="C9" s="70">
        <v>10172232223.049999</v>
      </c>
      <c r="D9" s="70">
        <f t="shared" si="0"/>
        <v>488925322.27999997</v>
      </c>
      <c r="E9" s="89">
        <f t="shared" ref="E9:E52" si="1">D9/C9</f>
        <v>4.8064703160443839E-2</v>
      </c>
      <c r="F9" s="70">
        <v>143930233.92000002</v>
      </c>
      <c r="G9" s="70">
        <v>8708173.2599999998</v>
      </c>
      <c r="H9" s="70">
        <v>72258357.710000008</v>
      </c>
      <c r="I9" s="70">
        <v>364743.01</v>
      </c>
      <c r="J9" s="70">
        <v>169368187.74000001</v>
      </c>
      <c r="K9" s="70">
        <v>91529381</v>
      </c>
      <c r="L9" s="70">
        <v>2766245.6399999997</v>
      </c>
    </row>
    <row r="10" spans="1:12" ht="12" customHeight="1" x14ac:dyDescent="0.2">
      <c r="A10" s="57">
        <v>3</v>
      </c>
      <c r="B10" s="101" t="s">
        <v>239</v>
      </c>
      <c r="C10" s="70">
        <v>7665080127.4799995</v>
      </c>
      <c r="D10" s="70">
        <f t="shared" si="0"/>
        <v>364104368.62</v>
      </c>
      <c r="E10" s="89">
        <f t="shared" si="1"/>
        <v>4.750170416544678E-2</v>
      </c>
      <c r="F10" s="70">
        <v>67170123.25</v>
      </c>
      <c r="G10" s="74">
        <v>0</v>
      </c>
      <c r="H10" s="70">
        <v>30467576.73</v>
      </c>
      <c r="I10" s="70">
        <v>14227986.23</v>
      </c>
      <c r="J10" s="70">
        <v>157406743.05000001</v>
      </c>
      <c r="K10" s="70">
        <v>94831939.360000014</v>
      </c>
      <c r="L10" s="74">
        <v>0</v>
      </c>
    </row>
    <row r="11" spans="1:12" ht="12" customHeight="1" x14ac:dyDescent="0.2">
      <c r="A11" s="57">
        <v>4</v>
      </c>
      <c r="B11" s="101" t="s">
        <v>240</v>
      </c>
      <c r="C11" s="70">
        <v>5930790360.3599997</v>
      </c>
      <c r="D11" s="70">
        <f t="shared" si="0"/>
        <v>287923817.77000004</v>
      </c>
      <c r="E11" s="89">
        <f t="shared" si="1"/>
        <v>4.854729307149596E-2</v>
      </c>
      <c r="F11" s="70">
        <v>92038350.480000004</v>
      </c>
      <c r="G11" s="70">
        <v>13101204.540000001</v>
      </c>
      <c r="H11" s="70">
        <v>15365965.5</v>
      </c>
      <c r="I11" s="70">
        <v>15072.91</v>
      </c>
      <c r="J11" s="70">
        <v>142229877.36000001</v>
      </c>
      <c r="K11" s="70">
        <v>25173346.979999997</v>
      </c>
      <c r="L11" s="74">
        <v>0</v>
      </c>
    </row>
    <row r="12" spans="1:12" ht="12" customHeight="1" x14ac:dyDescent="0.2">
      <c r="A12" s="57">
        <v>5</v>
      </c>
      <c r="B12" s="101" t="s">
        <v>242</v>
      </c>
      <c r="C12" s="70">
        <v>5954029017.9400005</v>
      </c>
      <c r="D12" s="70">
        <f t="shared" si="0"/>
        <v>285732659.18999994</v>
      </c>
      <c r="E12" s="89">
        <f t="shared" si="1"/>
        <v>4.7989799567496716E-2</v>
      </c>
      <c r="F12" s="70">
        <v>53776445.86999999</v>
      </c>
      <c r="G12" s="70">
        <v>1862522.36</v>
      </c>
      <c r="H12" s="70">
        <v>13027502.719999999</v>
      </c>
      <c r="I12" s="70">
        <v>5690560.6299999999</v>
      </c>
      <c r="J12" s="70">
        <v>204071953.84999999</v>
      </c>
      <c r="K12" s="70">
        <v>7303673.7600000007</v>
      </c>
      <c r="L12" s="74">
        <v>0</v>
      </c>
    </row>
    <row r="13" spans="1:12" ht="12" customHeight="1" x14ac:dyDescent="0.2">
      <c r="A13" s="57">
        <v>6</v>
      </c>
      <c r="B13" s="101" t="s">
        <v>241</v>
      </c>
      <c r="C13" s="70">
        <v>3990099088.3000002</v>
      </c>
      <c r="D13" s="70">
        <f t="shared" si="0"/>
        <v>258476111.04999998</v>
      </c>
      <c r="E13" s="89">
        <f t="shared" si="1"/>
        <v>6.4779371471730768E-2</v>
      </c>
      <c r="F13" s="70">
        <v>46973441.579999998</v>
      </c>
      <c r="G13" s="70">
        <v>510148.61</v>
      </c>
      <c r="H13" s="70">
        <v>37282672.769999996</v>
      </c>
      <c r="I13" s="74">
        <v>0</v>
      </c>
      <c r="J13" s="70">
        <v>107638511.94</v>
      </c>
      <c r="K13" s="70">
        <v>36071336.149999999</v>
      </c>
      <c r="L13" s="70">
        <v>30000000</v>
      </c>
    </row>
    <row r="14" spans="1:12" ht="12" customHeight="1" x14ac:dyDescent="0.2">
      <c r="A14" s="57">
        <v>7</v>
      </c>
      <c r="B14" s="101" t="s">
        <v>243</v>
      </c>
      <c r="C14" s="70">
        <v>626312576.77999997</v>
      </c>
      <c r="D14" s="70">
        <f t="shared" si="0"/>
        <v>135851871.88999999</v>
      </c>
      <c r="E14" s="89">
        <f t="shared" si="1"/>
        <v>0.2169074627056701</v>
      </c>
      <c r="F14" s="70">
        <v>31326605.550000004</v>
      </c>
      <c r="G14" s="74">
        <v>0</v>
      </c>
      <c r="H14" s="70">
        <v>5401074.7599999998</v>
      </c>
      <c r="I14" s="74">
        <v>0</v>
      </c>
      <c r="J14" s="70">
        <v>89124191.579999998</v>
      </c>
      <c r="K14" s="70">
        <v>10000000</v>
      </c>
      <c r="L14" s="74">
        <v>0</v>
      </c>
    </row>
    <row r="15" spans="1:12" ht="12" customHeight="1" x14ac:dyDescent="0.2">
      <c r="A15" s="57">
        <v>8</v>
      </c>
      <c r="B15" s="101" t="s">
        <v>246</v>
      </c>
      <c r="C15" s="70">
        <v>2532552386.8499999</v>
      </c>
      <c r="D15" s="70">
        <f t="shared" si="0"/>
        <v>124949773.38999999</v>
      </c>
      <c r="E15" s="89">
        <f t="shared" si="1"/>
        <v>4.9337488155738837E-2</v>
      </c>
      <c r="F15" s="70">
        <v>27062587.149999999</v>
      </c>
      <c r="G15" s="70">
        <v>6636.58</v>
      </c>
      <c r="H15" s="70">
        <v>1406577.36</v>
      </c>
      <c r="I15" s="70">
        <v>68433.100000000006</v>
      </c>
      <c r="J15" s="70">
        <v>88009824.339999989</v>
      </c>
      <c r="K15" s="70">
        <v>8395714.8599999994</v>
      </c>
      <c r="L15" s="74">
        <v>0</v>
      </c>
    </row>
    <row r="16" spans="1:12" ht="12" customHeight="1" x14ac:dyDescent="0.2">
      <c r="A16" s="57">
        <v>9</v>
      </c>
      <c r="B16" s="101" t="s">
        <v>245</v>
      </c>
      <c r="C16" s="70">
        <v>1866857165.4000001</v>
      </c>
      <c r="D16" s="70">
        <f t="shared" si="0"/>
        <v>120011421.56999999</v>
      </c>
      <c r="E16" s="89">
        <f t="shared" si="1"/>
        <v>6.4285272485903266E-2</v>
      </c>
      <c r="F16" s="70">
        <v>11350242.850000001</v>
      </c>
      <c r="G16" s="70">
        <v>317694.12</v>
      </c>
      <c r="H16" s="70">
        <v>28165801.25</v>
      </c>
      <c r="I16" s="74">
        <v>0</v>
      </c>
      <c r="J16" s="70">
        <v>62194080.950000003</v>
      </c>
      <c r="K16" s="70">
        <v>15620173.709999999</v>
      </c>
      <c r="L16" s="70">
        <v>2363428.69</v>
      </c>
    </row>
    <row r="17" spans="1:12" ht="12" customHeight="1" x14ac:dyDescent="0.2">
      <c r="A17" s="57">
        <v>10</v>
      </c>
      <c r="B17" s="101" t="s">
        <v>248</v>
      </c>
      <c r="C17" s="70">
        <v>983583365.40999997</v>
      </c>
      <c r="D17" s="70">
        <f t="shared" si="0"/>
        <v>82659646.00999999</v>
      </c>
      <c r="E17" s="89">
        <f t="shared" si="1"/>
        <v>8.4039288297178438E-2</v>
      </c>
      <c r="F17" s="70">
        <v>547586.71</v>
      </c>
      <c r="G17" s="70">
        <v>1236505.49</v>
      </c>
      <c r="H17" s="70">
        <v>12256971.779999999</v>
      </c>
      <c r="I17" s="70">
        <v>2883295.19</v>
      </c>
      <c r="J17" s="70">
        <v>14726412.229999999</v>
      </c>
      <c r="K17" s="70">
        <v>51005203.559999995</v>
      </c>
      <c r="L17" s="70">
        <v>3671.05</v>
      </c>
    </row>
    <row r="18" spans="1:12" ht="12" customHeight="1" x14ac:dyDescent="0.2">
      <c r="A18" s="57">
        <v>11</v>
      </c>
      <c r="B18" s="101" t="s">
        <v>247</v>
      </c>
      <c r="C18" s="70">
        <v>671962025.75000012</v>
      </c>
      <c r="D18" s="70">
        <f t="shared" si="0"/>
        <v>68306261.409999996</v>
      </c>
      <c r="E18" s="89">
        <f t="shared" si="1"/>
        <v>0.1016519666178472</v>
      </c>
      <c r="F18" s="70">
        <v>29787147.52</v>
      </c>
      <c r="G18" s="70">
        <v>387189.43</v>
      </c>
      <c r="H18" s="70">
        <v>12115000</v>
      </c>
      <c r="I18" s="74">
        <v>0</v>
      </c>
      <c r="J18" s="70">
        <v>12000000</v>
      </c>
      <c r="K18" s="70">
        <v>12689295.460000001</v>
      </c>
      <c r="L18" s="70">
        <v>1327629</v>
      </c>
    </row>
    <row r="19" spans="1:12" ht="12" customHeight="1" x14ac:dyDescent="0.2">
      <c r="A19" s="57">
        <v>12</v>
      </c>
      <c r="B19" s="101" t="s">
        <v>249</v>
      </c>
      <c r="C19" s="70">
        <v>3430096113.7100005</v>
      </c>
      <c r="D19" s="70">
        <f t="shared" si="0"/>
        <v>67897852.689999998</v>
      </c>
      <c r="E19" s="89">
        <f t="shared" si="1"/>
        <v>1.9794737651406949E-2</v>
      </c>
      <c r="F19" s="70">
        <v>3146780.3600000003</v>
      </c>
      <c r="G19" s="70">
        <v>548388.36</v>
      </c>
      <c r="H19" s="70">
        <v>13398916.470000001</v>
      </c>
      <c r="I19" s="70">
        <v>51344.65</v>
      </c>
      <c r="J19" s="70">
        <v>15067031.390000001</v>
      </c>
      <c r="K19" s="70">
        <v>35281216.789999999</v>
      </c>
      <c r="L19" s="70">
        <v>404174.67</v>
      </c>
    </row>
    <row r="20" spans="1:12" ht="12" customHeight="1" x14ac:dyDescent="0.2">
      <c r="A20" s="57">
        <v>13</v>
      </c>
      <c r="B20" s="101" t="s">
        <v>244</v>
      </c>
      <c r="C20" s="70">
        <v>169829857.52999997</v>
      </c>
      <c r="D20" s="70">
        <f t="shared" si="0"/>
        <v>60922375.819999993</v>
      </c>
      <c r="E20" s="89">
        <f t="shared" si="1"/>
        <v>0.35872594316484208</v>
      </c>
      <c r="F20" s="70">
        <v>45375925.769999988</v>
      </c>
      <c r="G20" s="70">
        <v>134572.21</v>
      </c>
      <c r="H20" s="70">
        <v>13994906.75</v>
      </c>
      <c r="I20" s="74">
        <v>0</v>
      </c>
      <c r="J20" s="70">
        <v>202786.67</v>
      </c>
      <c r="K20" s="70">
        <v>1077976.9599999997</v>
      </c>
      <c r="L20" s="70">
        <v>136207.46</v>
      </c>
    </row>
    <row r="21" spans="1:12" ht="12" customHeight="1" x14ac:dyDescent="0.2">
      <c r="A21" s="57">
        <v>14</v>
      </c>
      <c r="B21" s="101" t="s">
        <v>250</v>
      </c>
      <c r="C21" s="70">
        <v>734714191.50999999</v>
      </c>
      <c r="D21" s="70">
        <f t="shared" si="0"/>
        <v>43475693.859999999</v>
      </c>
      <c r="E21" s="89">
        <f t="shared" si="1"/>
        <v>5.9173613852003926E-2</v>
      </c>
      <c r="F21" s="70">
        <v>10861057.629999999</v>
      </c>
      <c r="G21" s="74">
        <v>0</v>
      </c>
      <c r="H21" s="70">
        <v>1000000</v>
      </c>
      <c r="I21" s="74">
        <v>0</v>
      </c>
      <c r="J21" s="70">
        <v>4073569.12</v>
      </c>
      <c r="K21" s="70">
        <v>27236736.380000003</v>
      </c>
      <c r="L21" s="70">
        <v>304330.73</v>
      </c>
    </row>
    <row r="22" spans="1:12" ht="12" customHeight="1" x14ac:dyDescent="0.2">
      <c r="A22" s="57">
        <v>15</v>
      </c>
      <c r="B22" s="101" t="s">
        <v>255</v>
      </c>
      <c r="C22" s="70">
        <v>490795851.48000002</v>
      </c>
      <c r="D22" s="70">
        <f t="shared" si="0"/>
        <v>40279794.270000003</v>
      </c>
      <c r="E22" s="89">
        <f t="shared" si="1"/>
        <v>8.2070364182044053E-2</v>
      </c>
      <c r="F22" s="70">
        <v>2805202.02</v>
      </c>
      <c r="G22" s="74">
        <v>0</v>
      </c>
      <c r="H22" s="70">
        <v>4468851.57</v>
      </c>
      <c r="I22" s="70">
        <v>613125.57999999996</v>
      </c>
      <c r="J22" s="70">
        <v>31878668.550000001</v>
      </c>
      <c r="K22" s="70">
        <v>507098.58999999997</v>
      </c>
      <c r="L22" s="70">
        <v>6847.96</v>
      </c>
    </row>
    <row r="23" spans="1:12" ht="12" customHeight="1" x14ac:dyDescent="0.2">
      <c r="A23" s="57">
        <v>16</v>
      </c>
      <c r="B23" s="101" t="s">
        <v>258</v>
      </c>
      <c r="C23" s="70">
        <v>260753988.94999999</v>
      </c>
      <c r="D23" s="70">
        <f t="shared" si="0"/>
        <v>37599335.43</v>
      </c>
      <c r="E23" s="89">
        <f t="shared" si="1"/>
        <v>0.14419467016172755</v>
      </c>
      <c r="F23" s="70">
        <v>2174763.52</v>
      </c>
      <c r="G23" s="74">
        <v>0</v>
      </c>
      <c r="H23" s="70">
        <v>1001287.73</v>
      </c>
      <c r="I23" s="74">
        <v>0</v>
      </c>
      <c r="J23" s="70">
        <v>24250175.77</v>
      </c>
      <c r="K23" s="70">
        <v>10173108.41</v>
      </c>
      <c r="L23" s="74">
        <v>0</v>
      </c>
    </row>
    <row r="24" spans="1:12" ht="12" customHeight="1" x14ac:dyDescent="0.2">
      <c r="A24" s="57">
        <v>17</v>
      </c>
      <c r="B24" s="93" t="s">
        <v>251</v>
      </c>
      <c r="C24" s="70">
        <v>230378317.20000005</v>
      </c>
      <c r="D24" s="70">
        <f t="shared" si="0"/>
        <v>36977429.299999997</v>
      </c>
      <c r="E24" s="89">
        <f t="shared" si="1"/>
        <v>0.16050741992311066</v>
      </c>
      <c r="F24" s="70">
        <v>8088820.9299999997</v>
      </c>
      <c r="G24" s="74">
        <v>0</v>
      </c>
      <c r="H24" s="70">
        <v>3000000</v>
      </c>
      <c r="I24" s="74">
        <v>0</v>
      </c>
      <c r="J24" s="70">
        <v>24280562.039999999</v>
      </c>
      <c r="K24" s="70">
        <v>1608046.33</v>
      </c>
      <c r="L24" s="74">
        <v>0</v>
      </c>
    </row>
    <row r="25" spans="1:12" ht="12" customHeight="1" x14ac:dyDescent="0.2">
      <c r="A25" s="57">
        <v>18</v>
      </c>
      <c r="B25" s="101" t="s">
        <v>253</v>
      </c>
      <c r="C25" s="70">
        <v>479853934.38999999</v>
      </c>
      <c r="D25" s="70">
        <f t="shared" si="0"/>
        <v>36582467.780000001</v>
      </c>
      <c r="E25" s="89">
        <f t="shared" si="1"/>
        <v>7.6236673617158884E-2</v>
      </c>
      <c r="F25" s="70">
        <v>15437618.450000001</v>
      </c>
      <c r="G25" s="74">
        <v>0</v>
      </c>
      <c r="H25" s="70">
        <v>5068457.9800000014</v>
      </c>
      <c r="I25" s="70">
        <v>9288.9699999999993</v>
      </c>
      <c r="J25" s="70">
        <v>12000104.199999999</v>
      </c>
      <c r="K25" s="70">
        <v>4047167.82</v>
      </c>
      <c r="L25" s="70">
        <v>19830.36</v>
      </c>
    </row>
    <row r="26" spans="1:12" ht="12" customHeight="1" x14ac:dyDescent="0.2">
      <c r="A26" s="57">
        <v>19</v>
      </c>
      <c r="B26" s="101" t="s">
        <v>259</v>
      </c>
      <c r="C26" s="70">
        <v>85437139.200000003</v>
      </c>
      <c r="D26" s="70">
        <f t="shared" si="0"/>
        <v>36128268.049999997</v>
      </c>
      <c r="E26" s="89">
        <f t="shared" si="1"/>
        <v>0.42286373804519894</v>
      </c>
      <c r="F26" s="74">
        <v>0</v>
      </c>
      <c r="G26" s="74">
        <v>0</v>
      </c>
      <c r="H26" s="74">
        <v>0</v>
      </c>
      <c r="I26" s="74">
        <v>0</v>
      </c>
      <c r="J26" s="70">
        <v>36128268.049999997</v>
      </c>
      <c r="K26" s="74">
        <v>0</v>
      </c>
      <c r="L26" s="74">
        <v>0</v>
      </c>
    </row>
    <row r="27" spans="1:12" ht="12" customHeight="1" x14ac:dyDescent="0.2">
      <c r="A27" s="57">
        <v>20</v>
      </c>
      <c r="B27" s="101" t="s">
        <v>252</v>
      </c>
      <c r="C27" s="70">
        <v>332007274.55000001</v>
      </c>
      <c r="D27" s="70">
        <f t="shared" si="0"/>
        <v>35950967.829779997</v>
      </c>
      <c r="E27" s="89">
        <f t="shared" si="1"/>
        <v>0.10828367504449307</v>
      </c>
      <c r="F27" s="70">
        <v>14447931.939999998</v>
      </c>
      <c r="G27" s="74">
        <v>0</v>
      </c>
      <c r="H27" s="70">
        <v>15807126.26</v>
      </c>
      <c r="I27" s="100">
        <v>2.9780000000000001E-2</v>
      </c>
      <c r="J27" s="70">
        <v>2945909.6</v>
      </c>
      <c r="K27" s="70">
        <v>2750000</v>
      </c>
      <c r="L27" s="74">
        <v>0</v>
      </c>
    </row>
    <row r="28" spans="1:12" ht="12" customHeight="1" x14ac:dyDescent="0.2">
      <c r="A28" s="57">
        <v>21</v>
      </c>
      <c r="B28" s="101" t="s">
        <v>261</v>
      </c>
      <c r="C28" s="70">
        <v>4132340857.2000003</v>
      </c>
      <c r="D28" s="70">
        <f t="shared" si="0"/>
        <v>33701001.07</v>
      </c>
      <c r="E28" s="89">
        <f t="shared" si="1"/>
        <v>8.1554262425571518E-3</v>
      </c>
      <c r="F28" s="70">
        <v>5198093.5100000007</v>
      </c>
      <c r="G28" s="70">
        <v>132825.97999999998</v>
      </c>
      <c r="H28" s="70">
        <v>1312464.8399999999</v>
      </c>
      <c r="I28" s="74">
        <v>0</v>
      </c>
      <c r="J28" s="70">
        <v>25820905.760000002</v>
      </c>
      <c r="K28" s="70">
        <v>1236710.98</v>
      </c>
      <c r="L28" s="74">
        <v>0</v>
      </c>
    </row>
    <row r="29" spans="1:12" ht="12" customHeight="1" x14ac:dyDescent="0.2">
      <c r="A29" s="57">
        <v>22</v>
      </c>
      <c r="B29" s="101" t="s">
        <v>260</v>
      </c>
      <c r="C29" s="70">
        <v>41434850.670000002</v>
      </c>
      <c r="D29" s="70">
        <f t="shared" si="0"/>
        <v>29934850.670000002</v>
      </c>
      <c r="E29" s="89">
        <f t="shared" si="1"/>
        <v>0.72245585988496575</v>
      </c>
      <c r="F29" s="74">
        <v>0</v>
      </c>
      <c r="G29" s="74">
        <v>0</v>
      </c>
      <c r="H29" s="74">
        <v>0</v>
      </c>
      <c r="I29" s="74">
        <v>0</v>
      </c>
      <c r="J29" s="70">
        <v>29934850.670000002</v>
      </c>
      <c r="K29" s="74">
        <v>0</v>
      </c>
      <c r="L29" s="74">
        <v>0</v>
      </c>
    </row>
    <row r="30" spans="1:12" ht="12" customHeight="1" x14ac:dyDescent="0.2">
      <c r="A30" s="57">
        <v>23</v>
      </c>
      <c r="B30" s="101" t="s">
        <v>266</v>
      </c>
      <c r="C30" s="70">
        <v>168828394.41</v>
      </c>
      <c r="D30" s="70">
        <f t="shared" si="0"/>
        <v>25322362.280000001</v>
      </c>
      <c r="E30" s="89">
        <f t="shared" si="1"/>
        <v>0.14998876444032636</v>
      </c>
      <c r="F30" s="74">
        <v>0</v>
      </c>
      <c r="G30" s="74">
        <v>0</v>
      </c>
      <c r="H30" s="74">
        <v>0</v>
      </c>
      <c r="I30" s="74">
        <v>0</v>
      </c>
      <c r="J30" s="70">
        <v>25322362.280000001</v>
      </c>
      <c r="K30" s="74">
        <v>0</v>
      </c>
      <c r="L30" s="74">
        <v>0</v>
      </c>
    </row>
    <row r="31" spans="1:12" ht="12" customHeight="1" x14ac:dyDescent="0.2">
      <c r="A31" s="57">
        <v>24</v>
      </c>
      <c r="B31" s="101" t="s">
        <v>254</v>
      </c>
      <c r="C31" s="70">
        <v>227960850.54000002</v>
      </c>
      <c r="D31" s="70">
        <f t="shared" si="0"/>
        <v>20488941.030000001</v>
      </c>
      <c r="E31" s="89">
        <f t="shared" si="1"/>
        <v>8.9879209440854549E-2</v>
      </c>
      <c r="F31" s="70">
        <v>4078973.5700000008</v>
      </c>
      <c r="G31" s="74">
        <v>0</v>
      </c>
      <c r="H31" s="74">
        <v>0</v>
      </c>
      <c r="I31" s="74">
        <v>0</v>
      </c>
      <c r="J31" s="70">
        <v>16409967.459999999</v>
      </c>
      <c r="K31" s="74">
        <v>0</v>
      </c>
      <c r="L31" s="74">
        <v>0</v>
      </c>
    </row>
    <row r="32" spans="1:12" ht="12" customHeight="1" x14ac:dyDescent="0.2">
      <c r="A32" s="57">
        <v>25</v>
      </c>
      <c r="B32" s="101" t="s">
        <v>256</v>
      </c>
      <c r="C32" s="70">
        <v>114954418.08999997</v>
      </c>
      <c r="D32" s="70">
        <f t="shared" si="0"/>
        <v>19901391.509999998</v>
      </c>
      <c r="E32" s="89">
        <f t="shared" si="1"/>
        <v>0.1731241986229605</v>
      </c>
      <c r="F32" s="74">
        <v>0</v>
      </c>
      <c r="G32" s="74">
        <v>0</v>
      </c>
      <c r="H32" s="74">
        <v>0</v>
      </c>
      <c r="I32" s="74">
        <v>0</v>
      </c>
      <c r="J32" s="70">
        <v>17353356.09</v>
      </c>
      <c r="K32" s="70">
        <v>2548035.42</v>
      </c>
      <c r="L32" s="74">
        <v>0</v>
      </c>
    </row>
    <row r="33" spans="1:12" ht="12" customHeight="1" x14ac:dyDescent="0.2">
      <c r="A33" s="57">
        <v>26</v>
      </c>
      <c r="B33" s="101" t="s">
        <v>257</v>
      </c>
      <c r="C33" s="70">
        <v>329721066.88000005</v>
      </c>
      <c r="D33" s="70">
        <f t="shared" si="0"/>
        <v>18054285.719999999</v>
      </c>
      <c r="E33" s="89">
        <f t="shared" si="1"/>
        <v>5.4756239541620629E-2</v>
      </c>
      <c r="F33" s="70">
        <v>4805032.46</v>
      </c>
      <c r="G33" s="70">
        <v>429796.63</v>
      </c>
      <c r="H33" s="70">
        <v>9792890.4699999988</v>
      </c>
      <c r="I33" s="74">
        <v>0</v>
      </c>
      <c r="J33" s="74">
        <v>0</v>
      </c>
      <c r="K33" s="70">
        <v>3026566.16</v>
      </c>
      <c r="L33" s="74">
        <v>0</v>
      </c>
    </row>
    <row r="34" spans="1:12" ht="12" customHeight="1" x14ac:dyDescent="0.2">
      <c r="A34" s="57">
        <v>27</v>
      </c>
      <c r="B34" s="101" t="s">
        <v>268</v>
      </c>
      <c r="C34" s="70">
        <v>114818634.19000001</v>
      </c>
      <c r="D34" s="70">
        <f t="shared" si="0"/>
        <v>12203821.300000001</v>
      </c>
      <c r="E34" s="89">
        <f t="shared" si="1"/>
        <v>0.106287811086529</v>
      </c>
      <c r="F34" s="70">
        <v>6939536.6600000011</v>
      </c>
      <c r="G34" s="74">
        <v>0</v>
      </c>
      <c r="H34" s="74">
        <v>0</v>
      </c>
      <c r="I34" s="74">
        <v>0</v>
      </c>
      <c r="J34" s="74">
        <v>0</v>
      </c>
      <c r="K34" s="70">
        <v>5264284.6399999997</v>
      </c>
      <c r="L34" s="74">
        <v>0</v>
      </c>
    </row>
    <row r="35" spans="1:12" ht="12" customHeight="1" x14ac:dyDescent="0.2">
      <c r="A35" s="57">
        <v>28</v>
      </c>
      <c r="B35" s="101" t="s">
        <v>262</v>
      </c>
      <c r="C35" s="70">
        <v>72576036.169999987</v>
      </c>
      <c r="D35" s="70">
        <f t="shared" si="0"/>
        <v>10781467.129999999</v>
      </c>
      <c r="E35" s="89">
        <f t="shared" si="1"/>
        <v>0.14855409166664607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0">
        <v>10781467.129999999</v>
      </c>
      <c r="L35" s="74">
        <v>0</v>
      </c>
    </row>
    <row r="36" spans="1:12" ht="12" customHeight="1" x14ac:dyDescent="0.2">
      <c r="A36" s="57">
        <v>29</v>
      </c>
      <c r="B36" s="101" t="s">
        <v>263</v>
      </c>
      <c r="C36" s="70">
        <v>334957042.3499999</v>
      </c>
      <c r="D36" s="70">
        <f t="shared" si="0"/>
        <v>10718796.690000001</v>
      </c>
      <c r="E36" s="89">
        <f t="shared" si="1"/>
        <v>3.2000511512756388E-2</v>
      </c>
      <c r="F36" s="70">
        <v>4056936.89</v>
      </c>
      <c r="G36" s="70">
        <v>66334.87</v>
      </c>
      <c r="H36" s="70">
        <v>40000</v>
      </c>
      <c r="I36" s="70">
        <v>63005.79</v>
      </c>
      <c r="J36" s="70">
        <v>4797892.9800000004</v>
      </c>
      <c r="K36" s="70">
        <v>1694626.16</v>
      </c>
      <c r="L36" s="74">
        <v>0</v>
      </c>
    </row>
    <row r="37" spans="1:12" ht="12" customHeight="1" x14ac:dyDescent="0.2">
      <c r="A37" s="57">
        <v>30</v>
      </c>
      <c r="B37" s="101" t="s">
        <v>265</v>
      </c>
      <c r="C37" s="70">
        <v>1243452603.6500001</v>
      </c>
      <c r="D37" s="70">
        <f t="shared" si="0"/>
        <v>10119290.82</v>
      </c>
      <c r="E37" s="89">
        <f t="shared" si="1"/>
        <v>8.1380591349409573E-3</v>
      </c>
      <c r="F37" s="70">
        <v>2343381.7800000003</v>
      </c>
      <c r="G37" s="70">
        <v>56601.57</v>
      </c>
      <c r="H37" s="74">
        <v>0</v>
      </c>
      <c r="I37" s="74">
        <v>0</v>
      </c>
      <c r="J37" s="74">
        <v>0</v>
      </c>
      <c r="K37" s="70">
        <v>7719307.4700000007</v>
      </c>
      <c r="L37" s="74">
        <v>0</v>
      </c>
    </row>
    <row r="38" spans="1:12" ht="12" customHeight="1" x14ac:dyDescent="0.2">
      <c r="A38" s="57">
        <v>31</v>
      </c>
      <c r="B38" s="101" t="s">
        <v>270</v>
      </c>
      <c r="C38" s="70">
        <v>92034990.679999992</v>
      </c>
      <c r="D38" s="70">
        <f t="shared" si="0"/>
        <v>7204400.120000001</v>
      </c>
      <c r="E38" s="89">
        <f t="shared" si="1"/>
        <v>7.8278924860754939E-2</v>
      </c>
      <c r="F38" s="70">
        <v>26245.96</v>
      </c>
      <c r="G38" s="74">
        <v>0</v>
      </c>
      <c r="H38" s="74">
        <v>0</v>
      </c>
      <c r="I38" s="70">
        <v>22926.19</v>
      </c>
      <c r="J38" s="70">
        <v>5027710.83</v>
      </c>
      <c r="K38" s="70">
        <v>2127517.14</v>
      </c>
      <c r="L38" s="74">
        <v>0</v>
      </c>
    </row>
    <row r="39" spans="1:12" ht="12" customHeight="1" x14ac:dyDescent="0.2">
      <c r="A39" s="57">
        <v>32</v>
      </c>
      <c r="B39" s="101" t="s">
        <v>267</v>
      </c>
      <c r="C39" s="70">
        <v>204529540.14000002</v>
      </c>
      <c r="D39" s="70">
        <f t="shared" si="0"/>
        <v>5630482.6300000008</v>
      </c>
      <c r="E39" s="89">
        <f t="shared" si="1"/>
        <v>2.7528945824382863E-2</v>
      </c>
      <c r="F39" s="70">
        <v>1977866.3800000001</v>
      </c>
      <c r="G39" s="70">
        <v>409632.9</v>
      </c>
      <c r="H39" s="70">
        <v>13500</v>
      </c>
      <c r="I39" s="74">
        <v>0</v>
      </c>
      <c r="J39" s="74">
        <v>0</v>
      </c>
      <c r="K39" s="70">
        <v>3229483.35</v>
      </c>
      <c r="L39" s="74">
        <v>0</v>
      </c>
    </row>
    <row r="40" spans="1:12" ht="12" customHeight="1" x14ac:dyDescent="0.2">
      <c r="A40" s="57">
        <v>33</v>
      </c>
      <c r="B40" s="101" t="s">
        <v>264</v>
      </c>
      <c r="C40" s="70">
        <v>179423282.32999998</v>
      </c>
      <c r="D40" s="70">
        <f t="shared" si="0"/>
        <v>4993018.2006200003</v>
      </c>
      <c r="E40" s="89">
        <f t="shared" si="1"/>
        <v>2.7828151039153943E-2</v>
      </c>
      <c r="F40" s="70">
        <v>44993.16</v>
      </c>
      <c r="G40" s="70">
        <v>58442.02</v>
      </c>
      <c r="H40" s="70">
        <v>12612.119999999999</v>
      </c>
      <c r="I40" s="74">
        <v>0</v>
      </c>
      <c r="J40" s="70">
        <v>7534.76</v>
      </c>
      <c r="K40" s="70">
        <v>4869436.1400000006</v>
      </c>
      <c r="L40" s="100">
        <v>6.2E-4</v>
      </c>
    </row>
    <row r="41" spans="1:12" ht="12" customHeight="1" x14ac:dyDescent="0.2">
      <c r="A41" s="57">
        <v>34</v>
      </c>
      <c r="B41" s="101" t="s">
        <v>271</v>
      </c>
      <c r="C41" s="70">
        <v>452213136.30999994</v>
      </c>
      <c r="D41" s="70">
        <f t="shared" si="0"/>
        <v>1205280.8500000001</v>
      </c>
      <c r="E41" s="89">
        <f t="shared" si="1"/>
        <v>2.6652937591219359E-3</v>
      </c>
      <c r="F41" s="70">
        <v>4574.46</v>
      </c>
      <c r="G41" s="74">
        <v>0</v>
      </c>
      <c r="H41" s="70">
        <v>2365.62</v>
      </c>
      <c r="I41" s="74">
        <v>0</v>
      </c>
      <c r="J41" s="74">
        <v>0</v>
      </c>
      <c r="K41" s="70">
        <v>1198340.77</v>
      </c>
      <c r="L41" s="74">
        <v>0</v>
      </c>
    </row>
    <row r="42" spans="1:12" ht="12" customHeight="1" x14ac:dyDescent="0.2">
      <c r="A42" s="57">
        <v>35</v>
      </c>
      <c r="B42" s="101" t="s">
        <v>279</v>
      </c>
      <c r="C42" s="70">
        <v>7100549.879999999</v>
      </c>
      <c r="D42" s="70">
        <f t="shared" si="0"/>
        <v>700000</v>
      </c>
      <c r="E42" s="89">
        <f t="shared" si="1"/>
        <v>9.85839141798973E-2</v>
      </c>
      <c r="F42" s="74">
        <v>0</v>
      </c>
      <c r="G42" s="74">
        <v>0</v>
      </c>
      <c r="H42" s="70">
        <v>0</v>
      </c>
      <c r="I42" s="74">
        <v>0</v>
      </c>
      <c r="J42" s="74">
        <v>0</v>
      </c>
      <c r="K42" s="70">
        <v>700000</v>
      </c>
      <c r="L42" s="74">
        <v>0</v>
      </c>
    </row>
    <row r="43" spans="1:12" ht="12" customHeight="1" x14ac:dyDescent="0.2">
      <c r="A43" s="57">
        <v>36</v>
      </c>
      <c r="B43" s="69" t="s">
        <v>273</v>
      </c>
      <c r="C43" s="70">
        <v>19994726.149999999</v>
      </c>
      <c r="D43" s="74">
        <f t="shared" si="0"/>
        <v>0</v>
      </c>
      <c r="E43" s="89">
        <f t="shared" si="1"/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101" t="s">
        <v>272</v>
      </c>
      <c r="C44" s="70">
        <v>385571006.98000002</v>
      </c>
      <c r="D44" s="74">
        <f t="shared" si="0"/>
        <v>0</v>
      </c>
      <c r="E44" s="89">
        <f t="shared" si="1"/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1" t="s">
        <v>274</v>
      </c>
      <c r="C45" s="70">
        <v>5272949.3</v>
      </c>
      <c r="D45" s="74">
        <f t="shared" si="0"/>
        <v>0</v>
      </c>
      <c r="E45" s="89">
        <f t="shared" si="1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101" t="s">
        <v>275</v>
      </c>
      <c r="C46" s="70">
        <v>548817143.12</v>
      </c>
      <c r="D46" s="74">
        <f t="shared" si="0"/>
        <v>0</v>
      </c>
      <c r="E46" s="89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40</v>
      </c>
      <c r="B47" s="101" t="s">
        <v>276</v>
      </c>
      <c r="C47" s="70">
        <v>34300282.109999999</v>
      </c>
      <c r="D47" s="74">
        <f t="shared" si="0"/>
        <v>0</v>
      </c>
      <c r="E47" s="89">
        <f t="shared" si="1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41</v>
      </c>
      <c r="B48" s="101" t="s">
        <v>277</v>
      </c>
      <c r="C48" s="70">
        <v>4908.26</v>
      </c>
      <c r="D48" s="74">
        <f t="shared" si="0"/>
        <v>0</v>
      </c>
      <c r="E48" s="89">
        <f t="shared" si="1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57">
        <v>42</v>
      </c>
      <c r="B49" s="101" t="s">
        <v>278</v>
      </c>
      <c r="C49" s="70">
        <v>177780747</v>
      </c>
      <c r="D49" s="74">
        <f t="shared" si="0"/>
        <v>0</v>
      </c>
      <c r="E49" s="89">
        <f t="shared" si="1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43</v>
      </c>
      <c r="B50" s="101" t="s">
        <v>269</v>
      </c>
      <c r="C50" s="70">
        <v>1790853.42</v>
      </c>
      <c r="D50" s="74">
        <f t="shared" si="0"/>
        <v>0</v>
      </c>
      <c r="E50" s="89">
        <f t="shared" si="1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x14ac:dyDescent="0.2">
      <c r="A51" s="57">
        <v>44</v>
      </c>
      <c r="B51" s="101" t="s">
        <v>291</v>
      </c>
      <c r="C51" s="70">
        <v>519862.91</v>
      </c>
      <c r="D51" s="74">
        <f t="shared" si="0"/>
        <v>0</v>
      </c>
      <c r="E51" s="89">
        <f t="shared" si="1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0.5" x14ac:dyDescent="0.25">
      <c r="A52" s="98"/>
      <c r="B52" s="71" t="s">
        <v>294</v>
      </c>
      <c r="C52" s="67">
        <v>58493205016.87001</v>
      </c>
      <c r="D52" s="72">
        <f t="shared" ref="D52" si="2">F52+G52+H52+I52+J52+K52+L52</f>
        <v>3394127526.8799996</v>
      </c>
      <c r="E52" s="90">
        <f t="shared" si="1"/>
        <v>5.8026013891717854E-2</v>
      </c>
      <c r="F52" s="67">
        <v>637846500.32999992</v>
      </c>
      <c r="G52" s="67">
        <v>27966668.929999992</v>
      </c>
      <c r="H52" s="67">
        <v>306660880.3900001</v>
      </c>
      <c r="I52" s="67">
        <v>24009812.030000001</v>
      </c>
      <c r="J52" s="67">
        <v>1877881989.02</v>
      </c>
      <c r="K52" s="67">
        <v>482429310.00000012</v>
      </c>
      <c r="L52" s="67">
        <v>37332366.18</v>
      </c>
    </row>
    <row r="54" spans="1:12" x14ac:dyDescent="0.2">
      <c r="F54" s="83"/>
      <c r="G54" s="83"/>
      <c r="H54" s="83"/>
      <c r="I54" s="83"/>
      <c r="J54" s="83"/>
      <c r="K54" s="83"/>
      <c r="L54" s="83"/>
    </row>
  </sheetData>
  <sortState xmlns:xlrd2="http://schemas.microsoft.com/office/spreadsheetml/2017/richdata2" ref="B8:L51">
    <sortCondition descending="1" ref="D8:D51"/>
  </sortState>
  <mergeCells count="2">
    <mergeCell ref="A1:L5"/>
    <mergeCell ref="A6:L6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7FF0C-6FBC-42DC-BB6C-456CB64EFBC7}">
  <dimension ref="A1:L53"/>
  <sheetViews>
    <sheetView workbookViewId="0">
      <selection activeCell="F53" sqref="F53:L53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6" t="s">
        <v>300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12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1" t="s">
        <v>237</v>
      </c>
      <c r="C8" s="70">
        <v>3004317662.8100004</v>
      </c>
      <c r="D8" s="70">
        <f t="shared" ref="D8:D51" si="0">F8+G8+H8+I8+J8+K8+L8</f>
        <v>563913846.45000005</v>
      </c>
      <c r="E8" s="89">
        <f>D8/C8</f>
        <v>0.18770113874128735</v>
      </c>
      <c r="F8" s="70">
        <v>1921913.19</v>
      </c>
      <c r="G8" s="74">
        <v>0</v>
      </c>
      <c r="H8" s="70">
        <v>10000000</v>
      </c>
      <c r="I8" s="74">
        <v>0</v>
      </c>
      <c r="J8" s="70">
        <v>549302880.66999996</v>
      </c>
      <c r="K8" s="70">
        <v>2689052.59</v>
      </c>
      <c r="L8" s="74">
        <v>0</v>
      </c>
    </row>
    <row r="9" spans="1:12" ht="12" customHeight="1" x14ac:dyDescent="0.2">
      <c r="A9" s="57">
        <v>2</v>
      </c>
      <c r="B9" s="101" t="s">
        <v>238</v>
      </c>
      <c r="C9" s="70">
        <v>10130053117.879999</v>
      </c>
      <c r="D9" s="70">
        <f t="shared" si="0"/>
        <v>476381565.49000001</v>
      </c>
      <c r="E9" s="89">
        <f t="shared" ref="E9:E52" si="1">D9/C9</f>
        <v>4.7026561454960696E-2</v>
      </c>
      <c r="F9" s="70">
        <v>135132122.49000001</v>
      </c>
      <c r="G9" s="70">
        <v>8662701.2100000009</v>
      </c>
      <c r="H9" s="70">
        <v>67105919.680000007</v>
      </c>
      <c r="I9" s="70">
        <v>353314.01</v>
      </c>
      <c r="J9" s="70">
        <v>171376581.61000001</v>
      </c>
      <c r="K9" s="70">
        <v>91072935.460000008</v>
      </c>
      <c r="L9" s="70">
        <v>2677991.0300000003</v>
      </c>
    </row>
    <row r="10" spans="1:12" ht="12" customHeight="1" x14ac:dyDescent="0.2">
      <c r="A10" s="57">
        <v>3</v>
      </c>
      <c r="B10" s="101" t="s">
        <v>239</v>
      </c>
      <c r="C10" s="70">
        <v>7670513685.9599991</v>
      </c>
      <c r="D10" s="70">
        <f t="shared" si="0"/>
        <v>318390992.32999998</v>
      </c>
      <c r="E10" s="89">
        <f t="shared" si="1"/>
        <v>4.1508431555604734E-2</v>
      </c>
      <c r="F10" s="70">
        <v>64169539.300000004</v>
      </c>
      <c r="G10" s="74">
        <v>0</v>
      </c>
      <c r="H10" s="70">
        <v>27870398.539999999</v>
      </c>
      <c r="I10" s="70">
        <v>10325272.32</v>
      </c>
      <c r="J10" s="70">
        <v>129823699.84</v>
      </c>
      <c r="K10" s="70">
        <v>86202082.329999998</v>
      </c>
      <c r="L10" s="74">
        <v>0</v>
      </c>
    </row>
    <row r="11" spans="1:12" ht="12" customHeight="1" x14ac:dyDescent="0.2">
      <c r="A11" s="57">
        <v>4</v>
      </c>
      <c r="B11" s="101" t="s">
        <v>240</v>
      </c>
      <c r="C11" s="70">
        <v>5907111743.3200006</v>
      </c>
      <c r="D11" s="70">
        <f t="shared" si="0"/>
        <v>287393231.28000003</v>
      </c>
      <c r="E11" s="89">
        <f t="shared" si="1"/>
        <v>4.8652072919561043E-2</v>
      </c>
      <c r="F11" s="70">
        <v>93538748.109999999</v>
      </c>
      <c r="G11" s="70">
        <v>13305372.780000001</v>
      </c>
      <c r="H11" s="70">
        <v>14771595.109999999</v>
      </c>
      <c r="I11" s="70">
        <v>14598.46</v>
      </c>
      <c r="J11" s="70">
        <v>141753985.21000001</v>
      </c>
      <c r="K11" s="70">
        <v>24008931.609999999</v>
      </c>
      <c r="L11" s="74">
        <v>0</v>
      </c>
    </row>
    <row r="12" spans="1:12" ht="12" customHeight="1" x14ac:dyDescent="0.2">
      <c r="A12" s="57">
        <v>5</v>
      </c>
      <c r="B12" s="101" t="s">
        <v>242</v>
      </c>
      <c r="C12" s="70">
        <v>5956493449.7399988</v>
      </c>
      <c r="D12" s="70">
        <f t="shared" si="0"/>
        <v>283962310.71999997</v>
      </c>
      <c r="E12" s="89">
        <f t="shared" si="1"/>
        <v>4.7672731132172221E-2</v>
      </c>
      <c r="F12" s="70">
        <v>49330675.390000001</v>
      </c>
      <c r="G12" s="70">
        <v>1837189.68</v>
      </c>
      <c r="H12" s="70">
        <v>12701282.609999998</v>
      </c>
      <c r="I12" s="70">
        <v>4997994.3599999994</v>
      </c>
      <c r="J12" s="70">
        <v>207899947.38999999</v>
      </c>
      <c r="K12" s="70">
        <v>7195221.29</v>
      </c>
      <c r="L12" s="74">
        <v>0</v>
      </c>
    </row>
    <row r="13" spans="1:12" ht="12" customHeight="1" x14ac:dyDescent="0.2">
      <c r="A13" s="57">
        <v>6</v>
      </c>
      <c r="B13" s="101" t="s">
        <v>241</v>
      </c>
      <c r="C13" s="70">
        <v>3976993151.2799997</v>
      </c>
      <c r="D13" s="70">
        <f t="shared" si="0"/>
        <v>260311559.43999997</v>
      </c>
      <c r="E13" s="89">
        <f t="shared" si="1"/>
        <v>6.5454364525676489E-2</v>
      </c>
      <c r="F13" s="70">
        <v>45633344.550000004</v>
      </c>
      <c r="G13" s="70">
        <v>510148.72</v>
      </c>
      <c r="H13" s="70">
        <v>36932677.979999997</v>
      </c>
      <c r="I13" s="74">
        <v>0</v>
      </c>
      <c r="J13" s="70">
        <v>111260212.52</v>
      </c>
      <c r="K13" s="70">
        <v>35975175.669999994</v>
      </c>
      <c r="L13" s="70">
        <v>30000000</v>
      </c>
    </row>
    <row r="14" spans="1:12" ht="12" customHeight="1" x14ac:dyDescent="0.2">
      <c r="A14" s="57">
        <v>7</v>
      </c>
      <c r="B14" s="101" t="s">
        <v>243</v>
      </c>
      <c r="C14" s="70">
        <v>654883812.90999997</v>
      </c>
      <c r="D14" s="70">
        <f t="shared" si="0"/>
        <v>149583286.16</v>
      </c>
      <c r="E14" s="89">
        <f t="shared" si="1"/>
        <v>0.22841194607532173</v>
      </c>
      <c r="F14" s="70">
        <v>29134938.880000003</v>
      </c>
      <c r="G14" s="74">
        <v>0</v>
      </c>
      <c r="H14" s="70">
        <v>8323750.540000001</v>
      </c>
      <c r="I14" s="74">
        <v>0</v>
      </c>
      <c r="J14" s="70">
        <v>102124596.73999999</v>
      </c>
      <c r="K14" s="70">
        <v>10000000</v>
      </c>
      <c r="L14" s="74">
        <v>0</v>
      </c>
    </row>
    <row r="15" spans="1:12" ht="12" customHeight="1" x14ac:dyDescent="0.2">
      <c r="A15" s="57">
        <v>8</v>
      </c>
      <c r="B15" s="101" t="s">
        <v>246</v>
      </c>
      <c r="C15" s="70">
        <v>2552290763.3899999</v>
      </c>
      <c r="D15" s="70">
        <f t="shared" si="0"/>
        <v>124273636.37</v>
      </c>
      <c r="E15" s="89">
        <f t="shared" si="1"/>
        <v>4.8691018340299701E-2</v>
      </c>
      <c r="F15" s="70">
        <v>25781056.280000005</v>
      </c>
      <c r="G15" s="70">
        <v>6472.45</v>
      </c>
      <c r="H15" s="70">
        <v>1640990.29</v>
      </c>
      <c r="I15" s="70">
        <v>77091.459999999992</v>
      </c>
      <c r="J15" s="70">
        <v>88011108.879999995</v>
      </c>
      <c r="K15" s="70">
        <v>8716945.9800000004</v>
      </c>
      <c r="L15" s="70">
        <v>39971.03</v>
      </c>
    </row>
    <row r="16" spans="1:12" ht="12" customHeight="1" x14ac:dyDescent="0.2">
      <c r="A16" s="57">
        <v>9</v>
      </c>
      <c r="B16" s="101" t="s">
        <v>245</v>
      </c>
      <c r="C16" s="70">
        <v>1844040461.0099998</v>
      </c>
      <c r="D16" s="70">
        <f t="shared" si="0"/>
        <v>121955784.58999999</v>
      </c>
      <c r="E16" s="89">
        <f t="shared" si="1"/>
        <v>6.6135091484491371E-2</v>
      </c>
      <c r="F16" s="70">
        <v>11285447.48</v>
      </c>
      <c r="G16" s="70">
        <v>313867.07</v>
      </c>
      <c r="H16" s="70">
        <v>31587776.219999999</v>
      </c>
      <c r="I16" s="74">
        <v>0</v>
      </c>
      <c r="J16" s="70">
        <v>62504496.300000004</v>
      </c>
      <c r="K16" s="70">
        <v>14127599.429999998</v>
      </c>
      <c r="L16" s="70">
        <v>2136598.09</v>
      </c>
    </row>
    <row r="17" spans="1:12" ht="12" customHeight="1" x14ac:dyDescent="0.2">
      <c r="A17" s="57">
        <v>10</v>
      </c>
      <c r="B17" s="101" t="s">
        <v>248</v>
      </c>
      <c r="C17" s="70">
        <v>989553378.07000017</v>
      </c>
      <c r="D17" s="70">
        <f t="shared" si="0"/>
        <v>85017069.189999998</v>
      </c>
      <c r="E17" s="89">
        <f t="shared" si="1"/>
        <v>8.5914586392312794E-2</v>
      </c>
      <c r="F17" s="70">
        <v>543513.06999999995</v>
      </c>
      <c r="G17" s="70">
        <v>1344847.39</v>
      </c>
      <c r="H17" s="70">
        <v>12171656.73</v>
      </c>
      <c r="I17" s="70">
        <v>2881335.7399999998</v>
      </c>
      <c r="J17" s="70">
        <v>18678622.939999998</v>
      </c>
      <c r="K17" s="70">
        <v>49394869.869999997</v>
      </c>
      <c r="L17" s="70">
        <v>2223.4499999999998</v>
      </c>
    </row>
    <row r="18" spans="1:12" ht="12" customHeight="1" x14ac:dyDescent="0.2">
      <c r="A18" s="57">
        <v>11</v>
      </c>
      <c r="B18" s="101" t="s">
        <v>244</v>
      </c>
      <c r="C18" s="70">
        <v>168234299.80999997</v>
      </c>
      <c r="D18" s="70">
        <f t="shared" si="0"/>
        <v>70633151.831</v>
      </c>
      <c r="E18" s="89">
        <f t="shared" si="1"/>
        <v>0.41984988739378054</v>
      </c>
      <c r="F18" s="70">
        <v>49523165.700000003</v>
      </c>
      <c r="G18" s="70">
        <v>51202.06</v>
      </c>
      <c r="H18" s="70">
        <v>16925651.18</v>
      </c>
      <c r="I18" s="100">
        <v>1E-3</v>
      </c>
      <c r="J18" s="70">
        <v>2753379.12</v>
      </c>
      <c r="K18" s="70">
        <v>1244704.2800000003</v>
      </c>
      <c r="L18" s="70">
        <v>135049.49</v>
      </c>
    </row>
    <row r="19" spans="1:12" ht="12" customHeight="1" x14ac:dyDescent="0.2">
      <c r="A19" s="57">
        <v>12</v>
      </c>
      <c r="B19" s="101" t="s">
        <v>247</v>
      </c>
      <c r="C19" s="70">
        <v>671894394.47000003</v>
      </c>
      <c r="D19" s="70">
        <f t="shared" si="0"/>
        <v>68400644.430000007</v>
      </c>
      <c r="E19" s="89">
        <f t="shared" si="1"/>
        <v>0.10180267165936906</v>
      </c>
      <c r="F19" s="70">
        <v>30653450.129999999</v>
      </c>
      <c r="G19" s="70">
        <v>382738.84</v>
      </c>
      <c r="H19" s="70">
        <v>12375374.07</v>
      </c>
      <c r="I19" s="74">
        <v>0</v>
      </c>
      <c r="J19" s="70">
        <v>12000000</v>
      </c>
      <c r="K19" s="70">
        <v>11666566.020000001</v>
      </c>
      <c r="L19" s="70">
        <v>1322515.3700000001</v>
      </c>
    </row>
    <row r="20" spans="1:12" ht="12" customHeight="1" x14ac:dyDescent="0.2">
      <c r="A20" s="57">
        <v>13</v>
      </c>
      <c r="B20" s="101" t="s">
        <v>249</v>
      </c>
      <c r="C20" s="70">
        <v>3420940647.0499997</v>
      </c>
      <c r="D20" s="70">
        <f t="shared" si="0"/>
        <v>67718687.780000001</v>
      </c>
      <c r="E20" s="89">
        <f t="shared" si="1"/>
        <v>1.9795341330577091E-2</v>
      </c>
      <c r="F20" s="70">
        <v>3149327.97</v>
      </c>
      <c r="G20" s="70">
        <v>535890.29</v>
      </c>
      <c r="H20" s="70">
        <v>13105544.270000001</v>
      </c>
      <c r="I20" s="70">
        <v>52502.12</v>
      </c>
      <c r="J20" s="70">
        <v>14965946.330000002</v>
      </c>
      <c r="K20" s="70">
        <v>35506462.310000002</v>
      </c>
      <c r="L20" s="70">
        <v>403014.49</v>
      </c>
    </row>
    <row r="21" spans="1:12" ht="12" customHeight="1" x14ac:dyDescent="0.2">
      <c r="A21" s="57">
        <v>14</v>
      </c>
      <c r="B21" s="101" t="s">
        <v>250</v>
      </c>
      <c r="C21" s="70">
        <v>742251160.70000005</v>
      </c>
      <c r="D21" s="70">
        <f t="shared" si="0"/>
        <v>44252194.920000002</v>
      </c>
      <c r="E21" s="89">
        <f t="shared" si="1"/>
        <v>5.9618896221417521E-2</v>
      </c>
      <c r="F21" s="70">
        <v>11128901.33</v>
      </c>
      <c r="G21" s="74">
        <v>0</v>
      </c>
      <c r="H21" s="70">
        <v>1000000</v>
      </c>
      <c r="I21" s="74">
        <v>0</v>
      </c>
      <c r="J21" s="70">
        <v>4096365.3</v>
      </c>
      <c r="K21" s="70">
        <v>27704992.199999999</v>
      </c>
      <c r="L21" s="70">
        <v>321936.09000000003</v>
      </c>
    </row>
    <row r="22" spans="1:12" ht="12" customHeight="1" x14ac:dyDescent="0.2">
      <c r="A22" s="57">
        <v>15</v>
      </c>
      <c r="B22" s="101" t="s">
        <v>255</v>
      </c>
      <c r="C22" s="70">
        <v>514005226.90999997</v>
      </c>
      <c r="D22" s="70">
        <f t="shared" si="0"/>
        <v>41408727.320000008</v>
      </c>
      <c r="E22" s="89">
        <f t="shared" si="1"/>
        <v>8.0560907072741675E-2</v>
      </c>
      <c r="F22" s="70">
        <v>2804325.24</v>
      </c>
      <c r="G22" s="74">
        <v>0</v>
      </c>
      <c r="H22" s="70">
        <v>5604965.5200000005</v>
      </c>
      <c r="I22" s="70">
        <v>611086.88</v>
      </c>
      <c r="J22" s="70">
        <v>31878668.550000001</v>
      </c>
      <c r="K22" s="70">
        <v>505767.02</v>
      </c>
      <c r="L22" s="70">
        <v>3914.11</v>
      </c>
    </row>
    <row r="23" spans="1:12" ht="12" customHeight="1" x14ac:dyDescent="0.2">
      <c r="A23" s="57">
        <v>16</v>
      </c>
      <c r="B23" s="93" t="s">
        <v>251</v>
      </c>
      <c r="C23" s="70">
        <v>219755992.28999996</v>
      </c>
      <c r="D23" s="70">
        <f t="shared" si="0"/>
        <v>39942115.919999994</v>
      </c>
      <c r="E23" s="89">
        <f t="shared" si="1"/>
        <v>0.18175666339642091</v>
      </c>
      <c r="F23" s="70">
        <v>11090921.780000001</v>
      </c>
      <c r="G23" s="74">
        <v>0</v>
      </c>
      <c r="H23" s="70">
        <v>3000000</v>
      </c>
      <c r="I23" s="74">
        <v>0</v>
      </c>
      <c r="J23" s="70">
        <v>24167727.489999998</v>
      </c>
      <c r="K23" s="70">
        <v>1683466.6500000001</v>
      </c>
      <c r="L23" s="74">
        <v>0</v>
      </c>
    </row>
    <row r="24" spans="1:12" ht="12" customHeight="1" x14ac:dyDescent="0.2">
      <c r="A24" s="57">
        <v>17</v>
      </c>
      <c r="B24" s="101" t="s">
        <v>259</v>
      </c>
      <c r="C24" s="70">
        <v>88416296.010000005</v>
      </c>
      <c r="D24" s="70">
        <f t="shared" si="0"/>
        <v>39287023.729999997</v>
      </c>
      <c r="E24" s="89">
        <f t="shared" si="1"/>
        <v>0.44434143368272949</v>
      </c>
      <c r="F24" s="74">
        <v>0</v>
      </c>
      <c r="G24" s="74">
        <v>0</v>
      </c>
      <c r="H24" s="74">
        <v>0</v>
      </c>
      <c r="I24" s="74">
        <v>0</v>
      </c>
      <c r="J24" s="70">
        <v>39287023.729999997</v>
      </c>
      <c r="K24" s="74">
        <v>0</v>
      </c>
      <c r="L24" s="74">
        <v>0</v>
      </c>
    </row>
    <row r="25" spans="1:12" ht="12" customHeight="1" x14ac:dyDescent="0.2">
      <c r="A25" s="57">
        <v>18</v>
      </c>
      <c r="B25" s="101" t="s">
        <v>258</v>
      </c>
      <c r="C25" s="70">
        <v>297113880.5</v>
      </c>
      <c r="D25" s="70">
        <f t="shared" si="0"/>
        <v>38421740.199999996</v>
      </c>
      <c r="E25" s="89">
        <f t="shared" si="1"/>
        <v>0.12931654399768103</v>
      </c>
      <c r="F25" s="70">
        <v>2507404.0099999998</v>
      </c>
      <c r="G25" s="74">
        <v>0</v>
      </c>
      <c r="H25" s="70">
        <v>1002323.89</v>
      </c>
      <c r="I25" s="74">
        <v>0</v>
      </c>
      <c r="J25" s="70">
        <v>24737753.539999999</v>
      </c>
      <c r="K25" s="70">
        <v>10174258.76</v>
      </c>
      <c r="L25" s="74">
        <v>0</v>
      </c>
    </row>
    <row r="26" spans="1:12" ht="12" customHeight="1" x14ac:dyDescent="0.2">
      <c r="A26" s="57">
        <v>19</v>
      </c>
      <c r="B26" s="101" t="s">
        <v>261</v>
      </c>
      <c r="C26" s="70">
        <v>4156335441.7900004</v>
      </c>
      <c r="D26" s="70">
        <f t="shared" si="0"/>
        <v>36283827.770000003</v>
      </c>
      <c r="E26" s="89">
        <f t="shared" si="1"/>
        <v>8.7297640621551275E-3</v>
      </c>
      <c r="F26" s="70">
        <v>5221997.3600000022</v>
      </c>
      <c r="G26" s="70">
        <v>132277.49</v>
      </c>
      <c r="H26" s="70">
        <v>1404853.69</v>
      </c>
      <c r="I26" s="74">
        <v>0</v>
      </c>
      <c r="J26" s="70">
        <v>28292159.809999999</v>
      </c>
      <c r="K26" s="70">
        <v>1232539.4200000004</v>
      </c>
      <c r="L26" s="74">
        <v>0</v>
      </c>
    </row>
    <row r="27" spans="1:12" ht="12" customHeight="1" x14ac:dyDescent="0.2">
      <c r="A27" s="57">
        <v>20</v>
      </c>
      <c r="B27" s="101" t="s">
        <v>252</v>
      </c>
      <c r="C27" s="70">
        <v>336410704.37</v>
      </c>
      <c r="D27" s="70">
        <f t="shared" si="0"/>
        <v>35698985.270000003</v>
      </c>
      <c r="E27" s="89">
        <f t="shared" si="1"/>
        <v>0.10611726917802418</v>
      </c>
      <c r="F27" s="70">
        <v>14913437.01</v>
      </c>
      <c r="G27" s="74">
        <v>0</v>
      </c>
      <c r="H27" s="70">
        <v>15760944.550000001</v>
      </c>
      <c r="I27" s="74">
        <v>0</v>
      </c>
      <c r="J27" s="70">
        <v>2924603.71</v>
      </c>
      <c r="K27" s="70">
        <v>2100000</v>
      </c>
      <c r="L27" s="74">
        <v>0</v>
      </c>
    </row>
    <row r="28" spans="1:12" ht="12" customHeight="1" x14ac:dyDescent="0.2">
      <c r="A28" s="57">
        <v>21</v>
      </c>
      <c r="B28" s="101" t="s">
        <v>260</v>
      </c>
      <c r="C28" s="70">
        <v>44052105.370000005</v>
      </c>
      <c r="D28" s="70">
        <f t="shared" si="0"/>
        <v>32552105.370000001</v>
      </c>
      <c r="E28" s="89">
        <f t="shared" si="1"/>
        <v>0.73894550774793077</v>
      </c>
      <c r="F28" s="74">
        <v>0</v>
      </c>
      <c r="G28" s="74">
        <v>0</v>
      </c>
      <c r="H28" s="74">
        <v>0</v>
      </c>
      <c r="I28" s="74">
        <v>0</v>
      </c>
      <c r="J28" s="70">
        <v>32552105.370000001</v>
      </c>
      <c r="K28" s="74">
        <v>0</v>
      </c>
      <c r="L28" s="74">
        <v>0</v>
      </c>
    </row>
    <row r="29" spans="1:12" ht="12" customHeight="1" x14ac:dyDescent="0.2">
      <c r="A29" s="57">
        <v>22</v>
      </c>
      <c r="B29" s="101" t="s">
        <v>253</v>
      </c>
      <c r="C29" s="70">
        <v>473989166.28000003</v>
      </c>
      <c r="D29" s="70">
        <f t="shared" si="0"/>
        <v>30917404.140000001</v>
      </c>
      <c r="E29" s="89">
        <f t="shared" si="1"/>
        <v>6.522808186239458E-2</v>
      </c>
      <c r="F29" s="70">
        <v>9972745.8400000017</v>
      </c>
      <c r="G29" s="74">
        <v>0</v>
      </c>
      <c r="H29" s="70">
        <v>4925937.0200000014</v>
      </c>
      <c r="I29" s="70">
        <v>9286.5499999999993</v>
      </c>
      <c r="J29" s="70">
        <v>11952085.33</v>
      </c>
      <c r="K29" s="70">
        <v>4037925.6699999995</v>
      </c>
      <c r="L29" s="70">
        <v>19423.73</v>
      </c>
    </row>
    <row r="30" spans="1:12" ht="12" customHeight="1" x14ac:dyDescent="0.2">
      <c r="A30" s="57">
        <v>23</v>
      </c>
      <c r="B30" s="101" t="s">
        <v>266</v>
      </c>
      <c r="C30" s="70">
        <v>161007467.76999998</v>
      </c>
      <c r="D30" s="70">
        <f t="shared" si="0"/>
        <v>26250048.279999997</v>
      </c>
      <c r="E30" s="89">
        <f t="shared" si="1"/>
        <v>0.16303621591948972</v>
      </c>
      <c r="F30" s="74">
        <v>0</v>
      </c>
      <c r="G30" s="70">
        <v>85184.38</v>
      </c>
      <c r="H30" s="74">
        <v>0</v>
      </c>
      <c r="I30" s="74">
        <v>0</v>
      </c>
      <c r="J30" s="70">
        <v>26164863.899999999</v>
      </c>
      <c r="K30" s="74">
        <v>0</v>
      </c>
      <c r="L30" s="74">
        <v>0</v>
      </c>
    </row>
    <row r="31" spans="1:12" ht="12" customHeight="1" x14ac:dyDescent="0.2">
      <c r="A31" s="57">
        <v>24</v>
      </c>
      <c r="B31" s="101" t="s">
        <v>257</v>
      </c>
      <c r="C31" s="70">
        <v>329448764.38999999</v>
      </c>
      <c r="D31" s="70">
        <f t="shared" si="0"/>
        <v>22018979.16</v>
      </c>
      <c r="E31" s="89">
        <f t="shared" si="1"/>
        <v>6.6835822561878033E-2</v>
      </c>
      <c r="F31" s="70">
        <v>4800214.01</v>
      </c>
      <c r="G31" s="70">
        <v>428377.47</v>
      </c>
      <c r="H31" s="70">
        <v>9791239.4100000001</v>
      </c>
      <c r="I31" s="74">
        <v>0</v>
      </c>
      <c r="J31" s="70">
        <v>3984000</v>
      </c>
      <c r="K31" s="70">
        <v>3015148.2700000005</v>
      </c>
      <c r="L31" s="74">
        <v>0</v>
      </c>
    </row>
    <row r="32" spans="1:12" ht="12" customHeight="1" x14ac:dyDescent="0.2">
      <c r="A32" s="57">
        <v>25</v>
      </c>
      <c r="B32" s="101" t="s">
        <v>256</v>
      </c>
      <c r="C32" s="70">
        <v>113517560.94999999</v>
      </c>
      <c r="D32" s="70">
        <f t="shared" si="0"/>
        <v>18842883.240000002</v>
      </c>
      <c r="E32" s="89">
        <f t="shared" si="1"/>
        <v>0.16599090997294727</v>
      </c>
      <c r="F32" s="74">
        <v>0</v>
      </c>
      <c r="G32" s="74">
        <v>0</v>
      </c>
      <c r="H32" s="74">
        <v>0</v>
      </c>
      <c r="I32" s="74">
        <v>0</v>
      </c>
      <c r="J32" s="70">
        <v>17314428.850000001</v>
      </c>
      <c r="K32" s="70">
        <v>1528454.3900000001</v>
      </c>
      <c r="L32" s="74">
        <v>0</v>
      </c>
    </row>
    <row r="33" spans="1:12" ht="12" customHeight="1" x14ac:dyDescent="0.2">
      <c r="A33" s="57">
        <v>26</v>
      </c>
      <c r="B33" s="101" t="s">
        <v>254</v>
      </c>
      <c r="C33" s="70">
        <v>224024468.53999996</v>
      </c>
      <c r="D33" s="70">
        <f t="shared" si="0"/>
        <v>16380166.512880001</v>
      </c>
      <c r="E33" s="89">
        <f t="shared" si="1"/>
        <v>7.3117756375595616E-2</v>
      </c>
      <c r="F33" s="70">
        <v>4057674.2700000009</v>
      </c>
      <c r="G33" s="74">
        <v>0</v>
      </c>
      <c r="H33" s="74">
        <v>0</v>
      </c>
      <c r="I33" s="74">
        <v>0</v>
      </c>
      <c r="J33" s="70">
        <v>12322492.199999999</v>
      </c>
      <c r="K33" s="100">
        <v>4.2880000000000001E-2</v>
      </c>
      <c r="L33" s="74">
        <v>0</v>
      </c>
    </row>
    <row r="34" spans="1:12" ht="12" customHeight="1" x14ac:dyDescent="0.2">
      <c r="A34" s="57">
        <v>27</v>
      </c>
      <c r="B34" s="101" t="s">
        <v>268</v>
      </c>
      <c r="C34" s="70">
        <v>114398950.14999999</v>
      </c>
      <c r="D34" s="70">
        <f t="shared" si="0"/>
        <v>12134231.09</v>
      </c>
      <c r="E34" s="89">
        <f t="shared" si="1"/>
        <v>0.10606942698416014</v>
      </c>
      <c r="F34" s="70">
        <v>6869946.4500000011</v>
      </c>
      <c r="G34" s="74">
        <v>0</v>
      </c>
      <c r="H34" s="74">
        <v>0</v>
      </c>
      <c r="I34" s="74">
        <v>0</v>
      </c>
      <c r="J34" s="74">
        <v>0</v>
      </c>
      <c r="K34" s="70">
        <v>5264284.6399999997</v>
      </c>
      <c r="L34" s="74">
        <v>0</v>
      </c>
    </row>
    <row r="35" spans="1:12" ht="12" customHeight="1" x14ac:dyDescent="0.2">
      <c r="A35" s="57">
        <v>28</v>
      </c>
      <c r="B35" s="101" t="s">
        <v>263</v>
      </c>
      <c r="C35" s="70">
        <v>335637720.35000002</v>
      </c>
      <c r="D35" s="70">
        <f t="shared" si="0"/>
        <v>10962923.130000001</v>
      </c>
      <c r="E35" s="89">
        <f t="shared" si="1"/>
        <v>3.2662965052223457E-2</v>
      </c>
      <c r="F35" s="70">
        <v>3801830.04</v>
      </c>
      <c r="G35" s="70">
        <v>66334.87</v>
      </c>
      <c r="H35" s="70">
        <v>40000</v>
      </c>
      <c r="I35" s="70">
        <v>67942.86</v>
      </c>
      <c r="J35" s="70">
        <v>5292189.2</v>
      </c>
      <c r="K35" s="70">
        <v>1694626.16</v>
      </c>
      <c r="L35" s="74">
        <v>0</v>
      </c>
    </row>
    <row r="36" spans="1:12" ht="12" customHeight="1" x14ac:dyDescent="0.2">
      <c r="A36" s="57">
        <v>29</v>
      </c>
      <c r="B36" s="101" t="s">
        <v>262</v>
      </c>
      <c r="C36" s="70">
        <v>72903652.36999999</v>
      </c>
      <c r="D36" s="70">
        <f t="shared" si="0"/>
        <v>10781467.129999999</v>
      </c>
      <c r="E36" s="89">
        <f t="shared" si="1"/>
        <v>0.1478865156889807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0">
        <v>10781467.129999999</v>
      </c>
      <c r="L36" s="74">
        <v>0</v>
      </c>
    </row>
    <row r="37" spans="1:12" ht="12" customHeight="1" x14ac:dyDescent="0.2">
      <c r="A37" s="57">
        <v>30</v>
      </c>
      <c r="B37" s="101" t="s">
        <v>265</v>
      </c>
      <c r="C37" s="70">
        <v>1247416211.6799998</v>
      </c>
      <c r="D37" s="70">
        <f t="shared" si="0"/>
        <v>9986967.290000001</v>
      </c>
      <c r="E37" s="89">
        <f t="shared" si="1"/>
        <v>8.0061227331250703E-3</v>
      </c>
      <c r="F37" s="70">
        <v>2362874.5700000003</v>
      </c>
      <c r="G37" s="70">
        <v>68326.16</v>
      </c>
      <c r="H37" s="74">
        <v>0</v>
      </c>
      <c r="I37" s="74">
        <v>0</v>
      </c>
      <c r="J37" s="74">
        <v>0</v>
      </c>
      <c r="K37" s="70">
        <v>7555766.5600000005</v>
      </c>
      <c r="L37" s="74">
        <v>0</v>
      </c>
    </row>
    <row r="38" spans="1:12" ht="12" customHeight="1" x14ac:dyDescent="0.2">
      <c r="A38" s="57">
        <v>31</v>
      </c>
      <c r="B38" s="101" t="s">
        <v>270</v>
      </c>
      <c r="C38" s="70">
        <v>81680652</v>
      </c>
      <c r="D38" s="70">
        <f t="shared" si="0"/>
        <v>7709498.290000001</v>
      </c>
      <c r="E38" s="89">
        <f t="shared" si="1"/>
        <v>9.4385856395955328E-2</v>
      </c>
      <c r="F38" s="70">
        <v>26245.96</v>
      </c>
      <c r="G38" s="74">
        <v>0</v>
      </c>
      <c r="H38" s="74">
        <v>0</v>
      </c>
      <c r="I38" s="70">
        <v>23058.03</v>
      </c>
      <c r="J38" s="70">
        <v>5563225.5500000007</v>
      </c>
      <c r="K38" s="70">
        <v>2096968.75</v>
      </c>
      <c r="L38" s="74">
        <v>0</v>
      </c>
    </row>
    <row r="39" spans="1:12" ht="12" customHeight="1" x14ac:dyDescent="0.2">
      <c r="A39" s="57">
        <v>32</v>
      </c>
      <c r="B39" s="101" t="s">
        <v>264</v>
      </c>
      <c r="C39" s="70">
        <v>175844435.97999999</v>
      </c>
      <c r="D39" s="70">
        <f t="shared" si="0"/>
        <v>5961069.2706300002</v>
      </c>
      <c r="E39" s="89">
        <f t="shared" si="1"/>
        <v>3.3899675229462446E-2</v>
      </c>
      <c r="F39" s="70">
        <v>40819.57</v>
      </c>
      <c r="G39" s="70">
        <v>56275.74</v>
      </c>
      <c r="H39" s="70">
        <v>11133.82</v>
      </c>
      <c r="I39" s="74">
        <v>0</v>
      </c>
      <c r="J39" s="70">
        <v>4605.6000000000004</v>
      </c>
      <c r="K39" s="70">
        <v>5848234.54</v>
      </c>
      <c r="L39" s="100">
        <v>6.3000000000000003E-4</v>
      </c>
    </row>
    <row r="40" spans="1:12" ht="12" customHeight="1" x14ac:dyDescent="0.2">
      <c r="A40" s="57">
        <v>33</v>
      </c>
      <c r="B40" s="101" t="s">
        <v>267</v>
      </c>
      <c r="C40" s="70">
        <v>203697532.62</v>
      </c>
      <c r="D40" s="70">
        <f t="shared" si="0"/>
        <v>5091794.78</v>
      </c>
      <c r="E40" s="89">
        <f t="shared" si="1"/>
        <v>2.4996840730019051E-2</v>
      </c>
      <c r="F40" s="70">
        <v>1575377.26</v>
      </c>
      <c r="G40" s="70">
        <v>412689.25</v>
      </c>
      <c r="H40" s="70">
        <v>13500</v>
      </c>
      <c r="I40" s="74">
        <v>0</v>
      </c>
      <c r="J40" s="74">
        <v>0</v>
      </c>
      <c r="K40" s="70">
        <v>3090228.27</v>
      </c>
      <c r="L40" s="74">
        <v>0</v>
      </c>
    </row>
    <row r="41" spans="1:12" ht="12" customHeight="1" x14ac:dyDescent="0.2">
      <c r="A41" s="57">
        <v>34</v>
      </c>
      <c r="B41" s="101" t="s">
        <v>271</v>
      </c>
      <c r="C41" s="70">
        <v>454073090.47000003</v>
      </c>
      <c r="D41" s="70">
        <f t="shared" si="0"/>
        <v>1231285.33</v>
      </c>
      <c r="E41" s="89">
        <f t="shared" si="1"/>
        <v>2.7116456708005457E-3</v>
      </c>
      <c r="F41" s="70">
        <v>7988.45</v>
      </c>
      <c r="G41" s="74">
        <v>0</v>
      </c>
      <c r="H41" s="70">
        <v>2087.29</v>
      </c>
      <c r="I41" s="74">
        <v>0</v>
      </c>
      <c r="J41" s="74">
        <v>0</v>
      </c>
      <c r="K41" s="70">
        <v>1221209.5900000001</v>
      </c>
      <c r="L41" s="74">
        <v>0</v>
      </c>
    </row>
    <row r="42" spans="1:12" ht="12" customHeight="1" x14ac:dyDescent="0.2">
      <c r="A42" s="57">
        <v>35</v>
      </c>
      <c r="B42" s="101" t="s">
        <v>279</v>
      </c>
      <c r="C42" s="70">
        <v>7347827.6799999997</v>
      </c>
      <c r="D42" s="70">
        <f t="shared" si="0"/>
        <v>1050000</v>
      </c>
      <c r="E42" s="89">
        <f t="shared" si="1"/>
        <v>0.14289937730276223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0">
        <v>1050000</v>
      </c>
      <c r="L42" s="74">
        <v>0</v>
      </c>
    </row>
    <row r="43" spans="1:12" ht="12" customHeight="1" x14ac:dyDescent="0.25">
      <c r="A43" s="57">
        <v>36</v>
      </c>
      <c r="B43" s="69" t="s">
        <v>273</v>
      </c>
      <c r="C43" s="70">
        <v>20204627.240000002</v>
      </c>
      <c r="D43" s="74">
        <f t="shared" si="0"/>
        <v>0</v>
      </c>
      <c r="E43" s="89">
        <f t="shared" si="1"/>
        <v>0</v>
      </c>
      <c r="F43" s="97">
        <v>0</v>
      </c>
      <c r="G43" s="97">
        <v>0</v>
      </c>
      <c r="H43" s="97">
        <v>0</v>
      </c>
      <c r="I43" s="97">
        <v>0</v>
      </c>
      <c r="J43" s="97">
        <v>0</v>
      </c>
      <c r="K43" s="97">
        <v>0</v>
      </c>
      <c r="L43" s="97">
        <v>0</v>
      </c>
    </row>
    <row r="44" spans="1:12" ht="12" customHeight="1" x14ac:dyDescent="0.2">
      <c r="A44" s="57">
        <v>37</v>
      </c>
      <c r="B44" s="101" t="s">
        <v>272</v>
      </c>
      <c r="C44" s="70">
        <v>394497269.36000001</v>
      </c>
      <c r="D44" s="74">
        <f t="shared" si="0"/>
        <v>0</v>
      </c>
      <c r="E44" s="89">
        <f t="shared" si="1"/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1" t="s">
        <v>274</v>
      </c>
      <c r="C45" s="70">
        <v>5276023.54</v>
      </c>
      <c r="D45" s="74">
        <f t="shared" si="0"/>
        <v>0</v>
      </c>
      <c r="E45" s="89">
        <f t="shared" si="1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101" t="s">
        <v>275</v>
      </c>
      <c r="C46" s="70">
        <v>554871007.12</v>
      </c>
      <c r="D46" s="74">
        <f t="shared" si="0"/>
        <v>0</v>
      </c>
      <c r="E46" s="89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40</v>
      </c>
      <c r="B47" s="101" t="s">
        <v>276</v>
      </c>
      <c r="C47" s="70">
        <v>34247531.409999996</v>
      </c>
      <c r="D47" s="74">
        <f t="shared" si="0"/>
        <v>0</v>
      </c>
      <c r="E47" s="89">
        <f t="shared" si="1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41</v>
      </c>
      <c r="B48" s="101" t="s">
        <v>277</v>
      </c>
      <c r="C48" s="70">
        <v>4908.26</v>
      </c>
      <c r="D48" s="74">
        <f t="shared" si="0"/>
        <v>0</v>
      </c>
      <c r="E48" s="89">
        <f t="shared" si="1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57">
        <v>42</v>
      </c>
      <c r="B49" s="101" t="s">
        <v>278</v>
      </c>
      <c r="C49" s="70">
        <v>127780747</v>
      </c>
      <c r="D49" s="74">
        <f t="shared" si="0"/>
        <v>0</v>
      </c>
      <c r="E49" s="89">
        <f t="shared" si="1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43</v>
      </c>
      <c r="B50" s="101" t="s">
        <v>269</v>
      </c>
      <c r="C50" s="70">
        <v>1790071.97</v>
      </c>
      <c r="D50" s="74">
        <f t="shared" si="0"/>
        <v>0</v>
      </c>
      <c r="E50" s="89">
        <f t="shared" si="1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x14ac:dyDescent="0.2">
      <c r="A51" s="57">
        <v>44</v>
      </c>
      <c r="B51" s="101" t="s">
        <v>291</v>
      </c>
      <c r="C51" s="70">
        <v>638719.42000000004</v>
      </c>
      <c r="D51" s="74">
        <f t="shared" si="0"/>
        <v>0</v>
      </c>
      <c r="E51" s="89">
        <f t="shared" si="1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0.5" x14ac:dyDescent="0.25">
      <c r="A52" s="98"/>
      <c r="B52" s="71" t="s">
        <v>294</v>
      </c>
      <c r="C52" s="67">
        <v>58479959782.190018</v>
      </c>
      <c r="D52" s="72">
        <f t="shared" ref="D52" si="2">F52+G52+H52+I52+J52+K52+L52</f>
        <v>3365101248.6700001</v>
      </c>
      <c r="E52" s="90">
        <f t="shared" si="1"/>
        <v>5.7542810583375889E-2</v>
      </c>
      <c r="F52" s="67">
        <v>620979945.69000006</v>
      </c>
      <c r="G52" s="67">
        <v>28199895.850000001</v>
      </c>
      <c r="H52" s="67">
        <v>308069602.40999991</v>
      </c>
      <c r="I52" s="67">
        <v>19413483.789999999</v>
      </c>
      <c r="J52" s="67">
        <v>1882989755.6799998</v>
      </c>
      <c r="K52" s="67">
        <v>468385927.74000001</v>
      </c>
      <c r="L52" s="67">
        <v>37062637.510000005</v>
      </c>
    </row>
    <row r="53" spans="1:12" x14ac:dyDescent="0.2">
      <c r="D53" s="83"/>
      <c r="F53" s="83"/>
      <c r="G53" s="83"/>
      <c r="H53" s="83"/>
      <c r="I53" s="83"/>
      <c r="J53" s="83"/>
      <c r="K53" s="83"/>
      <c r="L53" s="83"/>
    </row>
  </sheetData>
  <sortState xmlns:xlrd2="http://schemas.microsoft.com/office/spreadsheetml/2017/richdata2" ref="B8:L51">
    <sortCondition descending="1" ref="D8:D51"/>
  </sortState>
  <mergeCells count="2">
    <mergeCell ref="A1:L5"/>
    <mergeCell ref="A6:L6"/>
  </mergeCells>
  <pageMargins left="0.7" right="0.7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F7797-7BD3-485D-8BA8-2FDA94ABE074}">
  <dimension ref="A1:L54"/>
  <sheetViews>
    <sheetView workbookViewId="0">
      <selection activeCell="G33" sqref="G33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6" t="s">
        <v>301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12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1" t="s">
        <v>237</v>
      </c>
      <c r="C8" s="92">
        <v>3003508614.54</v>
      </c>
      <c r="D8" s="70">
        <f t="shared" ref="D8:D51" si="0">F8+G8+H8+I8+J8+K8+L8</f>
        <v>558021642.73999989</v>
      </c>
      <c r="E8" s="89">
        <f>D8/C8</f>
        <v>0.1857899258349433</v>
      </c>
      <c r="F8" s="70">
        <v>520000</v>
      </c>
      <c r="G8" s="74">
        <v>0</v>
      </c>
      <c r="H8" s="70">
        <v>10000000</v>
      </c>
      <c r="I8" s="74">
        <v>0</v>
      </c>
      <c r="J8" s="70">
        <v>544824527.30999994</v>
      </c>
      <c r="K8" s="70">
        <v>2677115.4300000002</v>
      </c>
      <c r="L8" s="74">
        <v>0</v>
      </c>
    </row>
    <row r="9" spans="1:12" ht="12" customHeight="1" x14ac:dyDescent="0.2">
      <c r="A9" s="57">
        <v>2</v>
      </c>
      <c r="B9" s="101" t="s">
        <v>238</v>
      </c>
      <c r="C9" s="92">
        <v>10181363196.150002</v>
      </c>
      <c r="D9" s="70">
        <f t="shared" si="0"/>
        <v>489086096.54999995</v>
      </c>
      <c r="E9" s="89">
        <f t="shared" ref="E9:E52" si="1">D9/C9</f>
        <v>4.8037388228615967E-2</v>
      </c>
      <c r="F9" s="70">
        <v>141142412.32999998</v>
      </c>
      <c r="G9" s="70">
        <v>9109249.3300000001</v>
      </c>
      <c r="H9" s="70">
        <v>72002250.780000016</v>
      </c>
      <c r="I9" s="70">
        <v>338021.22</v>
      </c>
      <c r="J9" s="70">
        <v>171308116.03</v>
      </c>
      <c r="K9" s="70">
        <v>92596696.269999996</v>
      </c>
      <c r="L9" s="70">
        <v>2589350.59</v>
      </c>
    </row>
    <row r="10" spans="1:12" ht="12" customHeight="1" x14ac:dyDescent="0.2">
      <c r="A10" s="57">
        <v>3</v>
      </c>
      <c r="B10" s="101" t="s">
        <v>239</v>
      </c>
      <c r="C10" s="92">
        <v>7658516426.0299988</v>
      </c>
      <c r="D10" s="70">
        <f t="shared" si="0"/>
        <v>316695644.39999998</v>
      </c>
      <c r="E10" s="89">
        <f t="shared" si="1"/>
        <v>4.1352087895718967E-2</v>
      </c>
      <c r="F10" s="70">
        <v>65198544.960000001</v>
      </c>
      <c r="G10" s="74">
        <v>0</v>
      </c>
      <c r="H10" s="70">
        <v>25297588.52</v>
      </c>
      <c r="I10" s="70">
        <v>10319974.449999999</v>
      </c>
      <c r="J10" s="70">
        <v>130389997.95999999</v>
      </c>
      <c r="K10" s="70">
        <v>85489538.510000005</v>
      </c>
      <c r="L10" s="74">
        <v>0</v>
      </c>
    </row>
    <row r="11" spans="1:12" ht="12" customHeight="1" x14ac:dyDescent="0.2">
      <c r="A11" s="57">
        <v>4</v>
      </c>
      <c r="B11" s="101" t="s">
        <v>240</v>
      </c>
      <c r="C11" s="92">
        <v>5915276194.3599987</v>
      </c>
      <c r="D11" s="70">
        <f t="shared" si="0"/>
        <v>286590737.91000003</v>
      </c>
      <c r="E11" s="89">
        <f t="shared" si="1"/>
        <v>4.8449257227118812E-2</v>
      </c>
      <c r="F11" s="70">
        <v>91907884.900000006</v>
      </c>
      <c r="G11" s="70">
        <v>12877251.59</v>
      </c>
      <c r="H11" s="70">
        <v>15283887.91</v>
      </c>
      <c r="I11" s="70">
        <v>14129.12</v>
      </c>
      <c r="J11" s="70">
        <v>141593683.72</v>
      </c>
      <c r="K11" s="70">
        <v>24913900.669999991</v>
      </c>
      <c r="L11" s="74">
        <v>0</v>
      </c>
    </row>
    <row r="12" spans="1:12" ht="12" customHeight="1" x14ac:dyDescent="0.2">
      <c r="A12" s="57">
        <v>5</v>
      </c>
      <c r="B12" s="101" t="s">
        <v>242</v>
      </c>
      <c r="C12" s="92">
        <v>5913514036.3100004</v>
      </c>
      <c r="D12" s="70">
        <f t="shared" si="0"/>
        <v>282637734.31999999</v>
      </c>
      <c r="E12" s="89">
        <f t="shared" si="1"/>
        <v>4.7795225069993126E-2</v>
      </c>
      <c r="F12" s="70">
        <v>47970704.749999993</v>
      </c>
      <c r="G12" s="70">
        <v>1821377.6</v>
      </c>
      <c r="H12" s="70">
        <v>12678914.219999999</v>
      </c>
      <c r="I12" s="70">
        <v>4986259.74</v>
      </c>
      <c r="J12" s="70">
        <v>208009407.87</v>
      </c>
      <c r="K12" s="70">
        <v>7171070.1399999997</v>
      </c>
      <c r="L12" s="74">
        <v>0</v>
      </c>
    </row>
    <row r="13" spans="1:12" ht="12" customHeight="1" x14ac:dyDescent="0.2">
      <c r="A13" s="57">
        <v>6</v>
      </c>
      <c r="B13" s="101" t="s">
        <v>241</v>
      </c>
      <c r="C13" s="92">
        <v>4010187412.4400001</v>
      </c>
      <c r="D13" s="70">
        <f t="shared" si="0"/>
        <v>280583694.26087999</v>
      </c>
      <c r="E13" s="89">
        <f t="shared" si="1"/>
        <v>6.9967726044543821E-2</v>
      </c>
      <c r="F13" s="70">
        <v>47980195.490000002</v>
      </c>
      <c r="G13" s="100">
        <v>7.0879999999999999E-2</v>
      </c>
      <c r="H13" s="70">
        <v>35538837.619999997</v>
      </c>
      <c r="I13" s="74">
        <v>0</v>
      </c>
      <c r="J13" s="70">
        <v>139809207.5</v>
      </c>
      <c r="K13" s="70">
        <v>27255453.579999994</v>
      </c>
      <c r="L13" s="70">
        <v>30000000</v>
      </c>
    </row>
    <row r="14" spans="1:12" ht="12" customHeight="1" x14ac:dyDescent="0.2">
      <c r="A14" s="57">
        <v>7</v>
      </c>
      <c r="B14" s="101" t="s">
        <v>243</v>
      </c>
      <c r="C14" s="92">
        <v>643939246.10000002</v>
      </c>
      <c r="D14" s="70">
        <f t="shared" si="0"/>
        <v>151784976.84999999</v>
      </c>
      <c r="E14" s="89">
        <f t="shared" si="1"/>
        <v>0.23571319463642176</v>
      </c>
      <c r="F14" s="70">
        <v>30634938.880000003</v>
      </c>
      <c r="G14" s="74">
        <v>0</v>
      </c>
      <c r="H14" s="70">
        <v>4025049.15</v>
      </c>
      <c r="I14" s="74">
        <v>0</v>
      </c>
      <c r="J14" s="70">
        <v>102124988.81999999</v>
      </c>
      <c r="K14" s="70">
        <v>15000000</v>
      </c>
      <c r="L14" s="74">
        <v>0</v>
      </c>
    </row>
    <row r="15" spans="1:12" ht="12" customHeight="1" x14ac:dyDescent="0.2">
      <c r="A15" s="57">
        <v>8</v>
      </c>
      <c r="B15" s="101" t="s">
        <v>246</v>
      </c>
      <c r="C15" s="92">
        <v>2583158141.3400002</v>
      </c>
      <c r="D15" s="70">
        <f t="shared" si="0"/>
        <v>123913808.66</v>
      </c>
      <c r="E15" s="89">
        <f t="shared" si="1"/>
        <v>4.7969888748553478E-2</v>
      </c>
      <c r="F15" s="70">
        <v>25277981.43</v>
      </c>
      <c r="G15" s="70">
        <v>16011.25</v>
      </c>
      <c r="H15" s="70">
        <v>1625588.58</v>
      </c>
      <c r="I15" s="70">
        <v>81726.59</v>
      </c>
      <c r="J15" s="70">
        <v>88010723.579999998</v>
      </c>
      <c r="K15" s="70">
        <v>8901777.2299999986</v>
      </c>
      <c r="L15" s="74">
        <v>0</v>
      </c>
    </row>
    <row r="16" spans="1:12" ht="12" customHeight="1" x14ac:dyDescent="0.2">
      <c r="A16" s="57">
        <v>9</v>
      </c>
      <c r="B16" s="101" t="s">
        <v>245</v>
      </c>
      <c r="C16" s="92">
        <v>1821728160.49</v>
      </c>
      <c r="D16" s="70">
        <f t="shared" si="0"/>
        <v>100020071.93000001</v>
      </c>
      <c r="E16" s="89">
        <f t="shared" si="1"/>
        <v>5.4903950050976362E-2</v>
      </c>
      <c r="F16" s="70">
        <v>11646027.32</v>
      </c>
      <c r="G16" s="70">
        <v>311636.27</v>
      </c>
      <c r="H16" s="70">
        <v>32082993.329999998</v>
      </c>
      <c r="I16" s="74">
        <v>0</v>
      </c>
      <c r="J16" s="70">
        <v>39284097.509999998</v>
      </c>
      <c r="K16" s="70">
        <v>14484591.549999999</v>
      </c>
      <c r="L16" s="70">
        <v>2210725.9500000002</v>
      </c>
    </row>
    <row r="17" spans="1:12" ht="12" customHeight="1" x14ac:dyDescent="0.2">
      <c r="A17" s="57">
        <v>10</v>
      </c>
      <c r="B17" s="101" t="s">
        <v>248</v>
      </c>
      <c r="C17" s="92">
        <v>1000165531.9299999</v>
      </c>
      <c r="D17" s="70">
        <f t="shared" si="0"/>
        <v>86665681.150000021</v>
      </c>
      <c r="E17" s="89">
        <f t="shared" si="1"/>
        <v>8.6651337586852187E-2</v>
      </c>
      <c r="F17" s="70">
        <v>542192.73</v>
      </c>
      <c r="G17" s="70">
        <v>1328706.21</v>
      </c>
      <c r="H17" s="70">
        <v>12146947.1</v>
      </c>
      <c r="I17" s="70">
        <v>2879908.0999999996</v>
      </c>
      <c r="J17" s="70">
        <v>18687924.400000002</v>
      </c>
      <c r="K17" s="70">
        <v>51079245.410000004</v>
      </c>
      <c r="L17" s="70">
        <v>757.2</v>
      </c>
    </row>
    <row r="18" spans="1:12" ht="12" customHeight="1" x14ac:dyDescent="0.2">
      <c r="A18" s="57">
        <v>11</v>
      </c>
      <c r="B18" s="101" t="s">
        <v>244</v>
      </c>
      <c r="C18" s="92">
        <v>177623593.92999998</v>
      </c>
      <c r="D18" s="70">
        <f t="shared" si="0"/>
        <v>73139698.110999987</v>
      </c>
      <c r="E18" s="89">
        <f t="shared" si="1"/>
        <v>0.41176792166373882</v>
      </c>
      <c r="F18" s="70">
        <v>54565829.259999998</v>
      </c>
      <c r="G18" s="70">
        <v>104978</v>
      </c>
      <c r="H18" s="70">
        <v>15049114.01</v>
      </c>
      <c r="I18" s="100">
        <v>0.35099999999999998</v>
      </c>
      <c r="J18" s="70">
        <v>1858403.58</v>
      </c>
      <c r="K18" s="70">
        <v>1384611.9200000002</v>
      </c>
      <c r="L18" s="70">
        <v>176760.99</v>
      </c>
    </row>
    <row r="19" spans="1:12" ht="12" customHeight="1" x14ac:dyDescent="0.2">
      <c r="A19" s="57">
        <v>12</v>
      </c>
      <c r="B19" s="101" t="s">
        <v>249</v>
      </c>
      <c r="C19" s="92">
        <v>3420361970.4299998</v>
      </c>
      <c r="D19" s="70">
        <f t="shared" si="0"/>
        <v>70287737.039999992</v>
      </c>
      <c r="E19" s="89">
        <f t="shared" si="1"/>
        <v>2.0549794918683296E-2</v>
      </c>
      <c r="F19" s="70">
        <v>3145362.7100000004</v>
      </c>
      <c r="G19" s="70">
        <v>528505.98</v>
      </c>
      <c r="H19" s="70">
        <v>12933793.33</v>
      </c>
      <c r="I19" s="70">
        <v>46410.54</v>
      </c>
      <c r="J19" s="70">
        <v>14956762.9</v>
      </c>
      <c r="K19" s="70">
        <v>38272966.009999998</v>
      </c>
      <c r="L19" s="70">
        <v>403935.57</v>
      </c>
    </row>
    <row r="20" spans="1:12" ht="12" customHeight="1" x14ac:dyDescent="0.2">
      <c r="A20" s="57">
        <v>13</v>
      </c>
      <c r="B20" s="101" t="s">
        <v>247</v>
      </c>
      <c r="C20" s="92">
        <v>683748335.75</v>
      </c>
      <c r="D20" s="70">
        <f t="shared" si="0"/>
        <v>69276035.429999992</v>
      </c>
      <c r="E20" s="89">
        <f t="shared" si="1"/>
        <v>0.10131803151522331</v>
      </c>
      <c r="F20" s="70">
        <v>31172381.530000001</v>
      </c>
      <c r="G20" s="70">
        <v>378324.9</v>
      </c>
      <c r="H20" s="70">
        <v>12328741.6</v>
      </c>
      <c r="I20" s="74">
        <v>0</v>
      </c>
      <c r="J20" s="70">
        <v>12300000</v>
      </c>
      <c r="K20" s="70">
        <v>11778543.49</v>
      </c>
      <c r="L20" s="70">
        <v>1318043.9099999999</v>
      </c>
    </row>
    <row r="21" spans="1:12" ht="12" customHeight="1" x14ac:dyDescent="0.2">
      <c r="A21" s="57">
        <v>14</v>
      </c>
      <c r="B21" s="101" t="s">
        <v>250</v>
      </c>
      <c r="C21" s="92">
        <v>739770795.6500001</v>
      </c>
      <c r="D21" s="70">
        <f t="shared" si="0"/>
        <v>44117024.079999991</v>
      </c>
      <c r="E21" s="89">
        <f t="shared" si="1"/>
        <v>5.9636071522986438E-2</v>
      </c>
      <c r="F21" s="70">
        <v>11010403.18</v>
      </c>
      <c r="G21" s="74">
        <v>0</v>
      </c>
      <c r="H21" s="70">
        <v>1000000</v>
      </c>
      <c r="I21" s="74">
        <v>0</v>
      </c>
      <c r="J21" s="70">
        <v>4040723.67</v>
      </c>
      <c r="K21" s="70">
        <v>27763873.619999994</v>
      </c>
      <c r="L21" s="70">
        <v>302023.61</v>
      </c>
    </row>
    <row r="22" spans="1:12" ht="12" customHeight="1" x14ac:dyDescent="0.2">
      <c r="A22" s="57">
        <v>15</v>
      </c>
      <c r="B22" s="101" t="s">
        <v>259</v>
      </c>
      <c r="C22" s="92">
        <v>92000923.150000006</v>
      </c>
      <c r="D22" s="70">
        <f t="shared" si="0"/>
        <v>43038046.100000001</v>
      </c>
      <c r="E22" s="89">
        <f t="shared" si="1"/>
        <v>0.467800154894424</v>
      </c>
      <c r="F22" s="74">
        <v>0</v>
      </c>
      <c r="G22" s="74">
        <v>0</v>
      </c>
      <c r="H22" s="70">
        <v>0</v>
      </c>
      <c r="I22" s="74">
        <v>0</v>
      </c>
      <c r="J22" s="70">
        <v>43038046.100000001</v>
      </c>
      <c r="K22" s="74">
        <v>0</v>
      </c>
      <c r="L22" s="74">
        <v>0</v>
      </c>
    </row>
    <row r="23" spans="1:12" ht="12" customHeight="1" x14ac:dyDescent="0.2">
      <c r="A23" s="57">
        <v>16</v>
      </c>
      <c r="B23" s="93" t="s">
        <v>251</v>
      </c>
      <c r="C23" s="92">
        <v>221212206.22000003</v>
      </c>
      <c r="D23" s="70">
        <f t="shared" si="0"/>
        <v>39658311.339999996</v>
      </c>
      <c r="E23" s="89">
        <f t="shared" si="1"/>
        <v>0.17927722894530965</v>
      </c>
      <c r="F23" s="70">
        <v>10865516.060000001</v>
      </c>
      <c r="G23" s="74">
        <v>0</v>
      </c>
      <c r="H23" s="70">
        <v>3000000</v>
      </c>
      <c r="I23" s="74">
        <v>0</v>
      </c>
      <c r="J23" s="70">
        <v>24121026.98</v>
      </c>
      <c r="K23" s="70">
        <v>1671768.3</v>
      </c>
      <c r="L23" s="74">
        <v>0</v>
      </c>
    </row>
    <row r="24" spans="1:12" ht="12" customHeight="1" x14ac:dyDescent="0.2">
      <c r="A24" s="57">
        <v>17</v>
      </c>
      <c r="B24" s="101" t="s">
        <v>258</v>
      </c>
      <c r="C24" s="92">
        <v>344804514.11999995</v>
      </c>
      <c r="D24" s="70">
        <f t="shared" si="0"/>
        <v>39146703.600000001</v>
      </c>
      <c r="E24" s="89">
        <f t="shared" si="1"/>
        <v>0.11353303682786485</v>
      </c>
      <c r="F24" s="70">
        <v>2710118.06</v>
      </c>
      <c r="G24" s="74">
        <v>0</v>
      </c>
      <c r="H24" s="70">
        <v>1000365.37</v>
      </c>
      <c r="I24" s="74">
        <v>0</v>
      </c>
      <c r="J24" s="70">
        <v>25084570.630000003</v>
      </c>
      <c r="K24" s="70">
        <v>10351649.540000001</v>
      </c>
      <c r="L24" s="74">
        <v>0</v>
      </c>
    </row>
    <row r="25" spans="1:12" ht="12" customHeight="1" x14ac:dyDescent="0.2">
      <c r="A25" s="57">
        <v>18</v>
      </c>
      <c r="B25" s="101" t="s">
        <v>261</v>
      </c>
      <c r="C25" s="92">
        <v>4208063204.1700001</v>
      </c>
      <c r="D25" s="70">
        <f t="shared" si="0"/>
        <v>38943836.880000003</v>
      </c>
      <c r="E25" s="89">
        <f t="shared" si="1"/>
        <v>9.2545750837127218E-3</v>
      </c>
      <c r="F25" s="70">
        <v>5219333.7799999993</v>
      </c>
      <c r="G25" s="70">
        <v>131746.60999999999</v>
      </c>
      <c r="H25" s="70">
        <v>1394925.06</v>
      </c>
      <c r="I25" s="74">
        <v>0</v>
      </c>
      <c r="J25" s="70">
        <v>30971461.5</v>
      </c>
      <c r="K25" s="70">
        <v>1226369.93</v>
      </c>
      <c r="L25" s="74">
        <v>0</v>
      </c>
    </row>
    <row r="26" spans="1:12" ht="12" customHeight="1" x14ac:dyDescent="0.2">
      <c r="A26" s="57">
        <v>19</v>
      </c>
      <c r="B26" s="101" t="s">
        <v>252</v>
      </c>
      <c r="C26" s="92">
        <v>333319435.57999998</v>
      </c>
      <c r="D26" s="70">
        <f t="shared" si="0"/>
        <v>36322482.609999999</v>
      </c>
      <c r="E26" s="89">
        <f t="shared" si="1"/>
        <v>0.10897199122756297</v>
      </c>
      <c r="F26" s="70">
        <v>15386940.27</v>
      </c>
      <c r="G26" s="74">
        <v>0</v>
      </c>
      <c r="H26" s="70">
        <v>15730768.069999998</v>
      </c>
      <c r="I26" s="74">
        <v>0</v>
      </c>
      <c r="J26" s="70">
        <v>2904774.27</v>
      </c>
      <c r="K26" s="70">
        <v>2300000</v>
      </c>
      <c r="L26" s="74">
        <v>0</v>
      </c>
    </row>
    <row r="27" spans="1:12" ht="12" customHeight="1" x14ac:dyDescent="0.2">
      <c r="A27" s="57">
        <v>20</v>
      </c>
      <c r="B27" s="101" t="s">
        <v>260</v>
      </c>
      <c r="C27" s="92">
        <v>47160095.329999998</v>
      </c>
      <c r="D27" s="70">
        <f t="shared" si="0"/>
        <v>35660095.329999998</v>
      </c>
      <c r="E27" s="89">
        <f t="shared" si="1"/>
        <v>0.75614977197290578</v>
      </c>
      <c r="F27" s="74">
        <v>0</v>
      </c>
      <c r="G27" s="74">
        <v>0</v>
      </c>
      <c r="H27" s="70">
        <v>0</v>
      </c>
      <c r="I27" s="74">
        <v>0</v>
      </c>
      <c r="J27" s="70">
        <v>35660095.329999998</v>
      </c>
      <c r="K27" s="74">
        <v>0</v>
      </c>
      <c r="L27" s="74">
        <v>0</v>
      </c>
    </row>
    <row r="28" spans="1:12" ht="12" customHeight="1" x14ac:dyDescent="0.2">
      <c r="A28" s="57">
        <v>21</v>
      </c>
      <c r="B28" s="101" t="s">
        <v>255</v>
      </c>
      <c r="C28" s="92">
        <v>498845282.40999997</v>
      </c>
      <c r="D28" s="70">
        <f t="shared" si="0"/>
        <v>30351385.650000002</v>
      </c>
      <c r="E28" s="89">
        <f t="shared" si="1"/>
        <v>6.0843284922667176E-2</v>
      </c>
      <c r="F28" s="70">
        <v>3804281.68</v>
      </c>
      <c r="G28" s="74">
        <v>0</v>
      </c>
      <c r="H28" s="70">
        <v>5602186.9199999999</v>
      </c>
      <c r="I28" s="70">
        <v>621760.04</v>
      </c>
      <c r="J28" s="70">
        <v>19832693.530000001</v>
      </c>
      <c r="K28" s="70">
        <v>486796.61</v>
      </c>
      <c r="L28" s="70">
        <v>3666.87</v>
      </c>
    </row>
    <row r="29" spans="1:12" ht="12" customHeight="1" x14ac:dyDescent="0.2">
      <c r="A29" s="57">
        <v>22</v>
      </c>
      <c r="B29" s="101" t="s">
        <v>253</v>
      </c>
      <c r="C29" s="92">
        <v>472093523.38999999</v>
      </c>
      <c r="D29" s="70">
        <f t="shared" si="0"/>
        <v>30249131.640000004</v>
      </c>
      <c r="E29" s="89">
        <f t="shared" si="1"/>
        <v>6.4074447416239966E-2</v>
      </c>
      <c r="F29" s="70">
        <v>9599027.8800000008</v>
      </c>
      <c r="G29" s="74">
        <v>0</v>
      </c>
      <c r="H29" s="70">
        <v>4787080.18</v>
      </c>
      <c r="I29" s="70">
        <v>11176.75</v>
      </c>
      <c r="J29" s="70">
        <v>11952000</v>
      </c>
      <c r="K29" s="70">
        <v>3880818.8</v>
      </c>
      <c r="L29" s="70">
        <v>19028.03</v>
      </c>
    </row>
    <row r="30" spans="1:12" ht="12" customHeight="1" x14ac:dyDescent="0.2">
      <c r="A30" s="57">
        <v>23</v>
      </c>
      <c r="B30" s="101" t="s">
        <v>266</v>
      </c>
      <c r="C30" s="92">
        <v>160946463.95999998</v>
      </c>
      <c r="D30" s="70">
        <f t="shared" si="0"/>
        <v>27321138.829999998</v>
      </c>
      <c r="E30" s="89">
        <f t="shared" si="1"/>
        <v>0.1697529610640599</v>
      </c>
      <c r="F30" s="74">
        <v>0</v>
      </c>
      <c r="G30" s="70">
        <v>84554.25</v>
      </c>
      <c r="H30" s="70">
        <v>0</v>
      </c>
      <c r="I30" s="74">
        <v>0</v>
      </c>
      <c r="J30" s="70">
        <v>27236584.579999998</v>
      </c>
      <c r="K30" s="74">
        <v>0</v>
      </c>
      <c r="L30" s="74">
        <v>0</v>
      </c>
    </row>
    <row r="31" spans="1:12" ht="12" customHeight="1" x14ac:dyDescent="0.2">
      <c r="A31" s="57">
        <v>24</v>
      </c>
      <c r="B31" s="101" t="s">
        <v>257</v>
      </c>
      <c r="C31" s="92">
        <v>326293852.51999998</v>
      </c>
      <c r="D31" s="70">
        <f t="shared" si="0"/>
        <v>21965961.249999996</v>
      </c>
      <c r="E31" s="89">
        <f t="shared" si="1"/>
        <v>6.7319568175602099E-2</v>
      </c>
      <c r="F31" s="70">
        <v>4795899.05</v>
      </c>
      <c r="G31" s="70">
        <v>428377.47</v>
      </c>
      <c r="H31" s="70">
        <v>9775145.8499999996</v>
      </c>
      <c r="I31" s="74">
        <v>0</v>
      </c>
      <c r="J31" s="70">
        <v>3984000</v>
      </c>
      <c r="K31" s="70">
        <v>2982538.8800000004</v>
      </c>
      <c r="L31" s="74">
        <v>0</v>
      </c>
    </row>
    <row r="32" spans="1:12" ht="12" customHeight="1" x14ac:dyDescent="0.2">
      <c r="A32" s="57">
        <v>25</v>
      </c>
      <c r="B32" s="101" t="s">
        <v>256</v>
      </c>
      <c r="C32" s="92">
        <v>112304508.09</v>
      </c>
      <c r="D32" s="70">
        <f t="shared" si="0"/>
        <v>17289294.550000001</v>
      </c>
      <c r="E32" s="89">
        <f t="shared" si="1"/>
        <v>0.15395013828068671</v>
      </c>
      <c r="F32" s="74">
        <v>0</v>
      </c>
      <c r="G32" s="74">
        <v>0</v>
      </c>
      <c r="H32" s="70">
        <v>0</v>
      </c>
      <c r="I32" s="74">
        <v>0</v>
      </c>
      <c r="J32" s="70">
        <v>17289294.550000001</v>
      </c>
      <c r="K32" s="74">
        <v>0</v>
      </c>
      <c r="L32" s="74">
        <v>0</v>
      </c>
    </row>
    <row r="33" spans="1:12" ht="12" customHeight="1" x14ac:dyDescent="0.2">
      <c r="A33" s="57">
        <v>26</v>
      </c>
      <c r="B33" s="101" t="s">
        <v>254</v>
      </c>
      <c r="C33" s="92">
        <v>224909458.19000003</v>
      </c>
      <c r="D33" s="70">
        <f t="shared" si="0"/>
        <v>16381930.510000002</v>
      </c>
      <c r="E33" s="89">
        <f t="shared" si="1"/>
        <v>7.2837890597561267E-2</v>
      </c>
      <c r="F33" s="70">
        <v>4057674.2700000009</v>
      </c>
      <c r="G33" s="74">
        <v>0</v>
      </c>
      <c r="H33" s="70">
        <v>0</v>
      </c>
      <c r="I33" s="74">
        <v>0</v>
      </c>
      <c r="J33" s="70">
        <v>12324256.24</v>
      </c>
      <c r="K33" s="74">
        <v>0</v>
      </c>
      <c r="L33" s="74">
        <v>0</v>
      </c>
    </row>
    <row r="34" spans="1:12" ht="12" customHeight="1" x14ac:dyDescent="0.2">
      <c r="A34" s="57">
        <v>27</v>
      </c>
      <c r="B34" s="101" t="s">
        <v>263</v>
      </c>
      <c r="C34" s="92">
        <v>335899750.63</v>
      </c>
      <c r="D34" s="70">
        <f t="shared" si="0"/>
        <v>11093416.609999999</v>
      </c>
      <c r="E34" s="89">
        <f t="shared" si="1"/>
        <v>3.3025974533156505E-2</v>
      </c>
      <c r="F34" s="70">
        <v>3936674.35</v>
      </c>
      <c r="G34" s="70">
        <v>66334.87</v>
      </c>
      <c r="H34" s="70">
        <v>40000</v>
      </c>
      <c r="I34" s="70">
        <v>67712.649999999994</v>
      </c>
      <c r="J34" s="70">
        <v>5288068.58</v>
      </c>
      <c r="K34" s="70">
        <v>1694626.16</v>
      </c>
      <c r="L34" s="74">
        <v>0</v>
      </c>
    </row>
    <row r="35" spans="1:12" ht="12" customHeight="1" x14ac:dyDescent="0.2">
      <c r="A35" s="57">
        <v>28</v>
      </c>
      <c r="B35" s="101" t="s">
        <v>262</v>
      </c>
      <c r="C35" s="92">
        <v>73030344.219999999</v>
      </c>
      <c r="D35" s="70">
        <f t="shared" si="0"/>
        <v>10781467.129999999</v>
      </c>
      <c r="E35" s="89">
        <f t="shared" si="1"/>
        <v>0.1476299645736491</v>
      </c>
      <c r="F35" s="74">
        <v>0</v>
      </c>
      <c r="G35" s="74">
        <v>0</v>
      </c>
      <c r="H35" s="70">
        <v>0</v>
      </c>
      <c r="I35" s="74">
        <v>0</v>
      </c>
      <c r="J35" s="74">
        <v>0</v>
      </c>
      <c r="K35" s="70">
        <v>10781467.129999999</v>
      </c>
      <c r="L35" s="74">
        <v>0</v>
      </c>
    </row>
    <row r="36" spans="1:12" ht="12" customHeight="1" x14ac:dyDescent="0.2">
      <c r="A36" s="57">
        <v>29</v>
      </c>
      <c r="B36" s="101" t="s">
        <v>268</v>
      </c>
      <c r="C36" s="92">
        <v>110776559.51000001</v>
      </c>
      <c r="D36" s="70">
        <f t="shared" si="0"/>
        <v>10156957.91</v>
      </c>
      <c r="E36" s="89">
        <f t="shared" si="1"/>
        <v>9.1688692580158285E-2</v>
      </c>
      <c r="F36" s="70">
        <v>4892673.2700000014</v>
      </c>
      <c r="G36" s="74">
        <v>0</v>
      </c>
      <c r="H36" s="70">
        <v>0</v>
      </c>
      <c r="I36" s="74">
        <v>0</v>
      </c>
      <c r="J36" s="74">
        <v>0</v>
      </c>
      <c r="K36" s="70">
        <v>5264284.6399999997</v>
      </c>
      <c r="L36" s="74">
        <v>0</v>
      </c>
    </row>
    <row r="37" spans="1:12" ht="12" customHeight="1" x14ac:dyDescent="0.2">
      <c r="A37" s="57">
        <v>30</v>
      </c>
      <c r="B37" s="101" t="s">
        <v>265</v>
      </c>
      <c r="C37" s="92">
        <v>1246648242.49</v>
      </c>
      <c r="D37" s="70">
        <f t="shared" si="0"/>
        <v>10028912.67</v>
      </c>
      <c r="E37" s="89">
        <f t="shared" si="1"/>
        <v>8.0447012462542718E-3</v>
      </c>
      <c r="F37" s="70">
        <v>2347494.65</v>
      </c>
      <c r="G37" s="70">
        <v>56784</v>
      </c>
      <c r="H37" s="70">
        <v>0</v>
      </c>
      <c r="I37" s="74">
        <v>0</v>
      </c>
      <c r="J37" s="74">
        <v>0</v>
      </c>
      <c r="K37" s="70">
        <v>7374634.0199999996</v>
      </c>
      <c r="L37" s="70">
        <v>250000</v>
      </c>
    </row>
    <row r="38" spans="1:12" ht="12" customHeight="1" x14ac:dyDescent="0.2">
      <c r="A38" s="57">
        <v>31</v>
      </c>
      <c r="B38" s="101" t="s">
        <v>270</v>
      </c>
      <c r="C38" s="92">
        <v>87809067.269999996</v>
      </c>
      <c r="D38" s="70">
        <f t="shared" si="0"/>
        <v>8207779.3300000001</v>
      </c>
      <c r="E38" s="89">
        <f t="shared" si="1"/>
        <v>9.3473027162015998E-2</v>
      </c>
      <c r="F38" s="70">
        <v>1842.62</v>
      </c>
      <c r="G38" s="74">
        <v>0</v>
      </c>
      <c r="H38" s="70">
        <v>0</v>
      </c>
      <c r="I38" s="70">
        <v>22683.13</v>
      </c>
      <c r="J38" s="70">
        <v>5760122.9900000002</v>
      </c>
      <c r="K38" s="70">
        <v>2423130.59</v>
      </c>
      <c r="L38" s="74">
        <v>0</v>
      </c>
    </row>
    <row r="39" spans="1:12" ht="12" customHeight="1" x14ac:dyDescent="0.2">
      <c r="A39" s="57">
        <v>32</v>
      </c>
      <c r="B39" s="101" t="s">
        <v>264</v>
      </c>
      <c r="C39" s="92">
        <v>176755806.99000004</v>
      </c>
      <c r="D39" s="70">
        <f t="shared" si="0"/>
        <v>6912000.4606400002</v>
      </c>
      <c r="E39" s="89">
        <f t="shared" si="1"/>
        <v>3.9104799883780038E-2</v>
      </c>
      <c r="F39" s="70">
        <v>60418.080000000002</v>
      </c>
      <c r="G39" s="70">
        <v>56275.74</v>
      </c>
      <c r="H39" s="70">
        <v>11832.310000000001</v>
      </c>
      <c r="I39" s="74">
        <v>0</v>
      </c>
      <c r="J39" s="70">
        <v>10205.120000000001</v>
      </c>
      <c r="K39" s="70">
        <v>6773269.21</v>
      </c>
      <c r="L39" s="100">
        <v>6.4000000000000005E-4</v>
      </c>
    </row>
    <row r="40" spans="1:12" ht="12" customHeight="1" x14ac:dyDescent="0.2">
      <c r="A40" s="57">
        <v>33</v>
      </c>
      <c r="B40" s="101" t="s">
        <v>267</v>
      </c>
      <c r="C40" s="92">
        <v>201756537.46000001</v>
      </c>
      <c r="D40" s="70">
        <f t="shared" si="0"/>
        <v>4850284.7</v>
      </c>
      <c r="E40" s="89">
        <f t="shared" si="1"/>
        <v>2.4040285192551004E-2</v>
      </c>
      <c r="F40" s="70">
        <v>1537377.71</v>
      </c>
      <c r="G40" s="70">
        <v>405897.92000000004</v>
      </c>
      <c r="H40" s="70">
        <v>13500</v>
      </c>
      <c r="I40" s="74">
        <v>0</v>
      </c>
      <c r="J40" s="74">
        <v>0</v>
      </c>
      <c r="K40" s="70">
        <v>2893509.0700000003</v>
      </c>
      <c r="L40" s="74">
        <v>0</v>
      </c>
    </row>
    <row r="41" spans="1:12" ht="12" customHeight="1" x14ac:dyDescent="0.2">
      <c r="A41" s="57">
        <v>34</v>
      </c>
      <c r="B41" s="101" t="s">
        <v>271</v>
      </c>
      <c r="C41" s="92">
        <v>452976140.33999997</v>
      </c>
      <c r="D41" s="70">
        <f t="shared" si="0"/>
        <v>1208410.4700000002</v>
      </c>
      <c r="E41" s="89">
        <f t="shared" si="1"/>
        <v>2.6677132907993294E-3</v>
      </c>
      <c r="F41" s="70">
        <v>6324.74</v>
      </c>
      <c r="G41" s="74">
        <v>0</v>
      </c>
      <c r="H41" s="70">
        <v>287.63</v>
      </c>
      <c r="I41" s="74">
        <v>0</v>
      </c>
      <c r="J41" s="74">
        <v>0</v>
      </c>
      <c r="K41" s="70">
        <v>1201798.1000000001</v>
      </c>
      <c r="L41" s="74">
        <v>0</v>
      </c>
    </row>
    <row r="42" spans="1:12" ht="12" customHeight="1" x14ac:dyDescent="0.2">
      <c r="A42" s="57">
        <v>35</v>
      </c>
      <c r="B42" s="101" t="s">
        <v>279</v>
      </c>
      <c r="C42" s="92">
        <v>7360915.9399999995</v>
      </c>
      <c r="D42" s="70">
        <f t="shared" si="0"/>
        <v>1050000</v>
      </c>
      <c r="E42" s="89">
        <f t="shared" si="1"/>
        <v>0.14264529150430702</v>
      </c>
      <c r="F42" s="74">
        <v>0</v>
      </c>
      <c r="G42" s="74">
        <v>0</v>
      </c>
      <c r="H42" s="70">
        <v>0</v>
      </c>
      <c r="I42" s="74">
        <v>0</v>
      </c>
      <c r="J42" s="74">
        <v>0</v>
      </c>
      <c r="K42" s="70">
        <v>1050000</v>
      </c>
      <c r="L42" s="74">
        <v>0</v>
      </c>
    </row>
    <row r="43" spans="1:12" ht="12" customHeight="1" x14ac:dyDescent="0.2">
      <c r="A43" s="57">
        <v>36</v>
      </c>
      <c r="B43" s="69" t="s">
        <v>273</v>
      </c>
      <c r="C43" s="92">
        <v>20738246.369999997</v>
      </c>
      <c r="D43" s="74">
        <f t="shared" si="0"/>
        <v>0</v>
      </c>
      <c r="E43" s="89">
        <f t="shared" si="1"/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101" t="s">
        <v>272</v>
      </c>
      <c r="C44" s="92">
        <v>392971708.88999999</v>
      </c>
      <c r="D44" s="74">
        <f t="shared" si="0"/>
        <v>0</v>
      </c>
      <c r="E44" s="89">
        <f t="shared" si="1"/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1" t="s">
        <v>274</v>
      </c>
      <c r="C45" s="92">
        <v>5273683.83</v>
      </c>
      <c r="D45" s="74">
        <f t="shared" si="0"/>
        <v>0</v>
      </c>
      <c r="E45" s="89">
        <f t="shared" si="1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101" t="s">
        <v>275</v>
      </c>
      <c r="C46" s="92">
        <v>561447477.44999993</v>
      </c>
      <c r="D46" s="74">
        <f t="shared" si="0"/>
        <v>0</v>
      </c>
      <c r="E46" s="89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5">
      <c r="A47" s="57">
        <v>40</v>
      </c>
      <c r="B47" s="101" t="s">
        <v>276</v>
      </c>
      <c r="C47" s="92">
        <v>33683784.740000002</v>
      </c>
      <c r="D47" s="74">
        <f t="shared" si="0"/>
        <v>0</v>
      </c>
      <c r="E47" s="89">
        <f t="shared" si="1"/>
        <v>0</v>
      </c>
      <c r="F47" s="74">
        <v>0</v>
      </c>
      <c r="G47" s="97">
        <v>0</v>
      </c>
      <c r="H47" s="74">
        <v>0</v>
      </c>
      <c r="I47" s="97">
        <v>0</v>
      </c>
      <c r="J47" s="74">
        <v>0</v>
      </c>
      <c r="K47" s="74">
        <v>0</v>
      </c>
      <c r="L47" s="97">
        <v>0</v>
      </c>
    </row>
    <row r="48" spans="1:12" ht="12" customHeight="1" x14ac:dyDescent="0.2">
      <c r="A48" s="57">
        <v>41</v>
      </c>
      <c r="B48" s="101" t="s">
        <v>277</v>
      </c>
      <c r="C48" s="92">
        <v>4908.26</v>
      </c>
      <c r="D48" s="74">
        <f t="shared" si="0"/>
        <v>0</v>
      </c>
      <c r="E48" s="89">
        <f t="shared" si="1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5">
      <c r="A49" s="57">
        <v>42</v>
      </c>
      <c r="B49" s="101" t="s">
        <v>278</v>
      </c>
      <c r="C49" s="92">
        <v>127780747</v>
      </c>
      <c r="D49" s="74">
        <f t="shared" si="0"/>
        <v>0</v>
      </c>
      <c r="E49" s="89">
        <f t="shared" si="1"/>
        <v>0</v>
      </c>
      <c r="F49" s="97">
        <v>0</v>
      </c>
      <c r="G49" s="97">
        <v>0</v>
      </c>
      <c r="H49" s="97">
        <v>0</v>
      </c>
      <c r="I49" s="97">
        <v>0</v>
      </c>
      <c r="J49" s="97">
        <v>0</v>
      </c>
      <c r="K49" s="97">
        <v>0</v>
      </c>
      <c r="L49" s="97">
        <v>0</v>
      </c>
    </row>
    <row r="50" spans="1:12" ht="12" customHeight="1" x14ac:dyDescent="0.2">
      <c r="A50" s="57">
        <v>43</v>
      </c>
      <c r="B50" s="101" t="s">
        <v>269</v>
      </c>
      <c r="C50" s="92">
        <v>1789285.02</v>
      </c>
      <c r="D50" s="74">
        <f t="shared" si="0"/>
        <v>0</v>
      </c>
      <c r="E50" s="89">
        <f t="shared" si="1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x14ac:dyDescent="0.2">
      <c r="A51" s="57">
        <v>44</v>
      </c>
      <c r="B51" s="101" t="s">
        <v>291</v>
      </c>
      <c r="C51" s="92">
        <v>1071651.5699999998</v>
      </c>
      <c r="D51" s="74">
        <f t="shared" si="0"/>
        <v>0</v>
      </c>
      <c r="E51" s="89">
        <f t="shared" si="1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0.5" x14ac:dyDescent="0.25">
      <c r="A52" s="98"/>
      <c r="B52" s="71" t="s">
        <v>294</v>
      </c>
      <c r="C52" s="94">
        <v>58632589980.559998</v>
      </c>
      <c r="D52" s="72">
        <f t="shared" ref="D52" si="2">F52+G52+H52+I52+J52+K52+L52</f>
        <v>3373438553.0999999</v>
      </c>
      <c r="E52" s="90">
        <f t="shared" si="1"/>
        <v>5.753521299704626E-2</v>
      </c>
      <c r="F52" s="67">
        <v>631936455.93999994</v>
      </c>
      <c r="G52" s="67">
        <v>27706082.869999997</v>
      </c>
      <c r="H52" s="67">
        <v>303349797.54000008</v>
      </c>
      <c r="I52" s="67">
        <v>19390113.329999998</v>
      </c>
      <c r="J52" s="67">
        <v>1882655765.2499998</v>
      </c>
      <c r="K52" s="67">
        <v>471126044.81000006</v>
      </c>
      <c r="L52" s="67">
        <v>37274293.359999999</v>
      </c>
    </row>
    <row r="53" spans="1:12" x14ac:dyDescent="0.2">
      <c r="D53" s="83"/>
      <c r="F53" s="83"/>
      <c r="G53" s="83"/>
      <c r="H53" s="83"/>
      <c r="I53" s="83"/>
      <c r="J53" s="83"/>
      <c r="K53" s="83"/>
      <c r="L53" s="83"/>
    </row>
    <row r="54" spans="1:12" x14ac:dyDescent="0.2">
      <c r="F54" s="83"/>
      <c r="G54" s="83"/>
      <c r="H54" s="83"/>
      <c r="I54" s="83"/>
      <c r="J54" s="83"/>
      <c r="K54" s="83"/>
      <c r="L54" s="83"/>
    </row>
  </sheetData>
  <sortState xmlns:xlrd2="http://schemas.microsoft.com/office/spreadsheetml/2017/richdata2" ref="B8:L51">
    <sortCondition descending="1" ref="D8:D51"/>
  </sortState>
  <mergeCells count="2">
    <mergeCell ref="A1:L5"/>
    <mergeCell ref="A6:L6"/>
  </mergeCells>
  <pageMargins left="0.7" right="0.7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DEBDB-CADC-42D5-A61B-8DBB514C224C}">
  <dimension ref="A1:L53"/>
  <sheetViews>
    <sheetView workbookViewId="0">
      <selection activeCell="J32" sqref="J32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6" t="s">
        <v>302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12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237</v>
      </c>
      <c r="C8" s="70">
        <v>3029177248.4399996</v>
      </c>
      <c r="D8" s="70">
        <f t="shared" ref="D8:D51" si="0">F8+G8+H8+I8+J8+K8+L8</f>
        <v>565645699.29000008</v>
      </c>
      <c r="E8" s="106">
        <f>D8/C8</f>
        <v>0.1867324533687498</v>
      </c>
      <c r="F8" s="70">
        <v>520000</v>
      </c>
      <c r="G8" s="74">
        <v>0</v>
      </c>
      <c r="H8" s="70">
        <v>10000000</v>
      </c>
      <c r="I8" s="74">
        <v>0</v>
      </c>
      <c r="J8" s="70">
        <v>552443479.71000004</v>
      </c>
      <c r="K8" s="70">
        <v>2682219.58</v>
      </c>
      <c r="L8" s="74">
        <v>0</v>
      </c>
    </row>
    <row r="9" spans="1:12" ht="12" customHeight="1" x14ac:dyDescent="0.2">
      <c r="A9" s="57">
        <v>2</v>
      </c>
      <c r="B9" s="105" t="s">
        <v>238</v>
      </c>
      <c r="C9" s="70">
        <v>10210625350.440001</v>
      </c>
      <c r="D9" s="70">
        <f t="shared" si="0"/>
        <v>492030023.04999995</v>
      </c>
      <c r="E9" s="106">
        <f t="shared" ref="E9:E52" si="1">D9/C9</f>
        <v>4.8188040023307406E-2</v>
      </c>
      <c r="F9" s="70">
        <v>142784142.09</v>
      </c>
      <c r="G9" s="70">
        <v>9188348.1300000008</v>
      </c>
      <c r="H9" s="70">
        <v>70978236.920000002</v>
      </c>
      <c r="I9" s="70">
        <v>326815.76</v>
      </c>
      <c r="J9" s="70">
        <v>174764251.78</v>
      </c>
      <c r="K9" s="70">
        <v>91086594.570000008</v>
      </c>
      <c r="L9" s="70">
        <v>2901633.8</v>
      </c>
    </row>
    <row r="10" spans="1:12" ht="12" customHeight="1" x14ac:dyDescent="0.2">
      <c r="A10" s="57">
        <v>3</v>
      </c>
      <c r="B10" s="105" t="s">
        <v>239</v>
      </c>
      <c r="C10" s="70">
        <v>7656566186.1000004</v>
      </c>
      <c r="D10" s="70">
        <f t="shared" si="0"/>
        <v>329216460.47000003</v>
      </c>
      <c r="E10" s="106">
        <f t="shared" si="1"/>
        <v>4.2997925240647848E-2</v>
      </c>
      <c r="F10" s="70">
        <v>66051527.390000001</v>
      </c>
      <c r="G10" s="74">
        <v>0</v>
      </c>
      <c r="H10" s="70">
        <v>23858437.489999998</v>
      </c>
      <c r="I10" s="70">
        <v>24746598.48</v>
      </c>
      <c r="J10" s="70">
        <v>130215348.04000001</v>
      </c>
      <c r="K10" s="70">
        <v>84344549.070000008</v>
      </c>
      <c r="L10" s="74">
        <v>0</v>
      </c>
    </row>
    <row r="11" spans="1:12" ht="12" customHeight="1" x14ac:dyDescent="0.2">
      <c r="A11" s="57">
        <v>4</v>
      </c>
      <c r="B11" s="105" t="s">
        <v>242</v>
      </c>
      <c r="C11" s="70">
        <v>5885315458.5900002</v>
      </c>
      <c r="D11" s="70">
        <f t="shared" si="0"/>
        <v>287756623.44000006</v>
      </c>
      <c r="E11" s="106">
        <f t="shared" si="1"/>
        <v>4.8894001598504051E-2</v>
      </c>
      <c r="F11" s="70">
        <v>51348371.600000001</v>
      </c>
      <c r="G11" s="70">
        <v>1794166.88</v>
      </c>
      <c r="H11" s="70">
        <v>12678457.770000001</v>
      </c>
      <c r="I11" s="70">
        <v>4973760.3900000006</v>
      </c>
      <c r="J11" s="70">
        <v>210476023.19999999</v>
      </c>
      <c r="K11" s="70">
        <v>6485843.6000000006</v>
      </c>
      <c r="L11" s="74">
        <v>0</v>
      </c>
    </row>
    <row r="12" spans="1:12" ht="12" customHeight="1" x14ac:dyDescent="0.2">
      <c r="A12" s="57">
        <v>5</v>
      </c>
      <c r="B12" s="105" t="s">
        <v>240</v>
      </c>
      <c r="C12" s="70">
        <v>5909660070.3599997</v>
      </c>
      <c r="D12" s="70">
        <f t="shared" si="0"/>
        <v>286945788.21000004</v>
      </c>
      <c r="E12" s="106">
        <f t="shared" si="1"/>
        <v>4.855537963159362E-2</v>
      </c>
      <c r="F12" s="70">
        <v>91451713.170000017</v>
      </c>
      <c r="G12" s="70">
        <v>12606352.060000001</v>
      </c>
      <c r="H12" s="70">
        <v>15404527.530000001</v>
      </c>
      <c r="I12" s="70">
        <v>13657.41</v>
      </c>
      <c r="J12" s="70">
        <v>142625167.87</v>
      </c>
      <c r="K12" s="70">
        <v>24844370.169999998</v>
      </c>
      <c r="L12" s="74">
        <v>0</v>
      </c>
    </row>
    <row r="13" spans="1:12" ht="12" customHeight="1" x14ac:dyDescent="0.2">
      <c r="A13" s="57">
        <v>6</v>
      </c>
      <c r="B13" s="105" t="s">
        <v>241</v>
      </c>
      <c r="C13" s="70">
        <v>4245819043.1300001</v>
      </c>
      <c r="D13" s="70">
        <f t="shared" si="0"/>
        <v>280653942.47000003</v>
      </c>
      <c r="E13" s="106">
        <f t="shared" si="1"/>
        <v>6.6101249162777112E-2</v>
      </c>
      <c r="F13" s="70">
        <v>43008339.120000005</v>
      </c>
      <c r="G13" s="70">
        <v>307072.71000000002</v>
      </c>
      <c r="H13" s="70">
        <v>35355804.049999997</v>
      </c>
      <c r="I13" s="74">
        <v>0</v>
      </c>
      <c r="J13" s="70">
        <v>143920844.84</v>
      </c>
      <c r="K13" s="70">
        <v>28061881.750000007</v>
      </c>
      <c r="L13" s="70">
        <v>30000000</v>
      </c>
    </row>
    <row r="14" spans="1:12" ht="12" customHeight="1" x14ac:dyDescent="0.2">
      <c r="A14" s="57">
        <v>7</v>
      </c>
      <c r="B14" s="105" t="s">
        <v>243</v>
      </c>
      <c r="C14" s="70">
        <v>597114301.51999998</v>
      </c>
      <c r="D14" s="70">
        <f t="shared" si="0"/>
        <v>146948224.69</v>
      </c>
      <c r="E14" s="106">
        <f t="shared" si="1"/>
        <v>0.24609731221632455</v>
      </c>
      <c r="F14" s="70">
        <v>38835032.159999996</v>
      </c>
      <c r="G14" s="74">
        <v>0</v>
      </c>
      <c r="H14" s="70">
        <v>2922675.78</v>
      </c>
      <c r="I14" s="74">
        <v>0</v>
      </c>
      <c r="J14" s="70">
        <v>90190516.75</v>
      </c>
      <c r="K14" s="70">
        <v>15000000</v>
      </c>
      <c r="L14" s="74">
        <v>0</v>
      </c>
    </row>
    <row r="15" spans="1:12" ht="12" customHeight="1" x14ac:dyDescent="0.2">
      <c r="A15" s="57">
        <v>8</v>
      </c>
      <c r="B15" s="105" t="s">
        <v>246</v>
      </c>
      <c r="C15" s="70">
        <v>2586765453.6499996</v>
      </c>
      <c r="D15" s="70">
        <f t="shared" si="0"/>
        <v>125996487.64000003</v>
      </c>
      <c r="E15" s="106">
        <f t="shared" si="1"/>
        <v>4.8708122130754219E-2</v>
      </c>
      <c r="F15" s="70">
        <v>27588120.150000006</v>
      </c>
      <c r="G15" s="70">
        <v>18967.25</v>
      </c>
      <c r="H15" s="70">
        <v>1720719.9300000002</v>
      </c>
      <c r="I15" s="70">
        <v>87643.36</v>
      </c>
      <c r="J15" s="70">
        <v>86948080.940000013</v>
      </c>
      <c r="K15" s="70">
        <v>9632956.0099999998</v>
      </c>
      <c r="L15" s="74">
        <v>0</v>
      </c>
    </row>
    <row r="16" spans="1:12" ht="12" customHeight="1" x14ac:dyDescent="0.2">
      <c r="A16" s="57">
        <v>9</v>
      </c>
      <c r="B16" s="105" t="s">
        <v>245</v>
      </c>
      <c r="C16" s="70">
        <v>1812396632.3900001</v>
      </c>
      <c r="D16" s="70">
        <f t="shared" si="0"/>
        <v>96363542.890000015</v>
      </c>
      <c r="E16" s="106">
        <f t="shared" si="1"/>
        <v>5.3169124885718753E-2</v>
      </c>
      <c r="F16" s="70">
        <v>10573773.4</v>
      </c>
      <c r="G16" s="70">
        <v>456253.78</v>
      </c>
      <c r="H16" s="70">
        <v>31264218.550000001</v>
      </c>
      <c r="I16" s="74">
        <v>0</v>
      </c>
      <c r="J16" s="70">
        <v>38807084.590000004</v>
      </c>
      <c r="K16" s="70">
        <v>13222101.639999999</v>
      </c>
      <c r="L16" s="70">
        <v>2040110.9300000002</v>
      </c>
    </row>
    <row r="17" spans="1:12" ht="12" customHeight="1" x14ac:dyDescent="0.2">
      <c r="A17" s="57">
        <v>10</v>
      </c>
      <c r="B17" s="105" t="s">
        <v>248</v>
      </c>
      <c r="C17" s="70">
        <v>1003602469.33</v>
      </c>
      <c r="D17" s="70">
        <f t="shared" si="0"/>
        <v>86780541.221450001</v>
      </c>
      <c r="E17" s="106">
        <f t="shared" si="1"/>
        <v>8.6469039159881952E-2</v>
      </c>
      <c r="F17" s="70">
        <v>538625.17999999993</v>
      </c>
      <c r="G17" s="70">
        <v>841869.66</v>
      </c>
      <c r="H17" s="70">
        <v>13050956.57</v>
      </c>
      <c r="I17" s="70">
        <v>2874100.67</v>
      </c>
      <c r="J17" s="70">
        <v>18682371.960000001</v>
      </c>
      <c r="K17" s="70">
        <v>50792616.789999999</v>
      </c>
      <c r="L17" s="74">
        <v>0.39145000000000002</v>
      </c>
    </row>
    <row r="18" spans="1:12" ht="12" customHeight="1" x14ac:dyDescent="0.2">
      <c r="A18" s="57">
        <v>11</v>
      </c>
      <c r="B18" s="105" t="s">
        <v>249</v>
      </c>
      <c r="C18" s="70">
        <v>3421870558.0300002</v>
      </c>
      <c r="D18" s="70">
        <f t="shared" si="0"/>
        <v>74066103.159999982</v>
      </c>
      <c r="E18" s="106">
        <f t="shared" si="1"/>
        <v>2.1644916692185007E-2</v>
      </c>
      <c r="F18" s="70">
        <v>3166874.0100000002</v>
      </c>
      <c r="G18" s="70">
        <v>523727</v>
      </c>
      <c r="H18" s="70">
        <v>13196145.459999999</v>
      </c>
      <c r="I18" s="70">
        <v>57227.31</v>
      </c>
      <c r="J18" s="70">
        <v>14949460.059999999</v>
      </c>
      <c r="K18" s="70">
        <v>41766941.109999999</v>
      </c>
      <c r="L18" s="70">
        <v>405728.21</v>
      </c>
    </row>
    <row r="19" spans="1:12" ht="12" customHeight="1" x14ac:dyDescent="0.2">
      <c r="A19" s="57">
        <v>12</v>
      </c>
      <c r="B19" s="105" t="s">
        <v>247</v>
      </c>
      <c r="C19" s="70">
        <v>692700185.83999991</v>
      </c>
      <c r="D19" s="70">
        <f t="shared" si="0"/>
        <v>66757498.25</v>
      </c>
      <c r="E19" s="106">
        <f t="shared" si="1"/>
        <v>9.6372860314808212E-2</v>
      </c>
      <c r="F19" s="70">
        <v>28689513.34</v>
      </c>
      <c r="G19" s="70">
        <v>373954.7</v>
      </c>
      <c r="H19" s="70">
        <v>12281856.540000001</v>
      </c>
      <c r="I19" s="74">
        <v>0</v>
      </c>
      <c r="J19" s="70">
        <v>12300000</v>
      </c>
      <c r="K19" s="70">
        <v>11798488.82</v>
      </c>
      <c r="L19" s="70">
        <v>1313684.8500000001</v>
      </c>
    </row>
    <row r="20" spans="1:12" ht="12" customHeight="1" x14ac:dyDescent="0.2">
      <c r="A20" s="57">
        <v>13</v>
      </c>
      <c r="B20" s="105" t="s">
        <v>244</v>
      </c>
      <c r="C20" s="70">
        <v>170765281.25999996</v>
      </c>
      <c r="D20" s="70">
        <f t="shared" si="0"/>
        <v>66748069.160000004</v>
      </c>
      <c r="E20" s="106">
        <f t="shared" si="1"/>
        <v>0.39087611174529224</v>
      </c>
      <c r="F20" s="70">
        <v>50308259.980000004</v>
      </c>
      <c r="G20" s="70">
        <v>146368.98000000001</v>
      </c>
      <c r="H20" s="70">
        <v>14022292.530000001</v>
      </c>
      <c r="I20" s="70">
        <v>385801.49</v>
      </c>
      <c r="J20" s="70">
        <v>238475.11</v>
      </c>
      <c r="K20" s="70">
        <v>1495254.3800000001</v>
      </c>
      <c r="L20" s="70">
        <v>151616.69</v>
      </c>
    </row>
    <row r="21" spans="1:12" ht="12" customHeight="1" x14ac:dyDescent="0.2">
      <c r="A21" s="57">
        <v>14</v>
      </c>
      <c r="B21" s="105" t="s">
        <v>259</v>
      </c>
      <c r="C21" s="70">
        <v>154208364.44999999</v>
      </c>
      <c r="D21" s="70">
        <f t="shared" si="0"/>
        <v>45407112.859999999</v>
      </c>
      <c r="E21" s="106">
        <f t="shared" si="1"/>
        <v>0.29445298263780401</v>
      </c>
      <c r="F21" s="74">
        <v>0</v>
      </c>
      <c r="G21" s="74">
        <v>0</v>
      </c>
      <c r="H21" s="74">
        <v>0</v>
      </c>
      <c r="I21" s="74">
        <v>0</v>
      </c>
      <c r="J21" s="70">
        <v>45407112.859999999</v>
      </c>
      <c r="K21" s="74">
        <v>0</v>
      </c>
      <c r="L21" s="74">
        <v>0</v>
      </c>
    </row>
    <row r="22" spans="1:12" ht="12" customHeight="1" x14ac:dyDescent="0.2">
      <c r="A22" s="57">
        <v>15</v>
      </c>
      <c r="B22" s="105" t="s">
        <v>250</v>
      </c>
      <c r="C22" s="70">
        <v>735673498.28999996</v>
      </c>
      <c r="D22" s="70">
        <f t="shared" si="0"/>
        <v>43590615.080000006</v>
      </c>
      <c r="E22" s="106">
        <f t="shared" si="1"/>
        <v>5.9252664641749449E-2</v>
      </c>
      <c r="F22" s="70">
        <v>11048365.98</v>
      </c>
      <c r="G22" s="74">
        <v>0</v>
      </c>
      <c r="H22" s="70">
        <v>1000000</v>
      </c>
      <c r="I22" s="74">
        <v>0</v>
      </c>
      <c r="J22" s="70">
        <v>4040723.67</v>
      </c>
      <c r="K22" s="70">
        <v>27187829.360000003</v>
      </c>
      <c r="L22" s="70">
        <v>313696.07</v>
      </c>
    </row>
    <row r="23" spans="1:12" ht="12" customHeight="1" x14ac:dyDescent="0.2">
      <c r="A23" s="57">
        <v>16</v>
      </c>
      <c r="B23" s="105" t="s">
        <v>258</v>
      </c>
      <c r="C23" s="70">
        <v>372073909.35000008</v>
      </c>
      <c r="D23" s="70">
        <f t="shared" si="0"/>
        <v>43371327.75</v>
      </c>
      <c r="E23" s="106">
        <f t="shared" si="1"/>
        <v>0.11656643118505183</v>
      </c>
      <c r="F23" s="70">
        <v>2700811.27</v>
      </c>
      <c r="G23" s="74">
        <v>0</v>
      </c>
      <c r="H23" s="70">
        <v>1000000.56</v>
      </c>
      <c r="I23" s="74">
        <v>0</v>
      </c>
      <c r="J23" s="70">
        <v>29319834.559999999</v>
      </c>
      <c r="K23" s="70">
        <v>10350681.359999999</v>
      </c>
      <c r="L23" s="74">
        <v>0</v>
      </c>
    </row>
    <row r="24" spans="1:12" ht="12" customHeight="1" x14ac:dyDescent="0.2">
      <c r="A24" s="57">
        <v>17</v>
      </c>
      <c r="B24" s="105" t="s">
        <v>261</v>
      </c>
      <c r="C24" s="70">
        <v>4241672697.98</v>
      </c>
      <c r="D24" s="70">
        <f t="shared" si="0"/>
        <v>40903194.280000001</v>
      </c>
      <c r="E24" s="106">
        <f t="shared" si="1"/>
        <v>9.6431755093878916E-3</v>
      </c>
      <c r="F24" s="70">
        <v>5220543.87</v>
      </c>
      <c r="G24" s="70">
        <v>63178.689999999995</v>
      </c>
      <c r="H24" s="70">
        <v>1502474.83</v>
      </c>
      <c r="I24" s="74">
        <v>0</v>
      </c>
      <c r="J24" s="70">
        <v>32663652.039999999</v>
      </c>
      <c r="K24" s="70">
        <v>1453344.8499999999</v>
      </c>
      <c r="L24" s="74">
        <v>0</v>
      </c>
    </row>
    <row r="25" spans="1:12" ht="12" customHeight="1" x14ac:dyDescent="0.2">
      <c r="A25" s="57">
        <v>18</v>
      </c>
      <c r="B25" s="105" t="s">
        <v>260</v>
      </c>
      <c r="C25" s="70">
        <v>49123036.359999999</v>
      </c>
      <c r="D25" s="70">
        <f t="shared" si="0"/>
        <v>37623036.359999999</v>
      </c>
      <c r="E25" s="106">
        <f t="shared" si="1"/>
        <v>0.76589395012714967</v>
      </c>
      <c r="F25" s="74">
        <v>0</v>
      </c>
      <c r="G25" s="74">
        <v>0</v>
      </c>
      <c r="H25" s="74">
        <v>0</v>
      </c>
      <c r="I25" s="74">
        <v>0</v>
      </c>
      <c r="J25" s="70">
        <v>37623036.359999999</v>
      </c>
      <c r="K25" s="74">
        <v>0</v>
      </c>
      <c r="L25" s="74">
        <v>0</v>
      </c>
    </row>
    <row r="26" spans="1:12" ht="12" customHeight="1" x14ac:dyDescent="0.2">
      <c r="A26" s="57">
        <v>19</v>
      </c>
      <c r="B26" s="105" t="s">
        <v>252</v>
      </c>
      <c r="C26" s="70">
        <v>339571668.20000005</v>
      </c>
      <c r="D26" s="70">
        <f t="shared" si="0"/>
        <v>36433375.170000002</v>
      </c>
      <c r="E26" s="106">
        <f t="shared" si="1"/>
        <v>0.1072921523845787</v>
      </c>
      <c r="F26" s="70">
        <v>15867898.620000001</v>
      </c>
      <c r="G26" s="74">
        <v>0</v>
      </c>
      <c r="H26" s="70">
        <v>15730303.219999999</v>
      </c>
      <c r="I26" s="74">
        <v>0</v>
      </c>
      <c r="J26" s="70">
        <v>2885173.33</v>
      </c>
      <c r="K26" s="70">
        <v>1950000</v>
      </c>
      <c r="L26" s="74">
        <v>0</v>
      </c>
    </row>
    <row r="27" spans="1:12" ht="12" customHeight="1" x14ac:dyDescent="0.2">
      <c r="A27" s="57">
        <v>20</v>
      </c>
      <c r="B27" s="105" t="s">
        <v>251</v>
      </c>
      <c r="C27" s="70">
        <v>225599580.15000001</v>
      </c>
      <c r="D27" s="70">
        <f t="shared" si="0"/>
        <v>36051626.649999999</v>
      </c>
      <c r="E27" s="106">
        <f t="shared" si="1"/>
        <v>0.15980360701925711</v>
      </c>
      <c r="F27" s="70">
        <v>8865516.0600000005</v>
      </c>
      <c r="G27" s="74">
        <v>0</v>
      </c>
      <c r="H27" s="74">
        <v>0</v>
      </c>
      <c r="I27" s="74">
        <v>0</v>
      </c>
      <c r="J27" s="70">
        <v>24072673.449999999</v>
      </c>
      <c r="K27" s="70">
        <v>3113437.1399999997</v>
      </c>
      <c r="L27" s="74">
        <v>0</v>
      </c>
    </row>
    <row r="28" spans="1:12" ht="12" customHeight="1" x14ac:dyDescent="0.2">
      <c r="A28" s="57">
        <v>21</v>
      </c>
      <c r="B28" s="105" t="s">
        <v>255</v>
      </c>
      <c r="C28" s="70">
        <v>508118487.42999995</v>
      </c>
      <c r="D28" s="70">
        <f t="shared" si="0"/>
        <v>34545971.829999998</v>
      </c>
      <c r="E28" s="106">
        <f t="shared" si="1"/>
        <v>6.7988023826350469E-2</v>
      </c>
      <c r="F28" s="70">
        <v>3966212.34</v>
      </c>
      <c r="G28" s="74">
        <v>0</v>
      </c>
      <c r="H28" s="70">
        <v>5599397.5199999996</v>
      </c>
      <c r="I28" s="70">
        <v>606945.73</v>
      </c>
      <c r="J28" s="70">
        <v>23889069.559999999</v>
      </c>
      <c r="K28" s="70">
        <v>480722.56999999995</v>
      </c>
      <c r="L28" s="70">
        <v>3624.11</v>
      </c>
    </row>
    <row r="29" spans="1:12" ht="12" customHeight="1" x14ac:dyDescent="0.2">
      <c r="A29" s="57">
        <v>22</v>
      </c>
      <c r="B29" s="105" t="s">
        <v>253</v>
      </c>
      <c r="C29" s="70">
        <v>469870932.11000001</v>
      </c>
      <c r="D29" s="70">
        <f t="shared" si="0"/>
        <v>29570402.579999998</v>
      </c>
      <c r="E29" s="106">
        <f t="shared" si="1"/>
        <v>6.2933032369572844E-2</v>
      </c>
      <c r="F29" s="70">
        <v>8719166.4000000004</v>
      </c>
      <c r="G29" s="74">
        <v>0</v>
      </c>
      <c r="H29" s="70">
        <v>4644117.53</v>
      </c>
      <c r="I29" s="70">
        <v>12298.44</v>
      </c>
      <c r="J29" s="70">
        <v>11952000</v>
      </c>
      <c r="K29" s="70">
        <v>4224204.1099999994</v>
      </c>
      <c r="L29" s="70">
        <v>18616.099999999999</v>
      </c>
    </row>
    <row r="30" spans="1:12" ht="12" customHeight="1" x14ac:dyDescent="0.2">
      <c r="A30" s="57">
        <v>23</v>
      </c>
      <c r="B30" s="105" t="s">
        <v>266</v>
      </c>
      <c r="C30" s="70">
        <v>165975136.00999999</v>
      </c>
      <c r="D30" s="70">
        <f t="shared" si="0"/>
        <v>27997383.379999999</v>
      </c>
      <c r="E30" s="106">
        <f t="shared" si="1"/>
        <v>0.16868420206212789</v>
      </c>
      <c r="F30" s="74">
        <v>0</v>
      </c>
      <c r="G30" s="70">
        <v>83922.58</v>
      </c>
      <c r="H30" s="74">
        <v>0</v>
      </c>
      <c r="I30" s="74">
        <v>0</v>
      </c>
      <c r="J30" s="70">
        <v>27913460.800000001</v>
      </c>
      <c r="K30" s="74">
        <v>0</v>
      </c>
      <c r="L30" s="74">
        <v>0</v>
      </c>
    </row>
    <row r="31" spans="1:12" ht="12" customHeight="1" x14ac:dyDescent="0.2">
      <c r="A31" s="57">
        <v>24</v>
      </c>
      <c r="B31" s="105" t="s">
        <v>257</v>
      </c>
      <c r="C31" s="70">
        <v>333607625.95999998</v>
      </c>
      <c r="D31" s="70">
        <f t="shared" si="0"/>
        <v>21945401.84</v>
      </c>
      <c r="E31" s="106">
        <f t="shared" si="1"/>
        <v>6.5782074905659627E-2</v>
      </c>
      <c r="F31" s="70">
        <v>4791379.43</v>
      </c>
      <c r="G31" s="70">
        <v>427842.43</v>
      </c>
      <c r="H31" s="70">
        <v>9769147.5299999993</v>
      </c>
      <c r="I31" s="74">
        <v>0</v>
      </c>
      <c r="J31" s="70">
        <v>3984000</v>
      </c>
      <c r="K31" s="70">
        <v>2973032.4500000007</v>
      </c>
      <c r="L31" s="74">
        <v>0</v>
      </c>
    </row>
    <row r="32" spans="1:12" ht="12" customHeight="1" x14ac:dyDescent="0.2">
      <c r="A32" s="57">
        <v>25</v>
      </c>
      <c r="B32" s="105" t="s">
        <v>256</v>
      </c>
      <c r="C32" s="70">
        <v>111282311.98999999</v>
      </c>
      <c r="D32" s="70">
        <f t="shared" si="0"/>
        <v>17289294.550000001</v>
      </c>
      <c r="E32" s="106">
        <f t="shared" si="1"/>
        <v>0.15536426446238505</v>
      </c>
      <c r="F32" s="74">
        <v>0</v>
      </c>
      <c r="G32" s="74">
        <v>0</v>
      </c>
      <c r="H32" s="74">
        <v>0</v>
      </c>
      <c r="I32" s="74">
        <v>0</v>
      </c>
      <c r="J32" s="70">
        <v>17289294.550000001</v>
      </c>
      <c r="K32" s="74">
        <v>0</v>
      </c>
      <c r="L32" s="74">
        <v>0</v>
      </c>
    </row>
    <row r="33" spans="1:12" ht="12" customHeight="1" x14ac:dyDescent="0.2">
      <c r="A33" s="57">
        <v>26</v>
      </c>
      <c r="B33" s="105" t="s">
        <v>254</v>
      </c>
      <c r="C33" s="70">
        <v>212279973.87</v>
      </c>
      <c r="D33" s="70">
        <f t="shared" si="0"/>
        <v>16325787.98</v>
      </c>
      <c r="E33" s="106">
        <f t="shared" si="1"/>
        <v>7.690686823806514E-2</v>
      </c>
      <c r="F33" s="70">
        <v>4001431.74</v>
      </c>
      <c r="G33" s="74">
        <v>0</v>
      </c>
      <c r="H33" s="74">
        <v>0</v>
      </c>
      <c r="I33" s="74">
        <v>0</v>
      </c>
      <c r="J33" s="70">
        <v>12324331.24</v>
      </c>
      <c r="K33" s="74">
        <v>25</v>
      </c>
      <c r="L33" s="74">
        <v>0</v>
      </c>
    </row>
    <row r="34" spans="1:12" ht="12" customHeight="1" x14ac:dyDescent="0.2">
      <c r="A34" s="57">
        <v>27</v>
      </c>
      <c r="B34" s="105" t="s">
        <v>263</v>
      </c>
      <c r="C34" s="70">
        <v>341488039.40000004</v>
      </c>
      <c r="D34" s="70">
        <f t="shared" si="0"/>
        <v>15026446.83</v>
      </c>
      <c r="E34" s="106">
        <f t="shared" si="1"/>
        <v>4.4002849576815953E-2</v>
      </c>
      <c r="F34" s="70">
        <v>4020156.89</v>
      </c>
      <c r="G34" s="70">
        <v>66334.87</v>
      </c>
      <c r="H34" s="70">
        <v>40000</v>
      </c>
      <c r="I34" s="70">
        <v>67413.960000000006</v>
      </c>
      <c r="J34" s="70">
        <v>9137914.9499999993</v>
      </c>
      <c r="K34" s="70">
        <v>1694626.16</v>
      </c>
      <c r="L34" s="74">
        <v>0</v>
      </c>
    </row>
    <row r="35" spans="1:12" ht="12" customHeight="1" x14ac:dyDescent="0.2">
      <c r="A35" s="57">
        <v>28</v>
      </c>
      <c r="B35" s="105" t="s">
        <v>262</v>
      </c>
      <c r="C35" s="70">
        <v>73025182.260000005</v>
      </c>
      <c r="D35" s="70">
        <f t="shared" si="0"/>
        <v>10202975.129999999</v>
      </c>
      <c r="E35" s="106">
        <f t="shared" si="1"/>
        <v>0.13971858493516889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0">
        <v>10202975.129999999</v>
      </c>
      <c r="L35" s="74">
        <v>0</v>
      </c>
    </row>
    <row r="36" spans="1:12" ht="12" customHeight="1" x14ac:dyDescent="0.2">
      <c r="A36" s="57">
        <v>29</v>
      </c>
      <c r="B36" s="105" t="s">
        <v>265</v>
      </c>
      <c r="C36" s="70">
        <v>1250767854.0600002</v>
      </c>
      <c r="D36" s="70">
        <f t="shared" si="0"/>
        <v>10143125.65</v>
      </c>
      <c r="E36" s="106">
        <f t="shared" si="1"/>
        <v>8.1095189783422662E-3</v>
      </c>
      <c r="F36" s="70">
        <v>2331208.1999999997</v>
      </c>
      <c r="G36" s="70">
        <v>63953.8</v>
      </c>
      <c r="H36" s="74">
        <v>0</v>
      </c>
      <c r="I36" s="74">
        <v>0</v>
      </c>
      <c r="J36" s="74">
        <v>0</v>
      </c>
      <c r="K36" s="70">
        <v>7497963.6500000004</v>
      </c>
      <c r="L36" s="70">
        <v>250000</v>
      </c>
    </row>
    <row r="37" spans="1:12" ht="12" customHeight="1" x14ac:dyDescent="0.2">
      <c r="A37" s="57">
        <v>30</v>
      </c>
      <c r="B37" s="105" t="s">
        <v>268</v>
      </c>
      <c r="C37" s="70">
        <v>105514621.52</v>
      </c>
      <c r="D37" s="70">
        <f t="shared" si="0"/>
        <v>10088986.1</v>
      </c>
      <c r="E37" s="106">
        <f t="shared" si="1"/>
        <v>9.5616948197910764E-2</v>
      </c>
      <c r="F37" s="70">
        <v>4824701.46</v>
      </c>
      <c r="G37" s="74">
        <v>0</v>
      </c>
      <c r="H37" s="74">
        <v>0</v>
      </c>
      <c r="I37" s="74">
        <v>0</v>
      </c>
      <c r="J37" s="74">
        <v>0</v>
      </c>
      <c r="K37" s="70">
        <v>5264284.6399999997</v>
      </c>
      <c r="L37" s="70">
        <v>0</v>
      </c>
    </row>
    <row r="38" spans="1:12" ht="12" customHeight="1" x14ac:dyDescent="0.2">
      <c r="A38" s="57">
        <v>31</v>
      </c>
      <c r="B38" s="105" t="s">
        <v>270</v>
      </c>
      <c r="C38" s="70">
        <v>85874820.179999992</v>
      </c>
      <c r="D38" s="70">
        <f t="shared" si="0"/>
        <v>6047842.4199999999</v>
      </c>
      <c r="E38" s="106">
        <f t="shared" si="1"/>
        <v>7.0426260076274672E-2</v>
      </c>
      <c r="F38" s="70">
        <v>1842.62</v>
      </c>
      <c r="G38" s="74">
        <v>0</v>
      </c>
      <c r="H38" s="74">
        <v>0</v>
      </c>
      <c r="I38" s="70">
        <v>22311.38</v>
      </c>
      <c r="J38" s="70">
        <v>3625430.25</v>
      </c>
      <c r="K38" s="70">
        <v>2398258.17</v>
      </c>
      <c r="L38" s="70">
        <v>0</v>
      </c>
    </row>
    <row r="39" spans="1:12" ht="12" customHeight="1" x14ac:dyDescent="0.2">
      <c r="A39" s="57">
        <v>32</v>
      </c>
      <c r="B39" s="105" t="s">
        <v>267</v>
      </c>
      <c r="C39" s="70">
        <v>201026692.54000002</v>
      </c>
      <c r="D39" s="70">
        <f t="shared" si="0"/>
        <v>4765527.93</v>
      </c>
      <c r="E39" s="106">
        <f t="shared" si="1"/>
        <v>2.3705946060132096E-2</v>
      </c>
      <c r="F39" s="70">
        <v>1572789.3499999999</v>
      </c>
      <c r="G39" s="70">
        <v>400438.82</v>
      </c>
      <c r="H39" s="70">
        <v>13500</v>
      </c>
      <c r="I39" s="74">
        <v>0</v>
      </c>
      <c r="J39" s="74">
        <v>0</v>
      </c>
      <c r="K39" s="70">
        <v>2778799.76</v>
      </c>
      <c r="L39" s="70">
        <v>0</v>
      </c>
    </row>
    <row r="40" spans="1:12" ht="12" customHeight="1" x14ac:dyDescent="0.2">
      <c r="A40" s="57">
        <v>33</v>
      </c>
      <c r="B40" s="105" t="s">
        <v>264</v>
      </c>
      <c r="C40" s="70">
        <v>173483061.05000001</v>
      </c>
      <c r="D40" s="70">
        <f t="shared" si="0"/>
        <v>3990568.6900000004</v>
      </c>
      <c r="E40" s="106">
        <f t="shared" si="1"/>
        <v>2.3002641674911811E-2</v>
      </c>
      <c r="F40" s="70">
        <v>47015.67</v>
      </c>
      <c r="G40" s="70">
        <v>60879.53</v>
      </c>
      <c r="H40" s="70">
        <v>15745.61</v>
      </c>
      <c r="I40" s="74">
        <v>0</v>
      </c>
      <c r="J40" s="70">
        <v>12584.57</v>
      </c>
      <c r="K40" s="70">
        <v>3854342.6600000006</v>
      </c>
      <c r="L40" s="70">
        <v>0.65</v>
      </c>
    </row>
    <row r="41" spans="1:12" ht="12" customHeight="1" x14ac:dyDescent="0.2">
      <c r="A41" s="57">
        <v>34</v>
      </c>
      <c r="B41" s="105" t="s">
        <v>271</v>
      </c>
      <c r="C41" s="70">
        <v>450264742.58999997</v>
      </c>
      <c r="D41" s="70">
        <f t="shared" si="0"/>
        <v>1230206.51</v>
      </c>
      <c r="E41" s="106">
        <f t="shared" si="1"/>
        <v>2.7321848540119782E-3</v>
      </c>
      <c r="F41" s="70">
        <v>7363.61</v>
      </c>
      <c r="G41" s="74">
        <v>0</v>
      </c>
      <c r="H41" s="74">
        <v>0</v>
      </c>
      <c r="I41" s="74">
        <v>0</v>
      </c>
      <c r="J41" s="74">
        <v>0</v>
      </c>
      <c r="K41" s="70">
        <v>1222842.8999999999</v>
      </c>
      <c r="L41" s="70">
        <v>0</v>
      </c>
    </row>
    <row r="42" spans="1:12" ht="12" customHeight="1" x14ac:dyDescent="0.2">
      <c r="A42" s="57">
        <v>35</v>
      </c>
      <c r="B42" s="84" t="s">
        <v>279</v>
      </c>
      <c r="C42" s="70">
        <v>7372019.5599999996</v>
      </c>
      <c r="D42" s="70">
        <f t="shared" si="0"/>
        <v>750000</v>
      </c>
      <c r="E42" s="106">
        <f t="shared" si="1"/>
        <v>0.10173602957721942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0">
        <v>750000</v>
      </c>
      <c r="L42" s="70">
        <v>0</v>
      </c>
    </row>
    <row r="43" spans="1:12" ht="12" customHeight="1" x14ac:dyDescent="0.2">
      <c r="A43" s="57">
        <v>36</v>
      </c>
      <c r="B43" s="105" t="s">
        <v>273</v>
      </c>
      <c r="C43" s="70">
        <v>19866973.600000001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105" t="s">
        <v>272</v>
      </c>
      <c r="C44" s="70">
        <v>395886340.70999998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5" t="s">
        <v>274</v>
      </c>
      <c r="C45" s="70">
        <v>4943770.7399999993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105" t="s">
        <v>275</v>
      </c>
      <c r="C46" s="70">
        <v>567243976.92999995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5">
      <c r="A47" s="57">
        <v>40</v>
      </c>
      <c r="B47" s="84" t="s">
        <v>276</v>
      </c>
      <c r="C47" s="70">
        <v>32560099.699999999</v>
      </c>
      <c r="D47" s="74">
        <f t="shared" si="0"/>
        <v>0</v>
      </c>
      <c r="E47" s="106">
        <f t="shared" si="1"/>
        <v>0</v>
      </c>
      <c r="F47" s="74">
        <v>0</v>
      </c>
      <c r="G47" s="97">
        <v>0</v>
      </c>
      <c r="H47" s="74">
        <v>0</v>
      </c>
      <c r="I47" s="97">
        <v>0</v>
      </c>
      <c r="J47" s="74">
        <v>0</v>
      </c>
      <c r="K47" s="74">
        <v>0</v>
      </c>
      <c r="L47" s="97">
        <v>0</v>
      </c>
    </row>
    <row r="48" spans="1:12" ht="12" customHeight="1" x14ac:dyDescent="0.2">
      <c r="A48" s="57">
        <v>41</v>
      </c>
      <c r="B48" s="105" t="s">
        <v>277</v>
      </c>
      <c r="C48" s="70">
        <v>4908.26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5">
      <c r="A49" s="57">
        <v>42</v>
      </c>
      <c r="B49" s="84" t="s">
        <v>278</v>
      </c>
      <c r="C49" s="70">
        <v>127780747</v>
      </c>
      <c r="D49" s="74">
        <f t="shared" si="0"/>
        <v>0</v>
      </c>
      <c r="E49" s="106">
        <f t="shared" si="1"/>
        <v>0</v>
      </c>
      <c r="F49" s="97">
        <v>0</v>
      </c>
      <c r="G49" s="97">
        <v>0</v>
      </c>
      <c r="H49" s="97">
        <v>0</v>
      </c>
      <c r="I49" s="97">
        <v>0</v>
      </c>
      <c r="J49" s="97">
        <v>0</v>
      </c>
      <c r="K49" s="97">
        <v>0</v>
      </c>
      <c r="L49" s="97">
        <v>0</v>
      </c>
    </row>
    <row r="50" spans="1:12" ht="12" customHeight="1" x14ac:dyDescent="0.2">
      <c r="A50" s="57">
        <v>43</v>
      </c>
      <c r="B50" s="105" t="s">
        <v>269</v>
      </c>
      <c r="C50" s="70">
        <v>1788492.54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x14ac:dyDescent="0.2">
      <c r="A51" s="57">
        <v>44</v>
      </c>
      <c r="B51" s="105" t="s">
        <v>291</v>
      </c>
      <c r="C51" s="70">
        <v>1065392.51</v>
      </c>
      <c r="D51" s="74">
        <f t="shared" si="0"/>
        <v>0</v>
      </c>
      <c r="E51" s="106">
        <f t="shared" si="1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0.5" x14ac:dyDescent="0.25">
      <c r="A52" s="98"/>
      <c r="B52" s="67" t="s">
        <v>190</v>
      </c>
      <c r="C52" s="67">
        <v>58981393196.37999</v>
      </c>
      <c r="D52" s="72">
        <f t="shared" ref="D52" si="2">F52+G52+H52+I52+J52+K52+L52</f>
        <v>3399209604.5699997</v>
      </c>
      <c r="E52" s="107">
        <f t="shared" si="1"/>
        <v>5.7631897457088681E-2</v>
      </c>
      <c r="F52" s="67">
        <v>632850695.0999999</v>
      </c>
      <c r="G52" s="67">
        <v>27423631.870000005</v>
      </c>
      <c r="H52" s="67">
        <v>296049015.91999996</v>
      </c>
      <c r="I52" s="67">
        <v>34174574.380000003</v>
      </c>
      <c r="J52" s="67">
        <v>1902701397.0399995</v>
      </c>
      <c r="K52" s="67">
        <v>468611187.40000004</v>
      </c>
      <c r="L52" s="67">
        <v>37399102.860000007</v>
      </c>
    </row>
    <row r="53" spans="1:12" x14ac:dyDescent="0.2">
      <c r="D53" s="83"/>
      <c r="F53" s="83"/>
      <c r="G53" s="83"/>
      <c r="H53" s="83"/>
      <c r="I53" s="83"/>
      <c r="J53" s="83"/>
      <c r="K53" s="83"/>
      <c r="L53" s="83"/>
    </row>
  </sheetData>
  <sortState xmlns:xlrd2="http://schemas.microsoft.com/office/spreadsheetml/2017/richdata2" ref="B8:L51">
    <sortCondition descending="1" ref="D8:D51"/>
  </sortState>
  <mergeCells count="2">
    <mergeCell ref="A1:L5"/>
    <mergeCell ref="A6:L6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8E712-DD7B-4696-8875-31D225533EA0}">
  <dimension ref="A1:L53"/>
  <sheetViews>
    <sheetView workbookViewId="0">
      <selection activeCell="D13" sqref="D13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6" t="s">
        <v>303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12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237</v>
      </c>
      <c r="C8" s="70">
        <v>3013768145.6600003</v>
      </c>
      <c r="D8" s="70">
        <f t="shared" ref="D8:D52" si="0">F8+G8+H8+I8+J8+K8+L8</f>
        <v>573249359.24000001</v>
      </c>
      <c r="E8" s="106">
        <f>D8/C8</f>
        <v>0.19021017262575826</v>
      </c>
      <c r="F8" s="70">
        <v>940000</v>
      </c>
      <c r="G8" s="74">
        <v>0</v>
      </c>
      <c r="H8" s="70">
        <v>10000000</v>
      </c>
      <c r="I8" s="74">
        <v>0</v>
      </c>
      <c r="J8" s="70">
        <v>561555992.72000003</v>
      </c>
      <c r="K8" s="70">
        <v>753366.52</v>
      </c>
      <c r="L8" s="74">
        <v>0</v>
      </c>
    </row>
    <row r="9" spans="1:12" ht="12" customHeight="1" x14ac:dyDescent="0.2">
      <c r="A9" s="57">
        <v>2</v>
      </c>
      <c r="B9" s="105" t="s">
        <v>238</v>
      </c>
      <c r="C9" s="70">
        <v>10226438376.16</v>
      </c>
      <c r="D9" s="70">
        <f t="shared" si="0"/>
        <v>490435917.56999999</v>
      </c>
      <c r="E9" s="106">
        <f t="shared" ref="E9:E52" si="1">D9/C9</f>
        <v>4.7957646595056039E-2</v>
      </c>
      <c r="F9" s="70">
        <v>137299364</v>
      </c>
      <c r="G9" s="70">
        <v>9441034.129999999</v>
      </c>
      <c r="H9" s="70">
        <v>74373358.38000001</v>
      </c>
      <c r="I9" s="70">
        <v>317718.62</v>
      </c>
      <c r="J9" s="70">
        <v>172559409.41999999</v>
      </c>
      <c r="K9" s="70">
        <v>93555537.599999994</v>
      </c>
      <c r="L9" s="70">
        <v>2889495.42</v>
      </c>
    </row>
    <row r="10" spans="1:12" ht="12" customHeight="1" x14ac:dyDescent="0.2">
      <c r="A10" s="57">
        <v>3</v>
      </c>
      <c r="B10" s="105" t="s">
        <v>239</v>
      </c>
      <c r="C10" s="70">
        <v>7664593719.5699997</v>
      </c>
      <c r="D10" s="70">
        <f t="shared" si="0"/>
        <v>327554064.98000002</v>
      </c>
      <c r="E10" s="106">
        <f t="shared" si="1"/>
        <v>4.2735998405715431E-2</v>
      </c>
      <c r="F10" s="70">
        <v>61641044.189999998</v>
      </c>
      <c r="G10" s="74">
        <v>0</v>
      </c>
      <c r="H10" s="70">
        <v>24073271.280000001</v>
      </c>
      <c r="I10" s="70">
        <v>27629573.149999999</v>
      </c>
      <c r="J10" s="70">
        <v>130443259.04000001</v>
      </c>
      <c r="K10" s="70">
        <v>83766917.319999993</v>
      </c>
      <c r="L10" s="74">
        <v>0</v>
      </c>
    </row>
    <row r="11" spans="1:12" ht="12" customHeight="1" x14ac:dyDescent="0.2">
      <c r="A11" s="57">
        <v>4</v>
      </c>
      <c r="B11" s="105" t="s">
        <v>241</v>
      </c>
      <c r="C11" s="70">
        <v>4109681801.8099999</v>
      </c>
      <c r="D11" s="70">
        <f t="shared" si="0"/>
        <v>314199229.45000005</v>
      </c>
      <c r="E11" s="106">
        <f t="shared" si="1"/>
        <v>7.6453420143530182E-2</v>
      </c>
      <c r="F11" s="70">
        <v>47226795.409999996</v>
      </c>
      <c r="G11" s="70">
        <v>276112.5</v>
      </c>
      <c r="H11" s="70">
        <v>35093678.609999999</v>
      </c>
      <c r="I11" s="74">
        <v>0</v>
      </c>
      <c r="J11" s="70">
        <v>174700980.58000001</v>
      </c>
      <c r="K11" s="70">
        <v>26901662.350000005</v>
      </c>
      <c r="L11" s="70">
        <v>30000000</v>
      </c>
    </row>
    <row r="12" spans="1:12" ht="12" customHeight="1" x14ac:dyDescent="0.2">
      <c r="A12" s="57">
        <v>5</v>
      </c>
      <c r="B12" s="105" t="s">
        <v>240</v>
      </c>
      <c r="C12" s="70">
        <v>5928338825.6899996</v>
      </c>
      <c r="D12" s="70">
        <f t="shared" si="0"/>
        <v>298106413.81</v>
      </c>
      <c r="E12" s="106">
        <f t="shared" si="1"/>
        <v>5.0284982450425883E-2</v>
      </c>
      <c r="F12" s="70">
        <v>90180518.710000023</v>
      </c>
      <c r="G12" s="70">
        <v>12631077.939999999</v>
      </c>
      <c r="H12" s="70">
        <v>16227212.369999999</v>
      </c>
      <c r="I12" s="70">
        <v>13185.56</v>
      </c>
      <c r="J12" s="70">
        <v>154593672.41999999</v>
      </c>
      <c r="K12" s="70">
        <v>24460746.810000002</v>
      </c>
      <c r="L12" s="74">
        <v>0</v>
      </c>
    </row>
    <row r="13" spans="1:12" ht="12" customHeight="1" x14ac:dyDescent="0.2">
      <c r="A13" s="57">
        <v>6</v>
      </c>
      <c r="B13" s="105" t="s">
        <v>242</v>
      </c>
      <c r="C13" s="70">
        <v>6502422974.4399996</v>
      </c>
      <c r="D13" s="70">
        <f t="shared" si="0"/>
        <v>279465357.70999998</v>
      </c>
      <c r="E13" s="106">
        <f t="shared" si="1"/>
        <v>4.2978649467826729E-2</v>
      </c>
      <c r="F13" s="70">
        <v>50912973.899999999</v>
      </c>
      <c r="G13" s="70">
        <v>1772450.28</v>
      </c>
      <c r="H13" s="70">
        <v>12753662.08</v>
      </c>
      <c r="I13" s="70">
        <v>4958574.6900000004</v>
      </c>
      <c r="J13" s="70">
        <v>202823629.88999999</v>
      </c>
      <c r="K13" s="70">
        <v>6244066.8700000001</v>
      </c>
      <c r="L13" s="74">
        <v>0</v>
      </c>
    </row>
    <row r="14" spans="1:12" ht="12" customHeight="1" x14ac:dyDescent="0.2">
      <c r="A14" s="57">
        <v>7</v>
      </c>
      <c r="B14" s="105" t="s">
        <v>243</v>
      </c>
      <c r="C14" s="70">
        <v>545178953.29999995</v>
      </c>
      <c r="D14" s="70">
        <f t="shared" si="0"/>
        <v>151251342.46000001</v>
      </c>
      <c r="E14" s="106">
        <f t="shared" si="1"/>
        <v>0.27743430215797366</v>
      </c>
      <c r="F14" s="70">
        <v>47138149.930000007</v>
      </c>
      <c r="G14" s="74">
        <v>0</v>
      </c>
      <c r="H14" s="70">
        <v>2922675.78</v>
      </c>
      <c r="I14" s="74">
        <v>0</v>
      </c>
      <c r="J14" s="70">
        <v>86190516.75</v>
      </c>
      <c r="K14" s="70">
        <v>15000000</v>
      </c>
      <c r="L14" s="74">
        <v>0</v>
      </c>
    </row>
    <row r="15" spans="1:12" ht="12" customHeight="1" x14ac:dyDescent="0.2">
      <c r="A15" s="57">
        <v>8</v>
      </c>
      <c r="B15" s="105" t="s">
        <v>246</v>
      </c>
      <c r="C15" s="70">
        <v>2589074469.6199999</v>
      </c>
      <c r="D15" s="70">
        <f t="shared" si="0"/>
        <v>127108269.90000002</v>
      </c>
      <c r="E15" s="106">
        <f t="shared" si="1"/>
        <v>4.9094095744050104E-2</v>
      </c>
      <c r="F15" s="70">
        <v>28907693.420000002</v>
      </c>
      <c r="G15" s="70">
        <v>21510.010000000002</v>
      </c>
      <c r="H15" s="70">
        <v>1716091.6300000001</v>
      </c>
      <c r="I15" s="70">
        <v>92463.459999999992</v>
      </c>
      <c r="J15" s="70">
        <v>86939791.400000006</v>
      </c>
      <c r="K15" s="70">
        <v>9430719.9800000004</v>
      </c>
      <c r="L15" s="74">
        <v>0</v>
      </c>
    </row>
    <row r="16" spans="1:12" ht="12" customHeight="1" x14ac:dyDescent="0.2">
      <c r="A16" s="57">
        <v>9</v>
      </c>
      <c r="B16" s="105" t="s">
        <v>245</v>
      </c>
      <c r="C16" s="70">
        <v>1787507327.5000002</v>
      </c>
      <c r="D16" s="70">
        <f t="shared" si="0"/>
        <v>99088523.050000012</v>
      </c>
      <c r="E16" s="106">
        <f t="shared" si="1"/>
        <v>5.543391152895847E-2</v>
      </c>
      <c r="F16" s="70">
        <v>8988837.459999999</v>
      </c>
      <c r="G16" s="70">
        <v>523134.24</v>
      </c>
      <c r="H16" s="70">
        <v>30378131.16</v>
      </c>
      <c r="I16" s="74">
        <v>0</v>
      </c>
      <c r="J16" s="70">
        <v>43927845.950000003</v>
      </c>
      <c r="K16" s="70">
        <v>12931691.950000001</v>
      </c>
      <c r="L16" s="70">
        <v>2338882.29</v>
      </c>
    </row>
    <row r="17" spans="1:12" ht="12" customHeight="1" x14ac:dyDescent="0.2">
      <c r="A17" s="57">
        <v>10</v>
      </c>
      <c r="B17" s="105" t="s">
        <v>244</v>
      </c>
      <c r="C17" s="70">
        <v>217985349.44999999</v>
      </c>
      <c r="D17" s="70">
        <f t="shared" si="0"/>
        <v>91161502.49000001</v>
      </c>
      <c r="E17" s="106">
        <f t="shared" si="1"/>
        <v>0.41820013464212202</v>
      </c>
      <c r="F17" s="70">
        <v>48196723.519999996</v>
      </c>
      <c r="G17" s="70">
        <v>212029.83</v>
      </c>
      <c r="H17" s="70">
        <v>18607446.080000002</v>
      </c>
      <c r="I17" s="70">
        <v>2756895.06</v>
      </c>
      <c r="J17" s="70">
        <v>19405041.84</v>
      </c>
      <c r="K17" s="70">
        <v>1806787.1800000002</v>
      </c>
      <c r="L17" s="70">
        <v>176578.98</v>
      </c>
    </row>
    <row r="18" spans="1:12" ht="12" customHeight="1" x14ac:dyDescent="0.2">
      <c r="A18" s="57">
        <v>11</v>
      </c>
      <c r="B18" s="105" t="s">
        <v>248</v>
      </c>
      <c r="C18" s="70">
        <v>1008055649.72</v>
      </c>
      <c r="D18" s="70">
        <f t="shared" si="0"/>
        <v>84497709.269999996</v>
      </c>
      <c r="E18" s="106">
        <f t="shared" si="1"/>
        <v>8.3822464854465414E-2</v>
      </c>
      <c r="F18" s="70">
        <v>526764.94000000006</v>
      </c>
      <c r="G18" s="70">
        <v>885774.15</v>
      </c>
      <c r="H18" s="70">
        <v>13021327.220000001</v>
      </c>
      <c r="I18" s="70">
        <v>2876184.1199999996</v>
      </c>
      <c r="J18" s="70">
        <v>17178666.359999999</v>
      </c>
      <c r="K18" s="70">
        <v>50004266.32</v>
      </c>
      <c r="L18" s="70">
        <v>4726.16</v>
      </c>
    </row>
    <row r="19" spans="1:12" ht="12" customHeight="1" x14ac:dyDescent="0.2">
      <c r="A19" s="57">
        <v>12</v>
      </c>
      <c r="B19" s="105" t="s">
        <v>249</v>
      </c>
      <c r="C19" s="70">
        <v>3413725519.02</v>
      </c>
      <c r="D19" s="70">
        <f t="shared" si="0"/>
        <v>74370527.489999995</v>
      </c>
      <c r="E19" s="106">
        <f t="shared" si="1"/>
        <v>2.1785737334661288E-2</v>
      </c>
      <c r="F19" s="70">
        <v>4143829.73</v>
      </c>
      <c r="G19" s="70">
        <v>513509.12</v>
      </c>
      <c r="H19" s="70">
        <v>13163345.439999999</v>
      </c>
      <c r="I19" s="70">
        <v>44300.42</v>
      </c>
      <c r="J19" s="70">
        <v>14948678.109999999</v>
      </c>
      <c r="K19" s="70">
        <v>41147242.699999996</v>
      </c>
      <c r="L19" s="70">
        <v>409621.97</v>
      </c>
    </row>
    <row r="20" spans="1:12" ht="12" customHeight="1" x14ac:dyDescent="0.2">
      <c r="A20" s="57">
        <v>13</v>
      </c>
      <c r="B20" s="105" t="s">
        <v>247</v>
      </c>
      <c r="C20" s="70">
        <v>710442351.0200001</v>
      </c>
      <c r="D20" s="70">
        <f t="shared" si="0"/>
        <v>67827108.00999999</v>
      </c>
      <c r="E20" s="106">
        <f t="shared" si="1"/>
        <v>9.5471656373833702E-2</v>
      </c>
      <c r="F20" s="70">
        <v>29289562.969999999</v>
      </c>
      <c r="G20" s="70">
        <v>369513.29</v>
      </c>
      <c r="H20" s="70">
        <v>12185280.5</v>
      </c>
      <c r="I20" s="74">
        <v>0</v>
      </c>
      <c r="J20" s="70">
        <v>12300000</v>
      </c>
      <c r="K20" s="70">
        <v>12373802.859999999</v>
      </c>
      <c r="L20" s="70">
        <v>1308948.3899999999</v>
      </c>
    </row>
    <row r="21" spans="1:12" ht="12" customHeight="1" x14ac:dyDescent="0.2">
      <c r="A21" s="57">
        <v>14</v>
      </c>
      <c r="B21" s="105" t="s">
        <v>259</v>
      </c>
      <c r="C21" s="70">
        <v>157452350.28999999</v>
      </c>
      <c r="D21" s="70">
        <f t="shared" si="0"/>
        <v>48862001.880000003</v>
      </c>
      <c r="E21" s="106">
        <f t="shared" si="1"/>
        <v>0.31032881878234686</v>
      </c>
      <c r="F21" s="74">
        <v>0</v>
      </c>
      <c r="G21" s="74">
        <v>0</v>
      </c>
      <c r="H21" s="74">
        <v>0</v>
      </c>
      <c r="I21" s="74">
        <v>0</v>
      </c>
      <c r="J21" s="70">
        <v>48862001.880000003</v>
      </c>
      <c r="K21" s="74">
        <v>0</v>
      </c>
      <c r="L21" s="74">
        <v>0</v>
      </c>
    </row>
    <row r="22" spans="1:12" ht="12" customHeight="1" x14ac:dyDescent="0.2">
      <c r="A22" s="57">
        <v>15</v>
      </c>
      <c r="B22" s="105" t="s">
        <v>261</v>
      </c>
      <c r="C22" s="70">
        <v>4326979083.1599998</v>
      </c>
      <c r="D22" s="70">
        <f t="shared" si="0"/>
        <v>43660446.329999998</v>
      </c>
      <c r="E22" s="106">
        <f t="shared" si="1"/>
        <v>1.0090283657695591E-2</v>
      </c>
      <c r="F22" s="70">
        <v>5389500.9299999997</v>
      </c>
      <c r="G22" s="70">
        <v>102945.73999999999</v>
      </c>
      <c r="H22" s="70">
        <v>1496999.52</v>
      </c>
      <c r="I22" s="74">
        <v>0</v>
      </c>
      <c r="J22" s="70">
        <v>35135331.020000003</v>
      </c>
      <c r="K22" s="70">
        <v>1535669.12</v>
      </c>
      <c r="L22" s="74">
        <v>0</v>
      </c>
    </row>
    <row r="23" spans="1:12" ht="12" customHeight="1" x14ac:dyDescent="0.2">
      <c r="A23" s="57">
        <v>16</v>
      </c>
      <c r="B23" s="105" t="s">
        <v>258</v>
      </c>
      <c r="C23" s="70">
        <v>372765447.78999996</v>
      </c>
      <c r="D23" s="70">
        <f t="shared" si="0"/>
        <v>43600052.039999999</v>
      </c>
      <c r="E23" s="106">
        <f t="shared" si="1"/>
        <v>0.11696376984103525</v>
      </c>
      <c r="F23" s="70">
        <v>2724596.77</v>
      </c>
      <c r="G23" s="74">
        <v>0</v>
      </c>
      <c r="H23" s="70">
        <v>1003927.54</v>
      </c>
      <c r="I23" s="74">
        <v>0</v>
      </c>
      <c r="J23" s="70">
        <v>29520198.310000002</v>
      </c>
      <c r="K23" s="70">
        <v>10351329.42</v>
      </c>
      <c r="L23" s="74">
        <v>0</v>
      </c>
    </row>
    <row r="24" spans="1:12" ht="12" customHeight="1" x14ac:dyDescent="0.2">
      <c r="A24" s="57">
        <v>17</v>
      </c>
      <c r="B24" s="105" t="s">
        <v>250</v>
      </c>
      <c r="C24" s="70">
        <v>737321211.00000012</v>
      </c>
      <c r="D24" s="70">
        <f t="shared" si="0"/>
        <v>42628158.299999997</v>
      </c>
      <c r="E24" s="106">
        <f t="shared" si="1"/>
        <v>5.7814908433442572E-2</v>
      </c>
      <c r="F24" s="70">
        <v>10846757.6</v>
      </c>
      <c r="G24" s="74">
        <v>0</v>
      </c>
      <c r="H24" s="70">
        <v>300000</v>
      </c>
      <c r="I24" s="74">
        <v>0</v>
      </c>
      <c r="J24" s="70">
        <v>4040723.67</v>
      </c>
      <c r="K24" s="70">
        <v>27117879.09</v>
      </c>
      <c r="L24" s="70">
        <v>322797.94</v>
      </c>
    </row>
    <row r="25" spans="1:12" ht="12" customHeight="1" x14ac:dyDescent="0.2">
      <c r="A25" s="57">
        <v>18</v>
      </c>
      <c r="B25" s="105" t="s">
        <v>260</v>
      </c>
      <c r="C25" s="70">
        <v>51985658.689999998</v>
      </c>
      <c r="D25" s="70">
        <f t="shared" si="0"/>
        <v>40485658.689999998</v>
      </c>
      <c r="E25" s="106">
        <f t="shared" si="1"/>
        <v>0.77878514402257348</v>
      </c>
      <c r="F25" s="74">
        <v>0</v>
      </c>
      <c r="G25" s="74">
        <v>0</v>
      </c>
      <c r="H25" s="74">
        <v>0</v>
      </c>
      <c r="I25" s="74">
        <v>0</v>
      </c>
      <c r="J25" s="70">
        <v>40485658.689999998</v>
      </c>
      <c r="K25" s="74">
        <v>0</v>
      </c>
      <c r="L25" s="74">
        <v>0</v>
      </c>
    </row>
    <row r="26" spans="1:12" ht="12" customHeight="1" x14ac:dyDescent="0.2">
      <c r="A26" s="57">
        <v>19</v>
      </c>
      <c r="B26" s="105" t="s">
        <v>252</v>
      </c>
      <c r="C26" s="70">
        <v>344730939.44</v>
      </c>
      <c r="D26" s="70">
        <f t="shared" si="0"/>
        <v>37279970.100000001</v>
      </c>
      <c r="E26" s="106">
        <f t="shared" si="1"/>
        <v>0.10814222291900938</v>
      </c>
      <c r="F26" s="70">
        <v>17224947.860000003</v>
      </c>
      <c r="G26" s="74">
        <v>0</v>
      </c>
      <c r="H26" s="70">
        <v>15989981.690000001</v>
      </c>
      <c r="I26" s="74">
        <v>0</v>
      </c>
      <c r="J26" s="70">
        <v>2865040.55</v>
      </c>
      <c r="K26" s="70">
        <v>1200000</v>
      </c>
      <c r="L26" s="74">
        <v>0</v>
      </c>
    </row>
    <row r="27" spans="1:12" ht="12" customHeight="1" x14ac:dyDescent="0.2">
      <c r="A27" s="57">
        <v>20</v>
      </c>
      <c r="B27" s="105" t="s">
        <v>251</v>
      </c>
      <c r="C27" s="70">
        <v>222641012.75999996</v>
      </c>
      <c r="D27" s="70">
        <f t="shared" si="0"/>
        <v>37006796.869999997</v>
      </c>
      <c r="E27" s="106">
        <f t="shared" si="1"/>
        <v>0.16621733979395864</v>
      </c>
      <c r="F27" s="70">
        <v>9856830.5099999998</v>
      </c>
      <c r="G27" s="74">
        <v>0</v>
      </c>
      <c r="H27" s="74">
        <v>0</v>
      </c>
      <c r="I27" s="74">
        <v>0</v>
      </c>
      <c r="J27" s="70">
        <v>24016380.539999999</v>
      </c>
      <c r="K27" s="70">
        <v>3133585.82</v>
      </c>
      <c r="L27" s="74">
        <v>0</v>
      </c>
    </row>
    <row r="28" spans="1:12" ht="12" customHeight="1" x14ac:dyDescent="0.2">
      <c r="A28" s="57">
        <v>21</v>
      </c>
      <c r="B28" s="105" t="s">
        <v>255</v>
      </c>
      <c r="C28" s="70">
        <v>512563361.26000005</v>
      </c>
      <c r="D28" s="70">
        <f t="shared" si="0"/>
        <v>33456653.199999996</v>
      </c>
      <c r="E28" s="106">
        <f t="shared" si="1"/>
        <v>6.5273204697572904E-2</v>
      </c>
      <c r="F28" s="70">
        <v>2951257.55</v>
      </c>
      <c r="G28" s="74">
        <v>0</v>
      </c>
      <c r="H28" s="70">
        <v>5543158.21</v>
      </c>
      <c r="I28" s="70">
        <v>573532.46</v>
      </c>
      <c r="J28" s="70">
        <v>23889069.559999999</v>
      </c>
      <c r="K28" s="70">
        <v>491117.58999999997</v>
      </c>
      <c r="L28" s="70">
        <v>8517.83</v>
      </c>
    </row>
    <row r="29" spans="1:12" ht="12" customHeight="1" x14ac:dyDescent="0.2">
      <c r="A29" s="57">
        <v>22</v>
      </c>
      <c r="B29" s="105" t="s">
        <v>253</v>
      </c>
      <c r="C29" s="70">
        <v>464229176.57000005</v>
      </c>
      <c r="D29" s="70">
        <f t="shared" si="0"/>
        <v>29300819.91</v>
      </c>
      <c r="E29" s="106">
        <f t="shared" si="1"/>
        <v>6.3117144265881345E-2</v>
      </c>
      <c r="F29" s="70">
        <v>8595480.6699999999</v>
      </c>
      <c r="G29" s="74">
        <v>0</v>
      </c>
      <c r="H29" s="70">
        <v>4503614.74</v>
      </c>
      <c r="I29" s="70">
        <v>17339.810000000001</v>
      </c>
      <c r="J29" s="70">
        <v>11952000</v>
      </c>
      <c r="K29" s="70">
        <v>4214174.6000000006</v>
      </c>
      <c r="L29" s="70">
        <v>18210.09</v>
      </c>
    </row>
    <row r="30" spans="1:12" ht="12" customHeight="1" x14ac:dyDescent="0.2">
      <c r="A30" s="57">
        <v>23</v>
      </c>
      <c r="B30" s="105" t="s">
        <v>266</v>
      </c>
      <c r="C30" s="70">
        <v>165842644.95999998</v>
      </c>
      <c r="D30" s="70">
        <f t="shared" si="0"/>
        <v>28983797.939999998</v>
      </c>
      <c r="E30" s="106">
        <f t="shared" si="1"/>
        <v>0.17476685774633344</v>
      </c>
      <c r="F30" s="74">
        <v>0</v>
      </c>
      <c r="G30" s="70">
        <v>83225.990000000005</v>
      </c>
      <c r="H30" s="74">
        <v>0</v>
      </c>
      <c r="I30" s="74">
        <v>0</v>
      </c>
      <c r="J30" s="70">
        <v>28900571.949999999</v>
      </c>
      <c r="K30" s="74">
        <v>0</v>
      </c>
      <c r="L30" s="74">
        <v>0</v>
      </c>
    </row>
    <row r="31" spans="1:12" ht="12" customHeight="1" x14ac:dyDescent="0.2">
      <c r="A31" s="57">
        <v>24</v>
      </c>
      <c r="B31" s="105" t="s">
        <v>257</v>
      </c>
      <c r="C31" s="70">
        <v>348627354.31</v>
      </c>
      <c r="D31" s="70">
        <f t="shared" si="0"/>
        <v>21818672.509999998</v>
      </c>
      <c r="E31" s="106">
        <f t="shared" si="1"/>
        <v>6.2584511055316677E-2</v>
      </c>
      <c r="F31" s="70">
        <v>4787003.62</v>
      </c>
      <c r="G31" s="70">
        <v>439331.99</v>
      </c>
      <c r="H31" s="70">
        <v>9763226.8599999994</v>
      </c>
      <c r="I31" s="74">
        <v>0</v>
      </c>
      <c r="J31" s="70">
        <v>3984000</v>
      </c>
      <c r="K31" s="70">
        <v>2845110.0400000005</v>
      </c>
      <c r="L31" s="74">
        <v>0</v>
      </c>
    </row>
    <row r="32" spans="1:12" ht="12" customHeight="1" x14ac:dyDescent="0.2">
      <c r="A32" s="57">
        <v>25</v>
      </c>
      <c r="B32" s="105" t="s">
        <v>254</v>
      </c>
      <c r="C32" s="70">
        <v>213289338.13999996</v>
      </c>
      <c r="D32" s="70">
        <f t="shared" si="0"/>
        <v>17395758.349999998</v>
      </c>
      <c r="E32" s="106">
        <f t="shared" si="1"/>
        <v>8.1559437061882956E-2</v>
      </c>
      <c r="F32" s="70">
        <v>3973204.61</v>
      </c>
      <c r="G32" s="74">
        <v>0</v>
      </c>
      <c r="H32" s="74">
        <v>0</v>
      </c>
      <c r="I32" s="74">
        <v>0</v>
      </c>
      <c r="J32" s="70">
        <v>12559510.17</v>
      </c>
      <c r="K32" s="70">
        <v>863043.57</v>
      </c>
      <c r="L32" s="74">
        <v>0</v>
      </c>
    </row>
    <row r="33" spans="1:12" ht="12" customHeight="1" x14ac:dyDescent="0.2">
      <c r="A33" s="57">
        <v>26</v>
      </c>
      <c r="B33" s="105" t="s">
        <v>256</v>
      </c>
      <c r="C33" s="70">
        <v>108126985.11000001</v>
      </c>
      <c r="D33" s="70">
        <f t="shared" si="0"/>
        <v>17289294.550000001</v>
      </c>
      <c r="E33" s="106">
        <f t="shared" si="1"/>
        <v>0.15989805442564789</v>
      </c>
      <c r="F33" s="74">
        <v>0</v>
      </c>
      <c r="G33" s="74">
        <v>0</v>
      </c>
      <c r="H33" s="74">
        <v>0</v>
      </c>
      <c r="I33" s="74">
        <v>0</v>
      </c>
      <c r="J33" s="70">
        <v>17289294.550000001</v>
      </c>
      <c r="K33" s="74">
        <v>0</v>
      </c>
      <c r="L33" s="74">
        <v>0</v>
      </c>
    </row>
    <row r="34" spans="1:12" ht="12" customHeight="1" x14ac:dyDescent="0.2">
      <c r="A34" s="57">
        <v>27</v>
      </c>
      <c r="B34" s="105" t="s">
        <v>265</v>
      </c>
      <c r="C34" s="70">
        <v>1263915596.3400002</v>
      </c>
      <c r="D34" s="70">
        <f t="shared" si="0"/>
        <v>16741516.23</v>
      </c>
      <c r="E34" s="106">
        <f t="shared" si="1"/>
        <v>1.3245754921040187E-2</v>
      </c>
      <c r="F34" s="70">
        <v>2293868.13</v>
      </c>
      <c r="G34" s="70">
        <v>57033.8</v>
      </c>
      <c r="H34" s="74">
        <v>0</v>
      </c>
      <c r="I34" s="74">
        <v>0</v>
      </c>
      <c r="J34" s="74">
        <v>0</v>
      </c>
      <c r="K34" s="70">
        <v>14140614.300000001</v>
      </c>
      <c r="L34" s="70">
        <v>250000</v>
      </c>
    </row>
    <row r="35" spans="1:12" ht="12" customHeight="1" x14ac:dyDescent="0.2">
      <c r="A35" s="57">
        <v>28</v>
      </c>
      <c r="B35" s="105" t="s">
        <v>264</v>
      </c>
      <c r="C35" s="70">
        <v>180622396.16</v>
      </c>
      <c r="D35" s="70">
        <f t="shared" si="0"/>
        <v>16639704.25066</v>
      </c>
      <c r="E35" s="106">
        <f t="shared" si="1"/>
        <v>9.2124258145264107E-2</v>
      </c>
      <c r="F35" s="70">
        <v>37188.01</v>
      </c>
      <c r="G35" s="70">
        <v>51322.53</v>
      </c>
      <c r="H35" s="70">
        <v>15686.46</v>
      </c>
      <c r="I35" s="70">
        <v>10000000</v>
      </c>
      <c r="J35" s="70">
        <v>6140.39</v>
      </c>
      <c r="K35" s="70">
        <v>6529366.8599999994</v>
      </c>
      <c r="L35" s="108">
        <v>6.6E-4</v>
      </c>
    </row>
    <row r="36" spans="1:12" ht="12" customHeight="1" x14ac:dyDescent="0.25">
      <c r="A36" s="57">
        <v>29</v>
      </c>
      <c r="B36" s="84" t="s">
        <v>263</v>
      </c>
      <c r="C36" s="70">
        <v>346043878.61000007</v>
      </c>
      <c r="D36" s="70">
        <f t="shared" si="0"/>
        <v>13299535.68</v>
      </c>
      <c r="E36" s="106">
        <f t="shared" si="1"/>
        <v>3.8433090431831921E-2</v>
      </c>
      <c r="F36" s="70">
        <v>3990989.8699999996</v>
      </c>
      <c r="G36" s="72">
        <v>66334.87</v>
      </c>
      <c r="H36" s="70">
        <v>40000</v>
      </c>
      <c r="I36" s="72">
        <v>67101.919999999998</v>
      </c>
      <c r="J36" s="70">
        <v>7440482.8599999994</v>
      </c>
      <c r="K36" s="70">
        <v>1694626.16</v>
      </c>
      <c r="L36" s="97">
        <v>0</v>
      </c>
    </row>
    <row r="37" spans="1:12" ht="12" customHeight="1" x14ac:dyDescent="0.2">
      <c r="A37" s="57">
        <v>30</v>
      </c>
      <c r="B37" s="105" t="s">
        <v>268</v>
      </c>
      <c r="C37" s="70">
        <v>103320241.44999999</v>
      </c>
      <c r="D37" s="70">
        <f t="shared" si="0"/>
        <v>10020318.870000001</v>
      </c>
      <c r="E37" s="106">
        <f t="shared" si="1"/>
        <v>9.6983115112532506E-2</v>
      </c>
      <c r="F37" s="70">
        <v>4756034.2300000004</v>
      </c>
      <c r="G37" s="74">
        <v>0</v>
      </c>
      <c r="H37" s="74">
        <v>0</v>
      </c>
      <c r="I37" s="74">
        <v>0</v>
      </c>
      <c r="J37" s="74">
        <v>0</v>
      </c>
      <c r="K37" s="70">
        <v>5264284.6399999997</v>
      </c>
      <c r="L37" s="74">
        <v>0</v>
      </c>
    </row>
    <row r="38" spans="1:12" ht="12" customHeight="1" x14ac:dyDescent="0.2">
      <c r="A38" s="57">
        <v>31</v>
      </c>
      <c r="B38" s="105" t="s">
        <v>262</v>
      </c>
      <c r="C38" s="70">
        <v>70887209.969999999</v>
      </c>
      <c r="D38" s="70">
        <f t="shared" si="0"/>
        <v>7794545.1699999999</v>
      </c>
      <c r="E38" s="106">
        <f t="shared" si="1"/>
        <v>0.10995700315047961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0">
        <v>7794545.1699999999</v>
      </c>
      <c r="L38" s="74">
        <v>0</v>
      </c>
    </row>
    <row r="39" spans="1:12" ht="12" customHeight="1" x14ac:dyDescent="0.2">
      <c r="A39" s="57">
        <v>32</v>
      </c>
      <c r="B39" s="105" t="s">
        <v>270</v>
      </c>
      <c r="C39" s="70">
        <v>85046090.609999985</v>
      </c>
      <c r="D39" s="70">
        <f t="shared" si="0"/>
        <v>6226352.7599999998</v>
      </c>
      <c r="E39" s="106">
        <f t="shared" si="1"/>
        <v>7.3211510550819911E-2</v>
      </c>
      <c r="F39" s="70">
        <v>1842.62</v>
      </c>
      <c r="G39" s="74">
        <v>0</v>
      </c>
      <c r="H39" s="74">
        <v>0</v>
      </c>
      <c r="I39" s="70">
        <v>20932.23</v>
      </c>
      <c r="J39" s="70">
        <v>3828872.6399999997</v>
      </c>
      <c r="K39" s="70">
        <v>2374705.27</v>
      </c>
      <c r="L39" s="74">
        <v>0</v>
      </c>
    </row>
    <row r="40" spans="1:12" ht="12" customHeight="1" x14ac:dyDescent="0.2">
      <c r="A40" s="57">
        <v>33</v>
      </c>
      <c r="B40" s="105" t="s">
        <v>267</v>
      </c>
      <c r="C40" s="70">
        <v>201651288.41</v>
      </c>
      <c r="D40" s="70">
        <f t="shared" si="0"/>
        <v>4850442.47</v>
      </c>
      <c r="E40" s="106">
        <f t="shared" si="1"/>
        <v>2.4053615071072679E-2</v>
      </c>
      <c r="F40" s="70">
        <v>1570006.5899999999</v>
      </c>
      <c r="G40" s="70">
        <v>386875.12</v>
      </c>
      <c r="H40" s="70">
        <v>13500</v>
      </c>
      <c r="I40" s="74">
        <v>0</v>
      </c>
      <c r="J40" s="74">
        <v>0</v>
      </c>
      <c r="K40" s="70">
        <v>2880060.76</v>
      </c>
      <c r="L40" s="74">
        <v>0</v>
      </c>
    </row>
    <row r="41" spans="1:12" ht="12" customHeight="1" x14ac:dyDescent="0.2">
      <c r="A41" s="57">
        <v>34</v>
      </c>
      <c r="B41" s="105" t="s">
        <v>271</v>
      </c>
      <c r="C41" s="70">
        <v>452818390.75</v>
      </c>
      <c r="D41" s="70">
        <f t="shared" si="0"/>
        <v>1224305.9432399999</v>
      </c>
      <c r="E41" s="106">
        <f t="shared" si="1"/>
        <v>2.7037460674072676E-3</v>
      </c>
      <c r="F41" s="70">
        <v>1461.15</v>
      </c>
      <c r="G41" s="74">
        <v>0</v>
      </c>
      <c r="H41" s="102">
        <v>1.324E-2</v>
      </c>
      <c r="I41" s="74">
        <v>0</v>
      </c>
      <c r="J41" s="74">
        <v>0</v>
      </c>
      <c r="K41" s="70">
        <v>1222844.78</v>
      </c>
      <c r="L41" s="74">
        <v>0</v>
      </c>
    </row>
    <row r="42" spans="1:12" ht="12" customHeight="1" x14ac:dyDescent="0.2">
      <c r="A42" s="57">
        <v>35</v>
      </c>
      <c r="B42" s="105" t="s">
        <v>279</v>
      </c>
      <c r="C42" s="70">
        <v>7550201.2300000004</v>
      </c>
      <c r="D42" s="70">
        <f t="shared" si="0"/>
        <v>750000</v>
      </c>
      <c r="E42" s="106">
        <f t="shared" si="1"/>
        <v>9.9335100767903639E-2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0">
        <v>750000</v>
      </c>
      <c r="L42" s="74">
        <v>0</v>
      </c>
    </row>
    <row r="43" spans="1:12" ht="12" customHeight="1" x14ac:dyDescent="0.2">
      <c r="A43" s="57">
        <v>36</v>
      </c>
      <c r="B43" s="105" t="s">
        <v>273</v>
      </c>
      <c r="C43" s="70">
        <v>20475567.699999999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105" t="s">
        <v>272</v>
      </c>
      <c r="C44" s="70">
        <v>396995460.69999999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5" t="s">
        <v>274</v>
      </c>
      <c r="C45" s="70">
        <v>4940377.1899999995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105" t="s">
        <v>275</v>
      </c>
      <c r="C46" s="70">
        <v>572577950.24000001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40</v>
      </c>
      <c r="B47" s="105" t="s">
        <v>276</v>
      </c>
      <c r="C47" s="70">
        <v>32566457.250000004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41</v>
      </c>
      <c r="B48" s="84" t="s">
        <v>277</v>
      </c>
      <c r="C48" s="70">
        <v>4908.26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57">
        <v>42</v>
      </c>
      <c r="B49" s="105" t="s">
        <v>278</v>
      </c>
      <c r="C49" s="70">
        <v>127780747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43</v>
      </c>
      <c r="B50" s="105" t="s">
        <v>269</v>
      </c>
      <c r="C50" s="70">
        <v>1787694.48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0.5" x14ac:dyDescent="0.25">
      <c r="A51" s="57">
        <v>44</v>
      </c>
      <c r="B51" s="84" t="s">
        <v>291</v>
      </c>
      <c r="C51" s="70">
        <v>1094904.9000000001</v>
      </c>
      <c r="D51" s="74">
        <f t="shared" si="0"/>
        <v>0</v>
      </c>
      <c r="E51" s="106">
        <f t="shared" si="1"/>
        <v>0</v>
      </c>
      <c r="F51" s="97">
        <v>0</v>
      </c>
      <c r="G51" s="97">
        <v>0</v>
      </c>
      <c r="H51" s="97">
        <v>0</v>
      </c>
      <c r="I51" s="97">
        <v>0</v>
      </c>
      <c r="J51" s="97">
        <v>0</v>
      </c>
      <c r="K51" s="97">
        <v>0</v>
      </c>
      <c r="L51" s="97">
        <v>0</v>
      </c>
    </row>
    <row r="52" spans="1:12" ht="10.5" x14ac:dyDescent="0.25">
      <c r="A52" s="98"/>
      <c r="B52" s="67" t="s">
        <v>190</v>
      </c>
      <c r="C52" s="67">
        <v>59613847387.690002</v>
      </c>
      <c r="D52" s="72">
        <f t="shared" si="0"/>
        <v>3497630141.3600006</v>
      </c>
      <c r="E52" s="107">
        <f t="shared" si="1"/>
        <v>5.8671437839159596E-2</v>
      </c>
      <c r="F52" s="67">
        <v>634393228.9000001</v>
      </c>
      <c r="G52" s="67">
        <v>27833215.530000001</v>
      </c>
      <c r="H52" s="67">
        <v>303185588.79000002</v>
      </c>
      <c r="I52" s="67">
        <v>49367801.5</v>
      </c>
      <c r="J52" s="67">
        <v>1972342761.2600005</v>
      </c>
      <c r="K52" s="67">
        <v>472779765.6500001</v>
      </c>
      <c r="L52" s="67">
        <v>37727779.729999997</v>
      </c>
    </row>
    <row r="53" spans="1:12" x14ac:dyDescent="0.2">
      <c r="D53" s="83"/>
      <c r="F53" s="83"/>
      <c r="G53" s="83"/>
      <c r="H53" s="83"/>
      <c r="I53" s="83"/>
      <c r="J53" s="83"/>
      <c r="K53" s="83"/>
      <c r="L53" s="83"/>
    </row>
  </sheetData>
  <mergeCells count="2">
    <mergeCell ref="A1:L5"/>
    <mergeCell ref="A6:L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L57"/>
  <sheetViews>
    <sheetView workbookViewId="0">
      <selection activeCell="A7" sqref="A7:L7"/>
    </sheetView>
  </sheetViews>
  <sheetFormatPr baseColWidth="10" defaultRowHeight="14.5" x14ac:dyDescent="0.35"/>
  <cols>
    <col min="1" max="1" width="3.36328125" bestFit="1" customWidth="1"/>
    <col min="2" max="2" width="43.36328125" bestFit="1" customWidth="1"/>
    <col min="3" max="3" width="13.453125" customWidth="1"/>
    <col min="4" max="12" width="12" customWidth="1"/>
  </cols>
  <sheetData>
    <row r="2" spans="1:12" x14ac:dyDescent="0.35">
      <c r="A2" s="120" t="s">
        <v>116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2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2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2" ht="15" thickBot="1" x14ac:dyDescent="0.4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2" ht="15" thickBot="1" x14ac:dyDescent="0.4">
      <c r="A8" s="9" t="s">
        <v>0</v>
      </c>
      <c r="B8" s="10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4">
      <c r="A9" s="2" t="s">
        <v>11</v>
      </c>
      <c r="B9" s="2" t="s">
        <v>12</v>
      </c>
      <c r="C9" s="3">
        <v>6923367.2019499997</v>
      </c>
      <c r="D9" s="4">
        <v>411983.53693</v>
      </c>
      <c r="E9" s="5">
        <v>5.9506238064906176</v>
      </c>
      <c r="F9" s="4">
        <v>23393.025980000002</v>
      </c>
      <c r="G9" s="4">
        <v>4535.1592599999994</v>
      </c>
      <c r="H9" s="4">
        <v>22677.812440000002</v>
      </c>
      <c r="I9" s="4">
        <v>12425.932199999999</v>
      </c>
      <c r="J9" s="4">
        <v>252145.63282</v>
      </c>
      <c r="K9" s="4">
        <v>95786.725310000009</v>
      </c>
      <c r="L9" s="6">
        <v>1019.24892</v>
      </c>
    </row>
    <row r="10" spans="1:12" ht="13.5" customHeight="1" thickBot="1" x14ac:dyDescent="0.4">
      <c r="A10" s="2" t="s">
        <v>13</v>
      </c>
      <c r="B10" s="2" t="s">
        <v>18</v>
      </c>
      <c r="C10" s="7">
        <v>2778080.92722</v>
      </c>
      <c r="D10" s="5">
        <v>362738.34140999999</v>
      </c>
      <c r="E10" s="5">
        <v>13.057155313793862</v>
      </c>
      <c r="F10" s="5">
        <v>38187.256350000003</v>
      </c>
      <c r="G10" s="5">
        <v>6838.5642900000012</v>
      </c>
      <c r="H10" s="5">
        <v>12112.91826</v>
      </c>
      <c r="I10" s="5">
        <v>2198.6179300000003</v>
      </c>
      <c r="J10" s="5">
        <v>293786.64438999997</v>
      </c>
      <c r="K10" s="5">
        <v>8169.3401900000008</v>
      </c>
      <c r="L10" s="6">
        <v>1445</v>
      </c>
    </row>
    <row r="11" spans="1:12" ht="13.5" customHeight="1" thickBot="1" x14ac:dyDescent="0.4">
      <c r="A11" s="2" t="s">
        <v>15</v>
      </c>
      <c r="B11" s="2" t="s">
        <v>14</v>
      </c>
      <c r="C11" s="7">
        <v>4811959.8288900005</v>
      </c>
      <c r="D11" s="5">
        <v>305823.42219000007</v>
      </c>
      <c r="E11" s="5">
        <v>6.355485770140894</v>
      </c>
      <c r="F11" s="5">
        <v>70017.644189999992</v>
      </c>
      <c r="G11" s="5">
        <v>5397.2944800000005</v>
      </c>
      <c r="H11" s="5">
        <v>20686.46372</v>
      </c>
      <c r="I11" s="5">
        <v>27.90212</v>
      </c>
      <c r="J11" s="5">
        <v>176113.41880000001</v>
      </c>
      <c r="K11" s="5">
        <v>17883.528919999997</v>
      </c>
      <c r="L11" s="6">
        <v>15697.169959999999</v>
      </c>
    </row>
    <row r="12" spans="1:12" ht="13.5" customHeight="1" thickBot="1" x14ac:dyDescent="0.4">
      <c r="A12" s="2" t="s">
        <v>17</v>
      </c>
      <c r="B12" s="2" t="s">
        <v>16</v>
      </c>
      <c r="C12" s="7">
        <v>9746204.4652800001</v>
      </c>
      <c r="D12" s="5">
        <v>287395.89776000002</v>
      </c>
      <c r="E12" s="5">
        <v>2.9487981581324578</v>
      </c>
      <c r="F12" s="5">
        <v>72548.475260000007</v>
      </c>
      <c r="G12" s="5">
        <v>8923.2015400000018</v>
      </c>
      <c r="H12" s="5">
        <v>32688.81754</v>
      </c>
      <c r="I12" s="5">
        <v>2008.4426299999998</v>
      </c>
      <c r="J12" s="5">
        <v>93446.068370000008</v>
      </c>
      <c r="K12" s="5">
        <v>77780.892420000004</v>
      </c>
      <c r="L12" s="6">
        <v>0</v>
      </c>
    </row>
    <row r="13" spans="1:12" ht="13.5" customHeight="1" thickBot="1" x14ac:dyDescent="0.4">
      <c r="A13" s="2" t="s">
        <v>19</v>
      </c>
      <c r="B13" s="2" t="s">
        <v>20</v>
      </c>
      <c r="C13" s="7">
        <v>3757567.5657299999</v>
      </c>
      <c r="D13" s="5">
        <v>231154.68859999999</v>
      </c>
      <c r="E13" s="5">
        <v>6.1517107691739543</v>
      </c>
      <c r="F13" s="5">
        <v>2897.4133900000002</v>
      </c>
      <c r="G13" s="5">
        <v>1960.8322700000001</v>
      </c>
      <c r="H13" s="5">
        <v>8517.6064400000014</v>
      </c>
      <c r="I13" s="5">
        <v>4701.65344</v>
      </c>
      <c r="J13" s="5">
        <v>199675.77515999999</v>
      </c>
      <c r="K13" s="5">
        <v>13401.4079</v>
      </c>
      <c r="L13" s="6">
        <v>0</v>
      </c>
    </row>
    <row r="14" spans="1:12" ht="13.5" customHeight="1" thickBot="1" x14ac:dyDescent="0.4">
      <c r="A14" s="2" t="s">
        <v>21</v>
      </c>
      <c r="B14" s="2" t="s">
        <v>22</v>
      </c>
      <c r="C14" s="7">
        <v>450942.57968999998</v>
      </c>
      <c r="D14" s="5">
        <v>122777.59826</v>
      </c>
      <c r="E14" s="5">
        <v>27.226880713815788</v>
      </c>
      <c r="F14" s="5">
        <v>46411.053749999999</v>
      </c>
      <c r="G14" s="5">
        <v>0</v>
      </c>
      <c r="H14" s="5">
        <v>8966.5445099999997</v>
      </c>
      <c r="I14" s="5">
        <v>0</v>
      </c>
      <c r="J14" s="5">
        <v>66000</v>
      </c>
      <c r="K14" s="5">
        <v>1400</v>
      </c>
      <c r="L14" s="6">
        <v>0</v>
      </c>
    </row>
    <row r="15" spans="1:12" ht="13.5" customHeight="1" thickBot="1" x14ac:dyDescent="0.4">
      <c r="A15" s="2" t="s">
        <v>23</v>
      </c>
      <c r="B15" s="2" t="s">
        <v>40</v>
      </c>
      <c r="C15" s="7">
        <v>3429470.5898500001</v>
      </c>
      <c r="D15" s="5">
        <v>115469.63141</v>
      </c>
      <c r="E15" s="5">
        <v>3.366981240537493</v>
      </c>
      <c r="F15" s="5">
        <v>20055.911169999999</v>
      </c>
      <c r="G15" s="5">
        <v>1.6339999999999999</v>
      </c>
      <c r="H15" s="5">
        <v>11383.754859999999</v>
      </c>
      <c r="I15" s="5">
        <v>0</v>
      </c>
      <c r="J15" s="5">
        <v>79064.277310000005</v>
      </c>
      <c r="K15" s="5">
        <v>4964.0540700000001</v>
      </c>
      <c r="L15" s="6">
        <v>0</v>
      </c>
    </row>
    <row r="16" spans="1:12" ht="13.5" customHeight="1" thickBot="1" x14ac:dyDescent="0.4">
      <c r="A16" s="2" t="s">
        <v>25</v>
      </c>
      <c r="B16" s="2" t="s">
        <v>24</v>
      </c>
      <c r="C16" s="7">
        <v>2610006.3923599999</v>
      </c>
      <c r="D16" s="5">
        <v>77117.18088</v>
      </c>
      <c r="E16" s="5">
        <v>2.9546740232413642</v>
      </c>
      <c r="F16" s="5">
        <v>3418.2370599999999</v>
      </c>
      <c r="G16" s="5">
        <v>1514.8600200000001</v>
      </c>
      <c r="H16" s="5">
        <v>12535.256160000001</v>
      </c>
      <c r="I16" s="5">
        <v>41.68788</v>
      </c>
      <c r="J16" s="5">
        <v>44952.150970000002</v>
      </c>
      <c r="K16" s="5">
        <v>14654.988790000001</v>
      </c>
      <c r="L16" s="6">
        <v>0</v>
      </c>
    </row>
    <row r="17" spans="1:12" ht="13.5" customHeight="1" thickBot="1" x14ac:dyDescent="0.4">
      <c r="A17" s="2" t="s">
        <v>27</v>
      </c>
      <c r="B17" s="2" t="s">
        <v>38</v>
      </c>
      <c r="C17" s="7">
        <v>256944.62654</v>
      </c>
      <c r="D17" s="5">
        <v>75918.366250000006</v>
      </c>
      <c r="E17" s="5">
        <v>29.546586465851377</v>
      </c>
      <c r="F17" s="5">
        <v>9212.0760800000007</v>
      </c>
      <c r="G17" s="5">
        <v>0</v>
      </c>
      <c r="H17" s="5">
        <v>11659.414919999999</v>
      </c>
      <c r="I17" s="5">
        <v>6.6946899999999996</v>
      </c>
      <c r="J17" s="5">
        <v>55000</v>
      </c>
      <c r="K17" s="5">
        <v>26.484959999999997</v>
      </c>
      <c r="L17" s="6">
        <v>13.695600000000001</v>
      </c>
    </row>
    <row r="18" spans="1:12" ht="13.5" customHeight="1" thickBot="1" x14ac:dyDescent="0.4">
      <c r="A18" s="2" t="s">
        <v>29</v>
      </c>
      <c r="B18" s="2" t="s">
        <v>32</v>
      </c>
      <c r="C18" s="7">
        <v>462529.87432</v>
      </c>
      <c r="D18" s="5">
        <v>70983.337780000002</v>
      </c>
      <c r="E18" s="5">
        <v>15.34675741417956</v>
      </c>
      <c r="F18" s="5">
        <v>8744.5780400000003</v>
      </c>
      <c r="G18" s="5">
        <v>254.5017</v>
      </c>
      <c r="H18" s="5">
        <v>6379.8090600000014</v>
      </c>
      <c r="I18" s="5">
        <v>24803.44642</v>
      </c>
      <c r="J18" s="5">
        <v>30000</v>
      </c>
      <c r="K18" s="5">
        <v>801.00256000000002</v>
      </c>
      <c r="L18" s="6">
        <v>0</v>
      </c>
    </row>
    <row r="19" spans="1:12" ht="13.5" customHeight="1" thickBot="1" x14ac:dyDescent="0.4">
      <c r="A19" s="2" t="s">
        <v>31</v>
      </c>
      <c r="B19" s="2" t="s">
        <v>44</v>
      </c>
      <c r="C19" s="7">
        <v>688269.93772000005</v>
      </c>
      <c r="D19" s="5">
        <v>49982.743479999997</v>
      </c>
      <c r="E19" s="5">
        <v>7.2620843568405036</v>
      </c>
      <c r="F19" s="5">
        <v>13192.187300000001</v>
      </c>
      <c r="G19" s="5">
        <v>0</v>
      </c>
      <c r="H19" s="5">
        <v>15072.464309999999</v>
      </c>
      <c r="I19" s="5">
        <v>0</v>
      </c>
      <c r="J19" s="5">
        <v>3700</v>
      </c>
      <c r="K19" s="5">
        <v>18018.091869999997</v>
      </c>
      <c r="L19" s="6">
        <v>0</v>
      </c>
    </row>
    <row r="20" spans="1:12" ht="13.5" customHeight="1" thickBot="1" x14ac:dyDescent="0.4">
      <c r="A20" s="2" t="s">
        <v>33</v>
      </c>
      <c r="B20" s="2" t="s">
        <v>30</v>
      </c>
      <c r="C20" s="7">
        <v>354787.69569999998</v>
      </c>
      <c r="D20" s="5">
        <v>46883.405070000001</v>
      </c>
      <c r="E20" s="5">
        <v>13.214495778242402</v>
      </c>
      <c r="F20" s="5">
        <v>5132.0996100000002</v>
      </c>
      <c r="G20" s="5">
        <v>394.73070000000001</v>
      </c>
      <c r="H20" s="5">
        <v>2722.21045</v>
      </c>
      <c r="I20" s="5">
        <v>7144.634970000001</v>
      </c>
      <c r="J20" s="5">
        <v>27395.40337</v>
      </c>
      <c r="K20" s="5">
        <v>4094.3259700000003</v>
      </c>
      <c r="L20" s="6">
        <v>0</v>
      </c>
    </row>
    <row r="21" spans="1:12" ht="13.5" customHeight="1" thickBot="1" x14ac:dyDescent="0.4">
      <c r="A21" s="2" t="s">
        <v>35</v>
      </c>
      <c r="B21" s="2" t="s">
        <v>34</v>
      </c>
      <c r="C21" s="7">
        <v>2145840.9207100002</v>
      </c>
      <c r="D21" s="5">
        <v>46335.226810000007</v>
      </c>
      <c r="E21" s="5">
        <v>2.1593039056534042</v>
      </c>
      <c r="F21" s="5">
        <v>14674.15489</v>
      </c>
      <c r="G21" s="5">
        <v>4472.3182300000008</v>
      </c>
      <c r="H21" s="5">
        <v>117.74097</v>
      </c>
      <c r="I21" s="5">
        <v>10181.55118</v>
      </c>
      <c r="J21" s="5">
        <v>0</v>
      </c>
      <c r="K21" s="5">
        <v>16889.46154</v>
      </c>
      <c r="L21" s="6">
        <v>0</v>
      </c>
    </row>
    <row r="22" spans="1:12" ht="13.5" customHeight="1" thickBot="1" x14ac:dyDescent="0.4">
      <c r="A22" s="2" t="s">
        <v>37</v>
      </c>
      <c r="B22" s="2" t="s">
        <v>36</v>
      </c>
      <c r="C22" s="7">
        <v>715600.83941000002</v>
      </c>
      <c r="D22" s="5">
        <v>42937.432220000002</v>
      </c>
      <c r="E22" s="5">
        <v>6.0001931042173089</v>
      </c>
      <c r="F22" s="5">
        <v>14226.132949999999</v>
      </c>
      <c r="G22" s="5">
        <v>0</v>
      </c>
      <c r="H22" s="5">
        <v>75</v>
      </c>
      <c r="I22" s="5">
        <v>722.86513000000002</v>
      </c>
      <c r="J22" s="5">
        <v>20673.102630000001</v>
      </c>
      <c r="K22" s="5">
        <v>7240.33151</v>
      </c>
      <c r="L22" s="6">
        <v>0</v>
      </c>
    </row>
    <row r="23" spans="1:12" ht="13.5" customHeight="1" thickBot="1" x14ac:dyDescent="0.4">
      <c r="A23" s="2" t="s">
        <v>39</v>
      </c>
      <c r="B23" s="2" t="s">
        <v>26</v>
      </c>
      <c r="C23" s="7">
        <v>1333169.12953</v>
      </c>
      <c r="D23" s="5">
        <v>42651.239829999991</v>
      </c>
      <c r="E23" s="5">
        <v>3.1992369824102065</v>
      </c>
      <c r="F23" s="5">
        <v>16092.60376</v>
      </c>
      <c r="G23" s="5">
        <v>175</v>
      </c>
      <c r="H23" s="5">
        <v>2633.2142000000003</v>
      </c>
      <c r="I23" s="5">
        <v>0</v>
      </c>
      <c r="J23" s="5">
        <v>17612.485069999999</v>
      </c>
      <c r="K23" s="5">
        <v>6003.3343700000005</v>
      </c>
      <c r="L23" s="6">
        <v>134.60243</v>
      </c>
    </row>
    <row r="24" spans="1:12" ht="13.5" customHeight="1" thickBot="1" x14ac:dyDescent="0.4">
      <c r="A24" s="2" t="s">
        <v>41</v>
      </c>
      <c r="B24" s="2" t="s">
        <v>42</v>
      </c>
      <c r="C24" s="7">
        <v>830681.65167999989</v>
      </c>
      <c r="D24" s="5">
        <v>38729.248520000001</v>
      </c>
      <c r="E24" s="5">
        <v>4.6623454895955154</v>
      </c>
      <c r="F24" s="5">
        <v>11913.89085</v>
      </c>
      <c r="G24" s="5">
        <v>797.95743000000004</v>
      </c>
      <c r="H24" s="5">
        <v>4743.6390899999997</v>
      </c>
      <c r="I24" s="5">
        <v>0.17865</v>
      </c>
      <c r="J24" s="5">
        <v>4914.68174</v>
      </c>
      <c r="K24" s="5">
        <v>16358.90076</v>
      </c>
      <c r="L24" s="6">
        <v>0</v>
      </c>
    </row>
    <row r="25" spans="1:12" ht="13.5" customHeight="1" thickBot="1" x14ac:dyDescent="0.4">
      <c r="A25" s="2" t="s">
        <v>43</v>
      </c>
      <c r="B25" s="2" t="s">
        <v>46</v>
      </c>
      <c r="C25" s="7">
        <v>422773.00351999997</v>
      </c>
      <c r="D25" s="5">
        <v>36488.540199999996</v>
      </c>
      <c r="E25" s="5">
        <v>8.6307640024781875</v>
      </c>
      <c r="F25" s="5">
        <v>14604.418119999998</v>
      </c>
      <c r="G25" s="5">
        <v>0</v>
      </c>
      <c r="H25" s="5">
        <v>16260.121949999999</v>
      </c>
      <c r="I25" s="5">
        <v>26.331679999999999</v>
      </c>
      <c r="J25" s="5">
        <v>3774.056</v>
      </c>
      <c r="K25" s="5">
        <v>1823.6124499999999</v>
      </c>
      <c r="L25" s="6">
        <v>0</v>
      </c>
    </row>
    <row r="26" spans="1:12" ht="13.5" customHeight="1" thickBot="1" x14ac:dyDescent="0.4">
      <c r="A26" s="2" t="s">
        <v>45</v>
      </c>
      <c r="B26" s="2" t="s">
        <v>28</v>
      </c>
      <c r="C26" s="7">
        <v>2542692.7824499998</v>
      </c>
      <c r="D26" s="5">
        <v>30221.134160000001</v>
      </c>
      <c r="E26" s="5">
        <v>1.1885483912405874</v>
      </c>
      <c r="F26" s="5">
        <v>0</v>
      </c>
      <c r="G26" s="5">
        <v>0</v>
      </c>
      <c r="H26" s="5">
        <v>0</v>
      </c>
      <c r="I26" s="5">
        <v>0</v>
      </c>
      <c r="J26" s="5">
        <v>30221.134160000001</v>
      </c>
      <c r="K26" s="5">
        <v>0</v>
      </c>
      <c r="L26" s="6">
        <v>0</v>
      </c>
    </row>
    <row r="27" spans="1:12" ht="13.5" customHeight="1" thickBot="1" x14ac:dyDescent="0.4">
      <c r="A27" s="2" t="s">
        <v>47</v>
      </c>
      <c r="B27" s="2" t="s">
        <v>102</v>
      </c>
      <c r="C27" s="7">
        <v>61308.923659999993</v>
      </c>
      <c r="D27" s="5">
        <v>24396.926379999997</v>
      </c>
      <c r="E27" s="5">
        <v>39.793434501146486</v>
      </c>
      <c r="F27" s="5">
        <v>0</v>
      </c>
      <c r="G27" s="5">
        <v>0</v>
      </c>
      <c r="H27" s="5">
        <v>0</v>
      </c>
      <c r="I27" s="5">
        <v>0</v>
      </c>
      <c r="J27" s="5">
        <v>24396.926379999997</v>
      </c>
      <c r="K27" s="5">
        <v>0</v>
      </c>
      <c r="L27" s="6">
        <v>0</v>
      </c>
    </row>
    <row r="28" spans="1:12" ht="13.5" customHeight="1" thickBot="1" x14ac:dyDescent="0.4">
      <c r="A28" s="2" t="s">
        <v>49</v>
      </c>
      <c r="B28" s="2" t="s">
        <v>48</v>
      </c>
      <c r="C28" s="7">
        <v>1135567.2394400002</v>
      </c>
      <c r="D28" s="5">
        <v>18106.79941</v>
      </c>
      <c r="E28" s="5">
        <v>1.5945158314825361</v>
      </c>
      <c r="F28" s="5">
        <v>1877.56709</v>
      </c>
      <c r="G28" s="5">
        <v>800.56088999999997</v>
      </c>
      <c r="H28" s="5">
        <v>3834.3029200000001</v>
      </c>
      <c r="I28" s="5">
        <v>566.4</v>
      </c>
      <c r="J28" s="5">
        <v>4000</v>
      </c>
      <c r="K28" s="5">
        <v>7027.9685099999997</v>
      </c>
      <c r="L28" s="6">
        <v>0</v>
      </c>
    </row>
    <row r="29" spans="1:12" ht="13.5" customHeight="1" thickBot="1" x14ac:dyDescent="0.4">
      <c r="A29" s="2" t="s">
        <v>51</v>
      </c>
      <c r="B29" s="2" t="s">
        <v>60</v>
      </c>
      <c r="C29" s="7">
        <v>235098.43658000001</v>
      </c>
      <c r="D29" s="5">
        <v>16421.24985</v>
      </c>
      <c r="E29" s="5">
        <v>6.9848400903389782</v>
      </c>
      <c r="F29" s="5">
        <v>3000.81068</v>
      </c>
      <c r="G29" s="5">
        <v>141.73035999999999</v>
      </c>
      <c r="H29" s="5">
        <v>334.98821000000004</v>
      </c>
      <c r="I29" s="5">
        <v>0</v>
      </c>
      <c r="J29" s="5">
        <v>0</v>
      </c>
      <c r="K29" s="5">
        <v>12943.720599999999</v>
      </c>
      <c r="L29" s="6">
        <v>0</v>
      </c>
    </row>
    <row r="30" spans="1:12" ht="13.5" customHeight="1" thickBot="1" x14ac:dyDescent="0.4">
      <c r="A30" s="2" t="s">
        <v>53</v>
      </c>
      <c r="B30" s="2" t="s">
        <v>52</v>
      </c>
      <c r="C30" s="7">
        <v>340149.56819999998</v>
      </c>
      <c r="D30" s="5">
        <v>13776.027340000001</v>
      </c>
      <c r="E30" s="5">
        <v>4.0499911297550195</v>
      </c>
      <c r="F30" s="5">
        <v>313.25880000000001</v>
      </c>
      <c r="G30" s="5">
        <v>3250</v>
      </c>
      <c r="H30" s="5">
        <v>0</v>
      </c>
      <c r="I30" s="5">
        <v>3920.32512</v>
      </c>
      <c r="J30" s="5">
        <v>1928.7313100000001</v>
      </c>
      <c r="K30" s="5">
        <v>4363.7121100000004</v>
      </c>
      <c r="L30" s="6">
        <v>0</v>
      </c>
    </row>
    <row r="31" spans="1:12" ht="13.5" customHeight="1" thickBot="1" x14ac:dyDescent="0.4">
      <c r="A31" s="2" t="s">
        <v>55</v>
      </c>
      <c r="B31" s="2" t="s">
        <v>50</v>
      </c>
      <c r="C31" s="7">
        <v>1288739.09577</v>
      </c>
      <c r="D31" s="5">
        <v>12428.925450000001</v>
      </c>
      <c r="E31" s="5">
        <v>0.96442526581176824</v>
      </c>
      <c r="F31" s="5">
        <v>566.43296999999995</v>
      </c>
      <c r="G31" s="5">
        <v>1200.62734</v>
      </c>
      <c r="H31" s="5">
        <v>1806.3789400000001</v>
      </c>
      <c r="I31" s="5">
        <v>1485.127</v>
      </c>
      <c r="J31" s="5">
        <v>6151.8719499999997</v>
      </c>
      <c r="K31" s="5">
        <v>1218.4872499999999</v>
      </c>
      <c r="L31" s="6">
        <v>0</v>
      </c>
    </row>
    <row r="32" spans="1:12" ht="13.5" customHeight="1" thickBot="1" x14ac:dyDescent="0.4">
      <c r="A32" s="2" t="s">
        <v>57</v>
      </c>
      <c r="B32" s="2" t="s">
        <v>62</v>
      </c>
      <c r="C32" s="7">
        <v>236035.4308</v>
      </c>
      <c r="D32" s="5">
        <v>11954.302590000001</v>
      </c>
      <c r="E32" s="5">
        <v>5.0646220990988615</v>
      </c>
      <c r="F32" s="5">
        <v>11954.302390000001</v>
      </c>
      <c r="G32" s="5">
        <v>0</v>
      </c>
      <c r="H32" s="5">
        <v>0</v>
      </c>
      <c r="I32" s="5">
        <v>0</v>
      </c>
      <c r="J32" s="5">
        <v>0</v>
      </c>
      <c r="K32" s="5">
        <v>2.0000000000000001E-4</v>
      </c>
      <c r="L32" s="6">
        <v>0</v>
      </c>
    </row>
    <row r="33" spans="1:12" ht="13.5" customHeight="1" thickBot="1" x14ac:dyDescent="0.4">
      <c r="A33" s="2" t="s">
        <v>59</v>
      </c>
      <c r="B33" s="2" t="s">
        <v>112</v>
      </c>
      <c r="C33" s="7">
        <v>50383.52259</v>
      </c>
      <c r="D33" s="5">
        <v>8593.5451699999994</v>
      </c>
      <c r="E33" s="5">
        <v>17.056261111257882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8593.5451699999994</v>
      </c>
      <c r="L33" s="6">
        <v>0</v>
      </c>
    </row>
    <row r="34" spans="1:12" ht="13.5" customHeight="1" thickBot="1" x14ac:dyDescent="0.4">
      <c r="A34" s="2" t="s">
        <v>61</v>
      </c>
      <c r="B34" s="2" t="s">
        <v>68</v>
      </c>
      <c r="C34" s="7">
        <v>65554.492280000006</v>
      </c>
      <c r="D34" s="5">
        <v>6672.1647799999992</v>
      </c>
      <c r="E34" s="5">
        <v>10.178043560312352</v>
      </c>
      <c r="F34" s="5">
        <v>6672.1647799999992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6">
        <v>0</v>
      </c>
    </row>
    <row r="35" spans="1:12" ht="13.5" customHeight="1" thickBot="1" x14ac:dyDescent="0.4">
      <c r="A35" s="2" t="s">
        <v>63</v>
      </c>
      <c r="B35" s="2" t="s">
        <v>85</v>
      </c>
      <c r="C35" s="7">
        <v>123957.42309</v>
      </c>
      <c r="D35" s="5">
        <v>6628.0909200000006</v>
      </c>
      <c r="E35" s="5">
        <v>5.3470705947054391</v>
      </c>
      <c r="F35" s="5">
        <v>3000</v>
      </c>
      <c r="G35" s="5">
        <v>0</v>
      </c>
      <c r="H35" s="5">
        <v>260.74336</v>
      </c>
      <c r="I35" s="5">
        <v>0</v>
      </c>
      <c r="J35" s="5">
        <v>0</v>
      </c>
      <c r="K35" s="5">
        <v>3367.3475600000002</v>
      </c>
      <c r="L35" s="6">
        <v>0</v>
      </c>
    </row>
    <row r="36" spans="1:12" ht="13.5" customHeight="1" thickBot="1" x14ac:dyDescent="0.4">
      <c r="A36" s="2" t="s">
        <v>65</v>
      </c>
      <c r="B36" s="2" t="s">
        <v>108</v>
      </c>
      <c r="C36" s="7">
        <v>247978.27919</v>
      </c>
      <c r="D36" s="5">
        <v>6052.5626300000004</v>
      </c>
      <c r="E36" s="5">
        <v>2.4407632191699138</v>
      </c>
      <c r="F36" s="5">
        <v>4.6630000000000005E-2</v>
      </c>
      <c r="G36" s="5">
        <v>63.662930000000003</v>
      </c>
      <c r="H36" s="5">
        <v>469.03659999999996</v>
      </c>
      <c r="I36" s="5">
        <v>1780.81647</v>
      </c>
      <c r="J36" s="5">
        <v>3000</v>
      </c>
      <c r="K36" s="5">
        <v>739</v>
      </c>
      <c r="L36" s="6">
        <v>0</v>
      </c>
    </row>
    <row r="37" spans="1:12" ht="13.5" customHeight="1" thickBot="1" x14ac:dyDescent="0.4">
      <c r="A37" s="2" t="s">
        <v>67</v>
      </c>
      <c r="B37" s="2" t="s">
        <v>83</v>
      </c>
      <c r="C37" s="7">
        <v>73595.907739999995</v>
      </c>
      <c r="D37" s="5">
        <v>5526.9320100000004</v>
      </c>
      <c r="E37" s="5">
        <v>7.5098360489357292</v>
      </c>
      <c r="F37" s="5">
        <v>2524.4539100000002</v>
      </c>
      <c r="G37" s="5">
        <v>0</v>
      </c>
      <c r="H37" s="5">
        <v>1095.0507</v>
      </c>
      <c r="I37" s="5">
        <v>228.42833999999999</v>
      </c>
      <c r="J37" s="5">
        <v>0</v>
      </c>
      <c r="K37" s="5">
        <v>1678.9990600000001</v>
      </c>
      <c r="L37" s="6">
        <v>0</v>
      </c>
    </row>
    <row r="38" spans="1:12" ht="13.5" customHeight="1" thickBot="1" x14ac:dyDescent="0.4">
      <c r="A38" s="2" t="s">
        <v>69</v>
      </c>
      <c r="B38" s="2" t="s">
        <v>77</v>
      </c>
      <c r="C38" s="7">
        <v>42465.990949999999</v>
      </c>
      <c r="D38" s="5">
        <v>4775.4486599999991</v>
      </c>
      <c r="E38" s="5">
        <v>11.245348461602307</v>
      </c>
      <c r="F38" s="5">
        <v>0</v>
      </c>
      <c r="G38" s="5">
        <v>0</v>
      </c>
      <c r="H38" s="5">
        <v>0</v>
      </c>
      <c r="I38" s="5">
        <v>27.919779999999999</v>
      </c>
      <c r="J38" s="5">
        <v>4740.4325999999992</v>
      </c>
      <c r="K38" s="5">
        <v>7.0962800000000001</v>
      </c>
      <c r="L38" s="6">
        <v>0</v>
      </c>
    </row>
    <row r="39" spans="1:12" ht="13.5" customHeight="1" thickBot="1" x14ac:dyDescent="0.4">
      <c r="A39" s="2" t="s">
        <v>71</v>
      </c>
      <c r="B39" s="2" t="s">
        <v>66</v>
      </c>
      <c r="C39" s="7">
        <v>357228.33802999998</v>
      </c>
      <c r="D39" s="5">
        <v>4133.6771100000005</v>
      </c>
      <c r="E39" s="5">
        <v>1.1571526303864659</v>
      </c>
      <c r="F39" s="5">
        <v>1284.98605</v>
      </c>
      <c r="G39" s="5">
        <v>0</v>
      </c>
      <c r="H39" s="5">
        <v>2209.6501600000001</v>
      </c>
      <c r="I39" s="5">
        <v>0</v>
      </c>
      <c r="J39" s="5">
        <v>0</v>
      </c>
      <c r="K39" s="5">
        <v>639.04090000000008</v>
      </c>
      <c r="L39" s="6">
        <v>0</v>
      </c>
    </row>
    <row r="40" spans="1:12" ht="13.5" customHeight="1" thickBot="1" x14ac:dyDescent="0.4">
      <c r="A40" s="2" t="s">
        <v>72</v>
      </c>
      <c r="B40" s="2" t="s">
        <v>73</v>
      </c>
      <c r="C40" s="7">
        <v>253700.58202999999</v>
      </c>
      <c r="D40" s="5">
        <v>3298.7799300000001</v>
      </c>
      <c r="E40" s="5">
        <v>1.3002650224940835</v>
      </c>
      <c r="F40" s="5">
        <v>205.75091</v>
      </c>
      <c r="G40" s="5">
        <v>0</v>
      </c>
      <c r="H40" s="5">
        <v>1383.2662600000001</v>
      </c>
      <c r="I40" s="5">
        <v>0</v>
      </c>
      <c r="J40" s="5">
        <v>500</v>
      </c>
      <c r="K40" s="5">
        <v>1209.7627600000001</v>
      </c>
      <c r="L40" s="6">
        <v>0</v>
      </c>
    </row>
    <row r="41" spans="1:12" ht="13.5" customHeight="1" thickBot="1" x14ac:dyDescent="0.4">
      <c r="A41" s="2" t="s">
        <v>74</v>
      </c>
      <c r="B41" s="2" t="s">
        <v>103</v>
      </c>
      <c r="C41" s="7">
        <v>34581.906900000002</v>
      </c>
      <c r="D41" s="5">
        <v>2800</v>
      </c>
      <c r="E41" s="5">
        <v>8.0967195016073568</v>
      </c>
      <c r="F41" s="5">
        <v>1100</v>
      </c>
      <c r="G41" s="5">
        <v>0</v>
      </c>
      <c r="H41" s="5">
        <v>0</v>
      </c>
      <c r="I41" s="5">
        <v>0</v>
      </c>
      <c r="J41" s="5">
        <v>1700</v>
      </c>
      <c r="K41" s="5">
        <v>0</v>
      </c>
      <c r="L41" s="6">
        <v>0</v>
      </c>
    </row>
    <row r="42" spans="1:12" ht="13.5" customHeight="1" thickBot="1" x14ac:dyDescent="0.4">
      <c r="A42" s="2" t="s">
        <v>76</v>
      </c>
      <c r="B42" s="2" t="s">
        <v>75</v>
      </c>
      <c r="C42" s="7">
        <v>186549.56893000001</v>
      </c>
      <c r="D42" s="5">
        <v>2325.6935200000003</v>
      </c>
      <c r="E42" s="5">
        <v>1.2466893026553616</v>
      </c>
      <c r="F42" s="5">
        <v>825.99284</v>
      </c>
      <c r="G42" s="5">
        <v>304.37139000000002</v>
      </c>
      <c r="H42" s="5">
        <v>0</v>
      </c>
      <c r="I42" s="5">
        <v>0</v>
      </c>
      <c r="J42" s="5">
        <v>0</v>
      </c>
      <c r="K42" s="5">
        <v>1195.3292900000001</v>
      </c>
      <c r="L42" s="6">
        <v>0</v>
      </c>
    </row>
    <row r="43" spans="1:12" ht="13.5" customHeight="1" thickBot="1" x14ac:dyDescent="0.4">
      <c r="A43" s="2" t="s">
        <v>78</v>
      </c>
      <c r="B43" s="2" t="s">
        <v>64</v>
      </c>
      <c r="C43" s="7">
        <v>534752.85822000005</v>
      </c>
      <c r="D43" s="5">
        <v>2008.2112899999997</v>
      </c>
      <c r="E43" s="5">
        <v>0.37554007596791777</v>
      </c>
      <c r="F43" s="5">
        <v>1934.3758899999998</v>
      </c>
      <c r="G43" s="5">
        <v>73.835399999999993</v>
      </c>
      <c r="H43" s="5">
        <v>0</v>
      </c>
      <c r="I43" s="5">
        <v>0</v>
      </c>
      <c r="J43" s="5">
        <v>0</v>
      </c>
      <c r="K43" s="5">
        <v>0</v>
      </c>
      <c r="L43" s="6">
        <v>0</v>
      </c>
    </row>
    <row r="44" spans="1:12" ht="13.5" customHeight="1" thickBot="1" x14ac:dyDescent="0.4">
      <c r="A44" s="2" t="s">
        <v>80</v>
      </c>
      <c r="B44" s="2" t="s">
        <v>70</v>
      </c>
      <c r="C44" s="7">
        <v>98289.252819999994</v>
      </c>
      <c r="D44" s="5">
        <v>1576.7447500000001</v>
      </c>
      <c r="E44" s="5">
        <v>1.6041883570806457</v>
      </c>
      <c r="F44" s="5">
        <v>559.81610000000001</v>
      </c>
      <c r="G44" s="5">
        <v>0</v>
      </c>
      <c r="H44" s="5">
        <v>94.409660000000002</v>
      </c>
      <c r="I44" s="5">
        <v>0</v>
      </c>
      <c r="J44" s="5">
        <v>595.30792000000008</v>
      </c>
      <c r="K44" s="5">
        <v>327.21107000000001</v>
      </c>
      <c r="L44" s="6">
        <v>0</v>
      </c>
    </row>
    <row r="45" spans="1:12" ht="13.5" customHeight="1" thickBot="1" x14ac:dyDescent="0.4">
      <c r="A45" s="2" t="s">
        <v>82</v>
      </c>
      <c r="B45" s="2" t="s">
        <v>56</v>
      </c>
      <c r="C45" s="7">
        <v>418806.44332999998</v>
      </c>
      <c r="D45" s="5">
        <v>1142.98029</v>
      </c>
      <c r="E45" s="5">
        <v>0.27291373096172367</v>
      </c>
      <c r="F45" s="5">
        <v>646.74031000000002</v>
      </c>
      <c r="G45" s="5">
        <v>223.84628000000001</v>
      </c>
      <c r="H45" s="5">
        <v>100</v>
      </c>
      <c r="I45" s="5">
        <v>6.5607899999999999</v>
      </c>
      <c r="J45" s="5">
        <v>0</v>
      </c>
      <c r="K45" s="5">
        <v>165.83291</v>
      </c>
      <c r="L45" s="6">
        <v>0</v>
      </c>
    </row>
    <row r="46" spans="1:12" ht="13.5" customHeight="1" thickBot="1" x14ac:dyDescent="0.4">
      <c r="A46" s="2" t="s">
        <v>84</v>
      </c>
      <c r="B46" s="2" t="s">
        <v>79</v>
      </c>
      <c r="C46" s="7">
        <v>19699.008269999998</v>
      </c>
      <c r="D46" s="5">
        <v>829.62778000000003</v>
      </c>
      <c r="E46" s="5">
        <v>4.2115205427039504</v>
      </c>
      <c r="F46" s="5">
        <v>800</v>
      </c>
      <c r="G46" s="5">
        <v>0</v>
      </c>
      <c r="H46" s="5">
        <v>0</v>
      </c>
      <c r="I46" s="5">
        <v>0</v>
      </c>
      <c r="J46" s="5">
        <v>0</v>
      </c>
      <c r="K46" s="5">
        <v>29.627779999999998</v>
      </c>
      <c r="L46" s="6">
        <v>0</v>
      </c>
    </row>
    <row r="47" spans="1:12" ht="13.5" customHeight="1" thickBot="1" x14ac:dyDescent="0.4">
      <c r="A47" s="2" t="s">
        <v>86</v>
      </c>
      <c r="B47" s="2" t="s">
        <v>92</v>
      </c>
      <c r="C47" s="7">
        <v>6685.7280200000014</v>
      </c>
      <c r="D47" s="5">
        <v>239.58332999999999</v>
      </c>
      <c r="E47" s="5">
        <v>3.5835039846565575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239.58332999999999</v>
      </c>
      <c r="L47" s="6">
        <v>0</v>
      </c>
    </row>
    <row r="48" spans="1:12" ht="13.5" customHeight="1" thickBot="1" x14ac:dyDescent="0.4">
      <c r="A48" s="2" t="s">
        <v>88</v>
      </c>
      <c r="B48" s="2" t="s">
        <v>87</v>
      </c>
      <c r="C48" s="7">
        <v>11743.016599999999</v>
      </c>
      <c r="D48" s="5">
        <v>234.19414</v>
      </c>
      <c r="E48" s="5">
        <v>1.9943269091521172</v>
      </c>
      <c r="F48" s="5">
        <v>169.94953000000001</v>
      </c>
      <c r="G48" s="5">
        <v>0</v>
      </c>
      <c r="H48" s="5">
        <v>26.497589999999999</v>
      </c>
      <c r="I48" s="5">
        <v>0</v>
      </c>
      <c r="J48" s="5">
        <v>19.882619999999999</v>
      </c>
      <c r="K48" s="5">
        <v>17.8644</v>
      </c>
      <c r="L48" s="6">
        <v>0</v>
      </c>
    </row>
    <row r="49" spans="1:12" ht="13.5" customHeight="1" thickBot="1" x14ac:dyDescent="0.4">
      <c r="A49" s="2" t="s">
        <v>89</v>
      </c>
      <c r="B49" s="2" t="s">
        <v>58</v>
      </c>
      <c r="C49" s="7">
        <v>200074.39377000002</v>
      </c>
      <c r="D49" s="5">
        <v>176.83147</v>
      </c>
      <c r="E49" s="5">
        <v>8.8382859329455499E-2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176.83147</v>
      </c>
      <c r="L49" s="6">
        <v>0</v>
      </c>
    </row>
    <row r="50" spans="1:12" ht="13.5" customHeight="1" thickBot="1" x14ac:dyDescent="0.4">
      <c r="A50" s="2" t="s">
        <v>91</v>
      </c>
      <c r="B50" s="2" t="s">
        <v>90</v>
      </c>
      <c r="C50" s="7">
        <v>8385.1572700000015</v>
      </c>
      <c r="D50" s="5">
        <v>17.808</v>
      </c>
      <c r="E50" s="5">
        <v>0.21237526532403364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17.808</v>
      </c>
      <c r="L50" s="6">
        <v>0</v>
      </c>
    </row>
    <row r="51" spans="1:12" ht="13.5" customHeight="1" thickBot="1" x14ac:dyDescent="0.4">
      <c r="A51" s="2" t="s">
        <v>93</v>
      </c>
      <c r="B51" s="2" t="s">
        <v>94</v>
      </c>
      <c r="C51" s="7">
        <v>99305.717430000004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4">
      <c r="A52" s="2" t="s">
        <v>95</v>
      </c>
      <c r="B52" s="2" t="s">
        <v>96</v>
      </c>
      <c r="C52" s="7">
        <v>25034.341929999999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4">
      <c r="A53" s="2" t="s">
        <v>97</v>
      </c>
      <c r="B53" s="2" t="s">
        <v>98</v>
      </c>
      <c r="C53" s="7">
        <v>222346.43246000001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4">
      <c r="A54" s="2" t="s">
        <v>99</v>
      </c>
      <c r="B54" s="2" t="s">
        <v>100</v>
      </c>
      <c r="C54" s="7">
        <v>409841.34388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4">
      <c r="A55" s="2" t="s">
        <v>101</v>
      </c>
      <c r="B55" s="2" t="s">
        <v>81</v>
      </c>
      <c r="C55" s="7">
        <v>10357.002759999999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4">
      <c r="A56" s="2" t="s">
        <v>104</v>
      </c>
      <c r="B56" s="2"/>
      <c r="C56" s="7">
        <v>51059105.415490001</v>
      </c>
      <c r="D56" s="5">
        <v>2549708.0785599998</v>
      </c>
      <c r="E56" s="5">
        <v>4.993640326856343</v>
      </c>
      <c r="F56" s="5">
        <v>422157.80763</v>
      </c>
      <c r="G56" s="5">
        <v>41324.688510000007</v>
      </c>
      <c r="H56" s="5">
        <v>200847.11327999999</v>
      </c>
      <c r="I56" s="5">
        <v>72305.51642</v>
      </c>
      <c r="J56" s="5">
        <v>1445507.9835699999</v>
      </c>
      <c r="K56" s="5">
        <v>349255.25224</v>
      </c>
      <c r="L56" s="6">
        <v>18309.716909999999</v>
      </c>
    </row>
    <row r="57" spans="1:12" ht="13.5" customHeight="1" x14ac:dyDescent="0.35">
      <c r="A57" s="8" t="s">
        <v>105</v>
      </c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C22E-1EDF-4FC8-BA71-BAA93168BAA1}">
  <dimension ref="A1:L53"/>
  <sheetViews>
    <sheetView workbookViewId="0">
      <selection activeCell="M2" sqref="M2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6" t="s">
        <v>304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12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237</v>
      </c>
      <c r="C8" s="70">
        <v>3035182581.1300001</v>
      </c>
      <c r="D8" s="70">
        <f t="shared" ref="D8:D51" si="0">F8+G8+H8+I8+J8+K8+L8</f>
        <v>587066063.31999993</v>
      </c>
      <c r="E8" s="110">
        <f>D8/C8</f>
        <v>0.19342034544143796</v>
      </c>
      <c r="F8" s="70">
        <v>2080000</v>
      </c>
      <c r="G8" s="74">
        <v>0</v>
      </c>
      <c r="H8" s="92">
        <v>10000000</v>
      </c>
      <c r="I8" s="74">
        <v>0</v>
      </c>
      <c r="J8" s="70">
        <v>573450036.94999993</v>
      </c>
      <c r="K8" s="70">
        <v>1536026.37</v>
      </c>
      <c r="L8" s="74">
        <v>0</v>
      </c>
    </row>
    <row r="9" spans="1:12" ht="12" customHeight="1" x14ac:dyDescent="0.2">
      <c r="A9" s="57">
        <v>2</v>
      </c>
      <c r="B9" s="105" t="s">
        <v>238</v>
      </c>
      <c r="C9" s="70">
        <v>10291680445.459997</v>
      </c>
      <c r="D9" s="70">
        <f t="shared" si="0"/>
        <v>504711678.81999999</v>
      </c>
      <c r="E9" s="110">
        <f t="shared" ref="E9:E52" si="1">D9/C9</f>
        <v>4.9040745240262987E-2</v>
      </c>
      <c r="F9" s="70">
        <v>141734389.98000002</v>
      </c>
      <c r="G9" s="70">
        <v>9561977.1400000006</v>
      </c>
      <c r="H9" s="92">
        <v>77721038.639999986</v>
      </c>
      <c r="I9" s="70">
        <v>316809.89</v>
      </c>
      <c r="J9" s="70">
        <v>172681352.09999999</v>
      </c>
      <c r="K9" s="70">
        <v>99848410.99000001</v>
      </c>
      <c r="L9" s="70">
        <v>2847700.0799999996</v>
      </c>
    </row>
    <row r="10" spans="1:12" ht="12" customHeight="1" x14ac:dyDescent="0.2">
      <c r="A10" s="57">
        <v>3</v>
      </c>
      <c r="B10" s="105" t="s">
        <v>239</v>
      </c>
      <c r="C10" s="70">
        <v>7661565001.3299999</v>
      </c>
      <c r="D10" s="70">
        <f t="shared" si="0"/>
        <v>346598996.38999999</v>
      </c>
      <c r="E10" s="110">
        <f t="shared" si="1"/>
        <v>4.5238668121961055E-2</v>
      </c>
      <c r="F10" s="70">
        <v>61257404.079999998</v>
      </c>
      <c r="G10" s="74">
        <v>0</v>
      </c>
      <c r="H10" s="92">
        <v>25114505.02</v>
      </c>
      <c r="I10" s="70">
        <v>27626377.52</v>
      </c>
      <c r="J10" s="70">
        <v>130273600.92</v>
      </c>
      <c r="K10" s="70">
        <v>102327108.84999999</v>
      </c>
      <c r="L10" s="74">
        <v>0</v>
      </c>
    </row>
    <row r="11" spans="1:12" ht="12" customHeight="1" x14ac:dyDescent="0.2">
      <c r="A11" s="57">
        <v>4</v>
      </c>
      <c r="B11" s="105" t="s">
        <v>241</v>
      </c>
      <c r="C11" s="70">
        <v>4116628931.1500001</v>
      </c>
      <c r="D11" s="70">
        <f t="shared" si="0"/>
        <v>318554484.31</v>
      </c>
      <c r="E11" s="110">
        <f t="shared" si="1"/>
        <v>7.738236543486815E-2</v>
      </c>
      <c r="F11" s="70">
        <v>46456002.239999995</v>
      </c>
      <c r="G11" s="70">
        <v>228724.19</v>
      </c>
      <c r="H11" s="92">
        <v>34583926.789999999</v>
      </c>
      <c r="I11" s="74">
        <v>0</v>
      </c>
      <c r="J11" s="70">
        <v>180849344.02000001</v>
      </c>
      <c r="K11" s="70">
        <v>26436487.070000004</v>
      </c>
      <c r="L11" s="70">
        <v>30000000</v>
      </c>
    </row>
    <row r="12" spans="1:12" ht="12" customHeight="1" x14ac:dyDescent="0.2">
      <c r="A12" s="57">
        <v>5</v>
      </c>
      <c r="B12" s="105" t="s">
        <v>240</v>
      </c>
      <c r="C12" s="70">
        <v>5923612551.7000008</v>
      </c>
      <c r="D12" s="70">
        <f t="shared" si="0"/>
        <v>296011712.10000002</v>
      </c>
      <c r="E12" s="110">
        <f t="shared" si="1"/>
        <v>4.9971484379924283E-2</v>
      </c>
      <c r="F12" s="70">
        <v>89491565.969999999</v>
      </c>
      <c r="G12" s="70">
        <v>12415886.17</v>
      </c>
      <c r="H12" s="92">
        <v>16444381.960000001</v>
      </c>
      <c r="I12" s="70">
        <v>12703.16</v>
      </c>
      <c r="J12" s="70">
        <v>151977177.36000001</v>
      </c>
      <c r="K12" s="70">
        <v>25669997.48</v>
      </c>
      <c r="L12" s="74">
        <v>0</v>
      </c>
    </row>
    <row r="13" spans="1:12" ht="12" customHeight="1" x14ac:dyDescent="0.2">
      <c r="A13" s="57">
        <v>6</v>
      </c>
      <c r="B13" s="105" t="s">
        <v>242</v>
      </c>
      <c r="C13" s="70">
        <v>6511906910.3599997</v>
      </c>
      <c r="D13" s="70">
        <f t="shared" si="0"/>
        <v>276034011.99000001</v>
      </c>
      <c r="E13" s="110">
        <f t="shared" si="1"/>
        <v>4.238912131112451E-2</v>
      </c>
      <c r="F13" s="70">
        <v>51071019.639999986</v>
      </c>
      <c r="G13" s="70">
        <v>1759509.2999999998</v>
      </c>
      <c r="H13" s="92">
        <v>12721931.310000001</v>
      </c>
      <c r="I13" s="70">
        <v>4948828.6899999995</v>
      </c>
      <c r="J13" s="70">
        <v>199397685.61000001</v>
      </c>
      <c r="K13" s="70">
        <v>6135037.4400000013</v>
      </c>
      <c r="L13" s="74">
        <v>0</v>
      </c>
    </row>
    <row r="14" spans="1:12" ht="12" customHeight="1" x14ac:dyDescent="0.2">
      <c r="A14" s="57">
        <v>7</v>
      </c>
      <c r="B14" s="105" t="s">
        <v>243</v>
      </c>
      <c r="C14" s="70">
        <v>545283362.98000002</v>
      </c>
      <c r="D14" s="70">
        <f t="shared" si="0"/>
        <v>147067882.93000001</v>
      </c>
      <c r="E14" s="110">
        <f t="shared" si="1"/>
        <v>0.26970909606753246</v>
      </c>
      <c r="F14" s="70">
        <v>42954690.399999999</v>
      </c>
      <c r="G14" s="74">
        <v>0</v>
      </c>
      <c r="H14" s="92">
        <v>2922675.78</v>
      </c>
      <c r="I14" s="74">
        <v>0</v>
      </c>
      <c r="J14" s="70">
        <v>86190516.75</v>
      </c>
      <c r="K14" s="70">
        <v>15000000</v>
      </c>
      <c r="L14" s="74">
        <v>0</v>
      </c>
    </row>
    <row r="15" spans="1:12" ht="12" customHeight="1" x14ac:dyDescent="0.2">
      <c r="A15" s="57">
        <v>8</v>
      </c>
      <c r="B15" s="105" t="s">
        <v>246</v>
      </c>
      <c r="C15" s="70">
        <v>2572004991.2399998</v>
      </c>
      <c r="D15" s="70">
        <f t="shared" si="0"/>
        <v>127607297.84999999</v>
      </c>
      <c r="E15" s="110">
        <f t="shared" si="1"/>
        <v>4.9613938652770154E-2</v>
      </c>
      <c r="F15" s="70">
        <v>29067366.209999997</v>
      </c>
      <c r="G15" s="70">
        <v>22003.61</v>
      </c>
      <c r="H15" s="92">
        <v>1671678.8</v>
      </c>
      <c r="I15" s="70">
        <v>87764.340000000011</v>
      </c>
      <c r="J15" s="70">
        <v>86938891.640000001</v>
      </c>
      <c r="K15" s="70">
        <v>9819593.25</v>
      </c>
      <c r="L15" s="74">
        <v>0</v>
      </c>
    </row>
    <row r="16" spans="1:12" ht="12" customHeight="1" x14ac:dyDescent="0.2">
      <c r="A16" s="57">
        <v>9</v>
      </c>
      <c r="B16" s="105" t="s">
        <v>245</v>
      </c>
      <c r="C16" s="70">
        <v>1770421684.29</v>
      </c>
      <c r="D16" s="70">
        <f t="shared" si="0"/>
        <v>96099275.580000013</v>
      </c>
      <c r="E16" s="110">
        <f t="shared" si="1"/>
        <v>5.4280444276494012E-2</v>
      </c>
      <c r="F16" s="70">
        <v>8980519.379999999</v>
      </c>
      <c r="G16" s="70">
        <v>414209.96</v>
      </c>
      <c r="H16" s="92">
        <v>28785654.109999999</v>
      </c>
      <c r="I16" s="74">
        <v>0</v>
      </c>
      <c r="J16" s="70">
        <v>43697608.789999999</v>
      </c>
      <c r="K16" s="70">
        <v>12132892.330000002</v>
      </c>
      <c r="L16" s="70">
        <v>2088391.01</v>
      </c>
    </row>
    <row r="17" spans="1:12" ht="12" customHeight="1" x14ac:dyDescent="0.2">
      <c r="A17" s="57">
        <v>10</v>
      </c>
      <c r="B17" s="105" t="s">
        <v>244</v>
      </c>
      <c r="C17" s="70">
        <v>214562018.04999998</v>
      </c>
      <c r="D17" s="70">
        <f t="shared" si="0"/>
        <v>89328231.079999998</v>
      </c>
      <c r="E17" s="110">
        <f t="shared" si="1"/>
        <v>0.41632825740473595</v>
      </c>
      <c r="F17" s="70">
        <v>48212678.990000002</v>
      </c>
      <c r="G17" s="70">
        <v>79076.25</v>
      </c>
      <c r="H17" s="92">
        <v>15063791.530000001</v>
      </c>
      <c r="I17" s="70">
        <v>1445449.58</v>
      </c>
      <c r="J17" s="70">
        <v>22746434.91</v>
      </c>
      <c r="K17" s="70">
        <v>1617988.32</v>
      </c>
      <c r="L17" s="70">
        <v>162811.5</v>
      </c>
    </row>
    <row r="18" spans="1:12" ht="12" customHeight="1" x14ac:dyDescent="0.2">
      <c r="A18" s="57">
        <v>11</v>
      </c>
      <c r="B18" s="105" t="s">
        <v>248</v>
      </c>
      <c r="C18" s="70">
        <v>1012509728.22</v>
      </c>
      <c r="D18" s="70">
        <f t="shared" si="0"/>
        <v>84063961.200000003</v>
      </c>
      <c r="E18" s="110">
        <f t="shared" si="1"/>
        <v>8.3025336801242494E-2</v>
      </c>
      <c r="F18" s="70">
        <v>525980.91</v>
      </c>
      <c r="G18" s="70">
        <v>904243.38</v>
      </c>
      <c r="H18" s="92">
        <v>13003151.470000003</v>
      </c>
      <c r="I18" s="70">
        <v>2868339.44</v>
      </c>
      <c r="J18" s="70">
        <v>17168786.02</v>
      </c>
      <c r="K18" s="70">
        <v>49581697.75</v>
      </c>
      <c r="L18" s="70">
        <v>11762.23</v>
      </c>
    </row>
    <row r="19" spans="1:12" ht="12" customHeight="1" x14ac:dyDescent="0.2">
      <c r="A19" s="57">
        <v>12</v>
      </c>
      <c r="B19" s="105" t="s">
        <v>249</v>
      </c>
      <c r="C19" s="70">
        <v>3406254499.9499998</v>
      </c>
      <c r="D19" s="70">
        <f t="shared" si="0"/>
        <v>76993230.960000008</v>
      </c>
      <c r="E19" s="110">
        <f t="shared" si="1"/>
        <v>2.260348748489879E-2</v>
      </c>
      <c r="F19" s="70">
        <v>5094503.12</v>
      </c>
      <c r="G19" s="70">
        <v>510711.57999999996</v>
      </c>
      <c r="H19" s="92">
        <v>13149318.809999999</v>
      </c>
      <c r="I19" s="70">
        <v>43441.17</v>
      </c>
      <c r="J19" s="70">
        <v>14949530.440000001</v>
      </c>
      <c r="K19" s="70">
        <v>42840632.18</v>
      </c>
      <c r="L19" s="70">
        <v>405093.66</v>
      </c>
    </row>
    <row r="20" spans="1:12" ht="12" customHeight="1" x14ac:dyDescent="0.2">
      <c r="A20" s="57">
        <v>13</v>
      </c>
      <c r="B20" s="105" t="s">
        <v>247</v>
      </c>
      <c r="C20" s="70">
        <v>721898911.26999998</v>
      </c>
      <c r="D20" s="70">
        <f t="shared" si="0"/>
        <v>70601627.439999998</v>
      </c>
      <c r="E20" s="110">
        <f t="shared" si="1"/>
        <v>9.7799880755872245E-2</v>
      </c>
      <c r="F20" s="70">
        <v>28673032.219999999</v>
      </c>
      <c r="G20" s="70">
        <v>365038.97</v>
      </c>
      <c r="H20" s="92">
        <v>15650000</v>
      </c>
      <c r="I20" s="74">
        <v>0</v>
      </c>
      <c r="J20" s="70">
        <v>12300000</v>
      </c>
      <c r="K20" s="70">
        <v>12309327.1</v>
      </c>
      <c r="L20" s="70">
        <v>1304229.1499999999</v>
      </c>
    </row>
    <row r="21" spans="1:12" ht="12" customHeight="1" x14ac:dyDescent="0.2">
      <c r="A21" s="57">
        <v>14</v>
      </c>
      <c r="B21" s="105" t="s">
        <v>259</v>
      </c>
      <c r="C21" s="70">
        <v>155487798.25999999</v>
      </c>
      <c r="D21" s="70">
        <f t="shared" si="0"/>
        <v>51231068.630000003</v>
      </c>
      <c r="E21" s="110">
        <f t="shared" si="1"/>
        <v>0.32948610246788379</v>
      </c>
      <c r="F21" s="74">
        <v>0</v>
      </c>
      <c r="G21" s="74">
        <v>0</v>
      </c>
      <c r="H21" s="86">
        <v>0</v>
      </c>
      <c r="I21" s="74">
        <v>0</v>
      </c>
      <c r="J21" s="70">
        <v>51231068.630000003</v>
      </c>
      <c r="K21" s="74">
        <v>0</v>
      </c>
      <c r="L21" s="74">
        <v>0</v>
      </c>
    </row>
    <row r="22" spans="1:12" ht="12" customHeight="1" x14ac:dyDescent="0.2">
      <c r="A22" s="57">
        <v>15</v>
      </c>
      <c r="B22" s="84" t="s">
        <v>258</v>
      </c>
      <c r="C22" s="70">
        <v>378613758.38999993</v>
      </c>
      <c r="D22" s="70">
        <f t="shared" si="0"/>
        <v>44714648.490000002</v>
      </c>
      <c r="E22" s="110">
        <f t="shared" si="1"/>
        <v>0.11810096040921111</v>
      </c>
      <c r="F22" s="70">
        <v>3079544.7199999997</v>
      </c>
      <c r="G22" s="74">
        <v>0</v>
      </c>
      <c r="H22" s="92">
        <v>1000000</v>
      </c>
      <c r="I22" s="74">
        <v>0</v>
      </c>
      <c r="J22" s="70">
        <v>30287586.420000002</v>
      </c>
      <c r="K22" s="70">
        <v>10347517.35</v>
      </c>
      <c r="L22" s="74">
        <v>0</v>
      </c>
    </row>
    <row r="23" spans="1:12" ht="12" customHeight="1" x14ac:dyDescent="0.2">
      <c r="A23" s="57">
        <v>16</v>
      </c>
      <c r="B23" s="105" t="s">
        <v>261</v>
      </c>
      <c r="C23" s="70">
        <v>4411753281.5500002</v>
      </c>
      <c r="D23" s="70">
        <f t="shared" si="0"/>
        <v>43545075.68</v>
      </c>
      <c r="E23" s="110">
        <f t="shared" si="1"/>
        <v>9.8702427132781826E-3</v>
      </c>
      <c r="F23" s="70">
        <v>3591128.9200000004</v>
      </c>
      <c r="G23" s="70">
        <v>102310.81</v>
      </c>
      <c r="H23" s="92">
        <v>1491426.04</v>
      </c>
      <c r="I23" s="74">
        <v>0</v>
      </c>
      <c r="J23" s="70">
        <v>36817292.799999997</v>
      </c>
      <c r="K23" s="70">
        <v>1542917.11</v>
      </c>
      <c r="L23" s="74">
        <v>0</v>
      </c>
    </row>
    <row r="24" spans="1:12" ht="12" customHeight="1" x14ac:dyDescent="0.25">
      <c r="A24" s="57">
        <v>17</v>
      </c>
      <c r="B24" s="84" t="s">
        <v>260</v>
      </c>
      <c r="C24" s="70">
        <v>53948599.710000001</v>
      </c>
      <c r="D24" s="70">
        <f t="shared" si="0"/>
        <v>42448599.710000001</v>
      </c>
      <c r="E24" s="110">
        <f t="shared" si="1"/>
        <v>0.78683413356754206</v>
      </c>
      <c r="F24" s="97">
        <v>0</v>
      </c>
      <c r="G24" s="74">
        <v>0</v>
      </c>
      <c r="H24" s="86">
        <v>0</v>
      </c>
      <c r="I24" s="97">
        <v>0</v>
      </c>
      <c r="J24" s="70">
        <v>42448599.710000001</v>
      </c>
      <c r="K24" s="74">
        <v>0</v>
      </c>
      <c r="L24" s="97">
        <v>0</v>
      </c>
    </row>
    <row r="25" spans="1:12" ht="12" customHeight="1" x14ac:dyDescent="0.2">
      <c r="A25" s="57">
        <v>18</v>
      </c>
      <c r="B25" s="105" t="s">
        <v>250</v>
      </c>
      <c r="C25" s="70">
        <v>730654816.27999997</v>
      </c>
      <c r="D25" s="70">
        <f t="shared" si="0"/>
        <v>37006040.720000006</v>
      </c>
      <c r="E25" s="110">
        <f t="shared" si="1"/>
        <v>5.0647774975890437E-2</v>
      </c>
      <c r="F25" s="70">
        <v>10727838.440000001</v>
      </c>
      <c r="G25" s="74">
        <v>0</v>
      </c>
      <c r="H25" s="86">
        <v>0</v>
      </c>
      <c r="I25" s="74">
        <v>0</v>
      </c>
      <c r="J25" s="70">
        <v>4040723.67</v>
      </c>
      <c r="K25" s="70">
        <v>21923165.120000001</v>
      </c>
      <c r="L25" s="70">
        <v>314313.49</v>
      </c>
    </row>
    <row r="26" spans="1:12" ht="12" customHeight="1" x14ac:dyDescent="0.2">
      <c r="A26" s="57">
        <v>19</v>
      </c>
      <c r="B26" s="105" t="s">
        <v>251</v>
      </c>
      <c r="C26" s="70">
        <v>230578462.24999997</v>
      </c>
      <c r="D26" s="70">
        <f t="shared" si="0"/>
        <v>36865127.030000001</v>
      </c>
      <c r="E26" s="110">
        <f t="shared" si="1"/>
        <v>0.1598810516397223</v>
      </c>
      <c r="F26" s="70">
        <v>9853385.6600000001</v>
      </c>
      <c r="G26" s="74">
        <v>0</v>
      </c>
      <c r="H26" s="86">
        <v>0</v>
      </c>
      <c r="I26" s="74">
        <v>0</v>
      </c>
      <c r="J26" s="70">
        <v>23967489.73</v>
      </c>
      <c r="K26" s="70">
        <v>3044251.64</v>
      </c>
      <c r="L26" s="74">
        <v>0</v>
      </c>
    </row>
    <row r="27" spans="1:12" ht="12" customHeight="1" x14ac:dyDescent="0.2">
      <c r="A27" s="57">
        <v>20</v>
      </c>
      <c r="B27" s="105" t="s">
        <v>252</v>
      </c>
      <c r="C27" s="70">
        <v>349369948.75999999</v>
      </c>
      <c r="D27" s="70">
        <f t="shared" si="0"/>
        <v>36570503.630000003</v>
      </c>
      <c r="E27" s="110">
        <f t="shared" si="1"/>
        <v>0.10467558460536669</v>
      </c>
      <c r="F27" s="70">
        <v>16162096.76</v>
      </c>
      <c r="G27" s="74">
        <v>0</v>
      </c>
      <c r="H27" s="92">
        <v>16057453.209999999</v>
      </c>
      <c r="I27" s="74">
        <v>0</v>
      </c>
      <c r="J27" s="70">
        <v>2844722.81</v>
      </c>
      <c r="K27" s="70">
        <v>1506230.85</v>
      </c>
      <c r="L27" s="109">
        <v>0</v>
      </c>
    </row>
    <row r="28" spans="1:12" ht="12" customHeight="1" x14ac:dyDescent="0.2">
      <c r="A28" s="57">
        <v>21</v>
      </c>
      <c r="B28" s="105" t="s">
        <v>255</v>
      </c>
      <c r="C28" s="70">
        <v>520674696.50000006</v>
      </c>
      <c r="D28" s="70">
        <f t="shared" si="0"/>
        <v>33682281.189999998</v>
      </c>
      <c r="E28" s="110">
        <f t="shared" si="1"/>
        <v>6.4689683244478532E-2</v>
      </c>
      <c r="F28" s="70">
        <v>2952577.16</v>
      </c>
      <c r="G28" s="74">
        <v>0</v>
      </c>
      <c r="H28" s="92">
        <v>5540230.9500000002</v>
      </c>
      <c r="I28" s="70">
        <v>580540.53</v>
      </c>
      <c r="J28" s="70">
        <v>24117955.100000001</v>
      </c>
      <c r="K28" s="70">
        <v>486927.07999999996</v>
      </c>
      <c r="L28" s="70">
        <v>4050.37</v>
      </c>
    </row>
    <row r="29" spans="1:12" ht="12" customHeight="1" x14ac:dyDescent="0.2">
      <c r="A29" s="57">
        <v>22</v>
      </c>
      <c r="B29" s="105" t="s">
        <v>266</v>
      </c>
      <c r="C29" s="70">
        <v>165387798.13999999</v>
      </c>
      <c r="D29" s="70">
        <f t="shared" si="0"/>
        <v>29660043.950000003</v>
      </c>
      <c r="E29" s="110">
        <f t="shared" si="1"/>
        <v>0.17933634937743664</v>
      </c>
      <c r="F29" s="74">
        <v>0</v>
      </c>
      <c r="G29" s="70">
        <v>82595.78</v>
      </c>
      <c r="H29" s="86">
        <v>0</v>
      </c>
      <c r="I29" s="74">
        <v>0</v>
      </c>
      <c r="J29" s="70">
        <v>29577448.170000002</v>
      </c>
      <c r="K29" s="74">
        <v>0</v>
      </c>
      <c r="L29" s="74">
        <v>0</v>
      </c>
    </row>
    <row r="30" spans="1:12" ht="12" customHeight="1" x14ac:dyDescent="0.2">
      <c r="A30" s="57">
        <v>23</v>
      </c>
      <c r="B30" s="105" t="s">
        <v>253</v>
      </c>
      <c r="C30" s="70">
        <v>465093286.79999995</v>
      </c>
      <c r="D30" s="70">
        <f t="shared" si="0"/>
        <v>29066977.850000001</v>
      </c>
      <c r="E30" s="110">
        <f t="shared" si="1"/>
        <v>6.2497091819988845E-2</v>
      </c>
      <c r="F30" s="70">
        <v>8510180.040000001</v>
      </c>
      <c r="G30" s="74">
        <v>0</v>
      </c>
      <c r="H30" s="92">
        <v>4363182.71</v>
      </c>
      <c r="I30" s="70">
        <v>20235.52</v>
      </c>
      <c r="J30" s="70">
        <v>11952000</v>
      </c>
      <c r="K30" s="70">
        <v>4203574.78</v>
      </c>
      <c r="L30" s="70">
        <v>17804.8</v>
      </c>
    </row>
    <row r="31" spans="1:12" ht="12" customHeight="1" x14ac:dyDescent="0.2">
      <c r="A31" s="57">
        <v>24</v>
      </c>
      <c r="B31" s="105" t="s">
        <v>257</v>
      </c>
      <c r="C31" s="70">
        <v>355837806.67000002</v>
      </c>
      <c r="D31" s="70">
        <f t="shared" si="0"/>
        <v>21879849.510000002</v>
      </c>
      <c r="E31" s="110">
        <f t="shared" si="1"/>
        <v>6.1488265439684234E-2</v>
      </c>
      <c r="F31" s="70">
        <v>4782422.7700000014</v>
      </c>
      <c r="G31" s="70">
        <v>437679.37</v>
      </c>
      <c r="H31" s="92">
        <v>9757048.5700000003</v>
      </c>
      <c r="I31" s="74">
        <v>0</v>
      </c>
      <c r="J31" s="70">
        <v>3984000</v>
      </c>
      <c r="K31" s="70">
        <v>2918698.8000000003</v>
      </c>
      <c r="L31" s="74">
        <v>0</v>
      </c>
    </row>
    <row r="32" spans="1:12" ht="12" customHeight="1" x14ac:dyDescent="0.2">
      <c r="A32" s="57">
        <v>25</v>
      </c>
      <c r="B32" s="105" t="s">
        <v>264</v>
      </c>
      <c r="C32" s="70">
        <v>185390398.07999998</v>
      </c>
      <c r="D32" s="70">
        <f t="shared" si="0"/>
        <v>20706542.939999998</v>
      </c>
      <c r="E32" s="110">
        <f t="shared" si="1"/>
        <v>0.11169156091387578</v>
      </c>
      <c r="F32" s="70">
        <v>48475.790000000008</v>
      </c>
      <c r="G32" s="70">
        <v>43530.25</v>
      </c>
      <c r="H32" s="92">
        <v>7367.7099999999991</v>
      </c>
      <c r="I32" s="70">
        <v>10000000</v>
      </c>
      <c r="J32" s="70">
        <v>4921.1099999999997</v>
      </c>
      <c r="K32" s="70">
        <v>10602181.08</v>
      </c>
      <c r="L32" s="100">
        <v>67</v>
      </c>
    </row>
    <row r="33" spans="1:12" ht="12" customHeight="1" x14ac:dyDescent="0.2">
      <c r="A33" s="57">
        <v>26</v>
      </c>
      <c r="B33" s="105" t="s">
        <v>265</v>
      </c>
      <c r="C33" s="70">
        <v>1258331514.6800001</v>
      </c>
      <c r="D33" s="70">
        <f t="shared" si="0"/>
        <v>16482763.640000001</v>
      </c>
      <c r="E33" s="110">
        <f t="shared" si="1"/>
        <v>1.3098903943601579E-2</v>
      </c>
      <c r="F33" s="70">
        <v>2143435.2400000002</v>
      </c>
      <c r="G33" s="70">
        <v>24270.799999999999</v>
      </c>
      <c r="H33" s="86">
        <v>0</v>
      </c>
      <c r="I33" s="74">
        <v>0</v>
      </c>
      <c r="J33" s="74">
        <v>0</v>
      </c>
      <c r="K33" s="70">
        <v>14065057.6</v>
      </c>
      <c r="L33" s="70">
        <v>250000</v>
      </c>
    </row>
    <row r="34" spans="1:12" ht="12" customHeight="1" x14ac:dyDescent="0.2">
      <c r="A34" s="57">
        <v>27</v>
      </c>
      <c r="B34" s="105" t="s">
        <v>254</v>
      </c>
      <c r="C34" s="70">
        <v>211716013.88</v>
      </c>
      <c r="D34" s="70">
        <f t="shared" si="0"/>
        <v>16131476.868710002</v>
      </c>
      <c r="E34" s="110">
        <f t="shared" si="1"/>
        <v>7.6193938158373206E-2</v>
      </c>
      <c r="F34" s="70">
        <v>3572060.39</v>
      </c>
      <c r="G34" s="74">
        <v>0</v>
      </c>
      <c r="H34" s="86">
        <v>0</v>
      </c>
      <c r="I34" s="74">
        <v>0</v>
      </c>
      <c r="J34" s="70">
        <v>12559416.190000001</v>
      </c>
      <c r="K34" s="102">
        <v>0.28871000000000002</v>
      </c>
      <c r="L34" s="74">
        <v>0</v>
      </c>
    </row>
    <row r="35" spans="1:12" ht="12" customHeight="1" x14ac:dyDescent="0.2">
      <c r="A35" s="57">
        <v>28</v>
      </c>
      <c r="B35" s="105" t="s">
        <v>256</v>
      </c>
      <c r="C35" s="70">
        <v>102700344.55</v>
      </c>
      <c r="D35" s="70">
        <f t="shared" si="0"/>
        <v>14289294.550000001</v>
      </c>
      <c r="E35" s="110">
        <f t="shared" si="1"/>
        <v>0.13913579952054797</v>
      </c>
      <c r="F35" s="74">
        <v>0</v>
      </c>
      <c r="G35" s="74">
        <v>0</v>
      </c>
      <c r="H35" s="86">
        <v>0</v>
      </c>
      <c r="I35" s="74">
        <v>0</v>
      </c>
      <c r="J35" s="70">
        <v>14289294.550000001</v>
      </c>
      <c r="K35" s="74">
        <v>0</v>
      </c>
      <c r="L35" s="74">
        <v>0</v>
      </c>
    </row>
    <row r="36" spans="1:12" ht="12" customHeight="1" x14ac:dyDescent="0.2">
      <c r="A36" s="57">
        <v>29</v>
      </c>
      <c r="B36" s="105" t="s">
        <v>268</v>
      </c>
      <c r="C36" s="70">
        <v>103003588.25999999</v>
      </c>
      <c r="D36" s="70">
        <f t="shared" si="0"/>
        <v>9951033.6099999994</v>
      </c>
      <c r="E36" s="110">
        <f t="shared" si="1"/>
        <v>9.6608611195968835E-2</v>
      </c>
      <c r="F36" s="70">
        <v>4686748.9700000007</v>
      </c>
      <c r="G36" s="74">
        <v>0</v>
      </c>
      <c r="H36" s="86">
        <v>0</v>
      </c>
      <c r="I36" s="74">
        <v>0</v>
      </c>
      <c r="J36" s="74">
        <v>0</v>
      </c>
      <c r="K36" s="70">
        <v>5264284.6399999997</v>
      </c>
      <c r="L36" s="74">
        <v>0</v>
      </c>
    </row>
    <row r="37" spans="1:12" ht="12" customHeight="1" x14ac:dyDescent="0.2">
      <c r="A37" s="57">
        <v>30</v>
      </c>
      <c r="B37" s="105" t="s">
        <v>263</v>
      </c>
      <c r="C37" s="70">
        <v>341492844.70000005</v>
      </c>
      <c r="D37" s="70">
        <f t="shared" si="0"/>
        <v>9429203.8600000013</v>
      </c>
      <c r="E37" s="110">
        <f t="shared" si="1"/>
        <v>2.7611717218507213E-2</v>
      </c>
      <c r="F37" s="70">
        <v>3980214.2700000009</v>
      </c>
      <c r="G37" s="70">
        <v>66334.87</v>
      </c>
      <c r="H37" s="92">
        <v>40000</v>
      </c>
      <c r="I37" s="70">
        <v>66826.490000000005</v>
      </c>
      <c r="J37" s="70">
        <v>3581202.07</v>
      </c>
      <c r="K37" s="70">
        <v>1694626.16</v>
      </c>
      <c r="L37" s="74">
        <v>0</v>
      </c>
    </row>
    <row r="38" spans="1:12" ht="12" customHeight="1" x14ac:dyDescent="0.2">
      <c r="A38" s="57">
        <v>31</v>
      </c>
      <c r="B38" s="105" t="s">
        <v>262</v>
      </c>
      <c r="C38" s="70">
        <v>71922063.260000005</v>
      </c>
      <c r="D38" s="70">
        <f t="shared" si="0"/>
        <v>7794545.1699999999</v>
      </c>
      <c r="E38" s="110">
        <f t="shared" si="1"/>
        <v>0.1083748827091143</v>
      </c>
      <c r="F38" s="74">
        <v>0</v>
      </c>
      <c r="G38" s="74">
        <v>0</v>
      </c>
      <c r="H38" s="86">
        <v>0</v>
      </c>
      <c r="I38" s="74">
        <v>0</v>
      </c>
      <c r="J38" s="74">
        <v>0</v>
      </c>
      <c r="K38" s="70">
        <v>7794545.1699999999</v>
      </c>
      <c r="L38" s="74">
        <v>0</v>
      </c>
    </row>
    <row r="39" spans="1:12" ht="12" customHeight="1" x14ac:dyDescent="0.2">
      <c r="A39" s="57">
        <v>32</v>
      </c>
      <c r="B39" s="105" t="s">
        <v>270</v>
      </c>
      <c r="C39" s="70">
        <v>84460206.36999999</v>
      </c>
      <c r="D39" s="70">
        <f t="shared" si="0"/>
        <v>6176655.2800000003</v>
      </c>
      <c r="E39" s="110">
        <f t="shared" si="1"/>
        <v>7.3130951787419851E-2</v>
      </c>
      <c r="F39" s="70">
        <v>1842.62</v>
      </c>
      <c r="G39" s="74">
        <v>0</v>
      </c>
      <c r="H39" s="86">
        <v>0</v>
      </c>
      <c r="I39" s="70">
        <v>21053.75</v>
      </c>
      <c r="J39" s="70">
        <v>3803926.0900000003</v>
      </c>
      <c r="K39" s="70">
        <v>2349832.8199999998</v>
      </c>
      <c r="L39" s="74">
        <v>0</v>
      </c>
    </row>
    <row r="40" spans="1:12" ht="12" customHeight="1" x14ac:dyDescent="0.2">
      <c r="A40" s="57">
        <v>33</v>
      </c>
      <c r="B40" s="105" t="s">
        <v>267</v>
      </c>
      <c r="C40" s="70">
        <v>201171323.56999999</v>
      </c>
      <c r="D40" s="70">
        <f t="shared" si="0"/>
        <v>4711639.66</v>
      </c>
      <c r="E40" s="110">
        <f t="shared" si="1"/>
        <v>2.342103027602007E-2</v>
      </c>
      <c r="F40" s="70">
        <v>1528491.44</v>
      </c>
      <c r="G40" s="70">
        <v>397197.32</v>
      </c>
      <c r="H40" s="92">
        <v>13500</v>
      </c>
      <c r="I40" s="74">
        <v>0</v>
      </c>
      <c r="J40" s="74">
        <v>0</v>
      </c>
      <c r="K40" s="70">
        <v>2772450.9</v>
      </c>
      <c r="L40" s="74">
        <v>0</v>
      </c>
    </row>
    <row r="41" spans="1:12" ht="12" customHeight="1" x14ac:dyDescent="0.2">
      <c r="A41" s="57">
        <v>34</v>
      </c>
      <c r="B41" s="105" t="s">
        <v>271</v>
      </c>
      <c r="C41" s="70">
        <v>449763833.5</v>
      </c>
      <c r="D41" s="70">
        <f t="shared" si="0"/>
        <v>1229543.5599999998</v>
      </c>
      <c r="E41" s="110">
        <f t="shared" si="1"/>
        <v>2.7337537356702554E-3</v>
      </c>
      <c r="F41" s="70">
        <v>4948.38</v>
      </c>
      <c r="G41" s="74">
        <v>0</v>
      </c>
      <c r="H41" s="92">
        <v>1780.02</v>
      </c>
      <c r="I41" s="74">
        <v>0</v>
      </c>
      <c r="J41" s="74">
        <v>0</v>
      </c>
      <c r="K41" s="70">
        <v>1222815.1599999999</v>
      </c>
      <c r="L41" s="74">
        <v>0</v>
      </c>
    </row>
    <row r="42" spans="1:12" ht="12" customHeight="1" x14ac:dyDescent="0.2">
      <c r="A42" s="57">
        <v>35</v>
      </c>
      <c r="B42" s="105" t="s">
        <v>279</v>
      </c>
      <c r="C42" s="70">
        <v>7686759.9500000002</v>
      </c>
      <c r="D42" s="70">
        <f t="shared" si="0"/>
        <v>950000</v>
      </c>
      <c r="E42" s="110">
        <f t="shared" si="1"/>
        <v>0.12358913328625541</v>
      </c>
      <c r="F42" s="74">
        <v>0</v>
      </c>
      <c r="G42" s="74">
        <v>0</v>
      </c>
      <c r="H42" s="86">
        <v>0</v>
      </c>
      <c r="I42" s="74">
        <v>0</v>
      </c>
      <c r="J42" s="74">
        <v>0</v>
      </c>
      <c r="K42" s="70">
        <v>950000</v>
      </c>
      <c r="L42" s="74">
        <v>0</v>
      </c>
    </row>
    <row r="43" spans="1:12" ht="12" customHeight="1" x14ac:dyDescent="0.2">
      <c r="A43" s="57">
        <v>36</v>
      </c>
      <c r="B43" s="105" t="s">
        <v>273</v>
      </c>
      <c r="C43" s="70">
        <v>21168075.469999999</v>
      </c>
      <c r="D43" s="74">
        <f t="shared" si="0"/>
        <v>0</v>
      </c>
      <c r="E43" s="110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105" t="s">
        <v>272</v>
      </c>
      <c r="C44" s="70">
        <v>398385229.06</v>
      </c>
      <c r="D44" s="74">
        <f t="shared" si="0"/>
        <v>0</v>
      </c>
      <c r="E44" s="110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5">
      <c r="A45" s="57">
        <v>38</v>
      </c>
      <c r="B45" s="84" t="s">
        <v>274</v>
      </c>
      <c r="C45" s="70">
        <v>3939890.37</v>
      </c>
      <c r="D45" s="74">
        <f t="shared" si="0"/>
        <v>0</v>
      </c>
      <c r="E45" s="110">
        <f t="shared" si="1"/>
        <v>0</v>
      </c>
      <c r="F45" s="74">
        <v>0</v>
      </c>
      <c r="G45" s="97">
        <v>0</v>
      </c>
      <c r="H45" s="86">
        <v>0</v>
      </c>
      <c r="I45" s="97">
        <v>0</v>
      </c>
      <c r="J45" s="74">
        <v>0</v>
      </c>
      <c r="K45" s="74">
        <v>0</v>
      </c>
      <c r="L45" s="97">
        <v>0</v>
      </c>
    </row>
    <row r="46" spans="1:12" ht="12" customHeight="1" x14ac:dyDescent="0.2">
      <c r="A46" s="57">
        <v>39</v>
      </c>
      <c r="B46" s="105" t="s">
        <v>275</v>
      </c>
      <c r="C46" s="70">
        <v>578545834.27999997</v>
      </c>
      <c r="D46" s="74">
        <f t="shared" si="0"/>
        <v>0</v>
      </c>
      <c r="E46" s="110">
        <f t="shared" si="1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40</v>
      </c>
      <c r="B47" s="105" t="s">
        <v>276</v>
      </c>
      <c r="C47" s="70">
        <v>32553826.999999996</v>
      </c>
      <c r="D47" s="74">
        <f t="shared" si="0"/>
        <v>0</v>
      </c>
      <c r="E47" s="110">
        <f t="shared" si="1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41</v>
      </c>
      <c r="B48" s="105" t="s">
        <v>277</v>
      </c>
      <c r="C48" s="70">
        <v>3397.36</v>
      </c>
      <c r="D48" s="74">
        <f t="shared" si="0"/>
        <v>0</v>
      </c>
      <c r="E48" s="110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57">
        <v>42</v>
      </c>
      <c r="B49" s="105" t="s">
        <v>278</v>
      </c>
      <c r="C49" s="70">
        <v>127780747</v>
      </c>
      <c r="D49" s="74">
        <f t="shared" si="0"/>
        <v>0</v>
      </c>
      <c r="E49" s="110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43</v>
      </c>
      <c r="B50" s="105" t="s">
        <v>269</v>
      </c>
      <c r="C50" s="70">
        <v>1735494.82</v>
      </c>
      <c r="D50" s="74">
        <f t="shared" si="0"/>
        <v>0</v>
      </c>
      <c r="E50" s="110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x14ac:dyDescent="0.2">
      <c r="A51" s="57">
        <v>44</v>
      </c>
      <c r="B51" s="105" t="s">
        <v>291</v>
      </c>
      <c r="C51" s="70">
        <v>1156908.46</v>
      </c>
      <c r="D51" s="74">
        <f t="shared" si="0"/>
        <v>0</v>
      </c>
      <c r="E51" s="110">
        <f t="shared" si="1"/>
        <v>0</v>
      </c>
      <c r="F51" s="74">
        <v>0</v>
      </c>
      <c r="G51" s="74">
        <v>0</v>
      </c>
      <c r="H51" s="86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0.5" x14ac:dyDescent="0.25">
      <c r="A52" s="98"/>
      <c r="B52" s="67" t="s">
        <v>190</v>
      </c>
      <c r="C52" s="67">
        <v>59783820165.05999</v>
      </c>
      <c r="D52" s="72">
        <f t="shared" ref="D52" si="2">F52+G52+H52+I52+J52+K52+L52</f>
        <v>3535261591.5900002</v>
      </c>
      <c r="E52" s="111">
        <f t="shared" si="1"/>
        <v>5.9134086477400212E-2</v>
      </c>
      <c r="F52" s="67">
        <v>631224544.70999992</v>
      </c>
      <c r="G52" s="67">
        <v>27415299.75</v>
      </c>
      <c r="H52" s="94">
        <v>305104043.43000001</v>
      </c>
      <c r="I52" s="67">
        <v>48038370.080000006</v>
      </c>
      <c r="J52" s="67">
        <v>1988128612.5600002</v>
      </c>
      <c r="K52" s="67">
        <v>497944564.09999996</v>
      </c>
      <c r="L52" s="67">
        <v>37406156.959999993</v>
      </c>
    </row>
    <row r="53" spans="1:12" x14ac:dyDescent="0.2">
      <c r="D53" s="83"/>
      <c r="F53" s="83"/>
      <c r="G53" s="83"/>
      <c r="H53" s="83"/>
      <c r="I53" s="83"/>
      <c r="J53" s="83"/>
      <c r="K53" s="83"/>
      <c r="L53" s="83"/>
    </row>
  </sheetData>
  <sortState xmlns:xlrd2="http://schemas.microsoft.com/office/spreadsheetml/2017/richdata2" ref="B8:L51">
    <sortCondition descending="1" ref="D8:D51"/>
  </sortState>
  <mergeCells count="2">
    <mergeCell ref="A1:L5"/>
    <mergeCell ref="A6:L6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9516-40A4-4880-85CA-1D442182C635}">
  <dimension ref="A1:L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6" t="s">
        <v>305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12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201</v>
      </c>
      <c r="C8" s="70">
        <v>3058321793.6800003</v>
      </c>
      <c r="D8" s="70">
        <f t="shared" ref="D8:D51" si="0">F8+G8+H8+I8+J8+K8+L8</f>
        <v>585244118.67000008</v>
      </c>
      <c r="E8" s="106">
        <f>D8/C8</f>
        <v>0.19136119681042157</v>
      </c>
      <c r="F8" s="70">
        <v>2080000</v>
      </c>
      <c r="G8" s="74">
        <v>0</v>
      </c>
      <c r="H8" s="92">
        <v>10000000</v>
      </c>
      <c r="I8" s="74">
        <v>0</v>
      </c>
      <c r="J8" s="70">
        <v>571044280.96000004</v>
      </c>
      <c r="K8" s="70">
        <v>619837.71</v>
      </c>
      <c r="L8" s="70">
        <v>1500000</v>
      </c>
    </row>
    <row r="9" spans="1:12" ht="12" customHeight="1" x14ac:dyDescent="0.2">
      <c r="A9" s="57">
        <v>2</v>
      </c>
      <c r="B9" s="105" t="s">
        <v>195</v>
      </c>
      <c r="C9" s="70">
        <v>10363817415.91</v>
      </c>
      <c r="D9" s="70">
        <f t="shared" si="0"/>
        <v>514099672.32999998</v>
      </c>
      <c r="E9" s="106">
        <f t="shared" ref="E9:E52" si="1">D9/C9</f>
        <v>4.9605242132187762E-2</v>
      </c>
      <c r="F9" s="70">
        <v>145473970.51000002</v>
      </c>
      <c r="G9" s="70">
        <v>9577489.3100000024</v>
      </c>
      <c r="H9" s="92">
        <v>80008183.359999999</v>
      </c>
      <c r="I9" s="70">
        <v>312005.26</v>
      </c>
      <c r="J9" s="70">
        <v>173802413.49000001</v>
      </c>
      <c r="K9" s="70">
        <v>101907947.17999996</v>
      </c>
      <c r="L9" s="70">
        <v>3017663.22</v>
      </c>
    </row>
    <row r="10" spans="1:12" ht="12" customHeight="1" x14ac:dyDescent="0.2">
      <c r="A10" s="57">
        <v>3</v>
      </c>
      <c r="B10" s="105" t="s">
        <v>211</v>
      </c>
      <c r="C10" s="70">
        <v>7633888549.4900007</v>
      </c>
      <c r="D10" s="70">
        <f t="shared" si="0"/>
        <v>337470639.69999999</v>
      </c>
      <c r="E10" s="106">
        <f t="shared" si="1"/>
        <v>4.4206912049108378E-2</v>
      </c>
      <c r="F10" s="70">
        <v>61550736.910000004</v>
      </c>
      <c r="G10" s="74">
        <v>0</v>
      </c>
      <c r="H10" s="92">
        <v>24402031.719999999</v>
      </c>
      <c r="I10" s="70">
        <v>17889813.77</v>
      </c>
      <c r="J10" s="70">
        <v>130965094.40000001</v>
      </c>
      <c r="K10" s="70">
        <v>102662962.89999999</v>
      </c>
      <c r="L10" s="74">
        <v>0</v>
      </c>
    </row>
    <row r="11" spans="1:12" ht="12" customHeight="1" x14ac:dyDescent="0.2">
      <c r="A11" s="57">
        <v>4</v>
      </c>
      <c r="B11" s="84" t="s">
        <v>209</v>
      </c>
      <c r="C11" s="70">
        <v>4183164612.2400002</v>
      </c>
      <c r="D11" s="70">
        <f t="shared" si="0"/>
        <v>312722140.18000001</v>
      </c>
      <c r="E11" s="106">
        <f t="shared" si="1"/>
        <v>7.4757311549483493E-2</v>
      </c>
      <c r="F11" s="70">
        <v>46461466.359999999</v>
      </c>
      <c r="G11" s="70">
        <v>360510.87</v>
      </c>
      <c r="H11" s="92">
        <v>32263924.470000003</v>
      </c>
      <c r="I11" s="74">
        <v>0</v>
      </c>
      <c r="J11" s="70">
        <v>178772540.03</v>
      </c>
      <c r="K11" s="70">
        <v>24863698.449999996</v>
      </c>
      <c r="L11" s="70">
        <v>30000000</v>
      </c>
    </row>
    <row r="12" spans="1:12" ht="12" customHeight="1" x14ac:dyDescent="0.2">
      <c r="A12" s="57">
        <v>5</v>
      </c>
      <c r="B12" s="105" t="s">
        <v>193</v>
      </c>
      <c r="C12" s="70">
        <v>6637008838.1900005</v>
      </c>
      <c r="D12" s="70">
        <f t="shared" si="0"/>
        <v>297977014.94999999</v>
      </c>
      <c r="E12" s="106">
        <f t="shared" si="1"/>
        <v>4.4896281173442319E-2</v>
      </c>
      <c r="F12" s="70">
        <v>61560217.640000001</v>
      </c>
      <c r="G12" s="70">
        <v>1757501.92</v>
      </c>
      <c r="H12" s="92">
        <v>12711491.729999999</v>
      </c>
      <c r="I12" s="70">
        <v>4936570.68</v>
      </c>
      <c r="J12" s="70">
        <v>185730057.53</v>
      </c>
      <c r="K12" s="70">
        <v>6281175.4500000002</v>
      </c>
      <c r="L12" s="70">
        <v>25000000</v>
      </c>
    </row>
    <row r="13" spans="1:12" ht="12" customHeight="1" x14ac:dyDescent="0.2">
      <c r="A13" s="57">
        <v>6</v>
      </c>
      <c r="B13" s="105" t="s">
        <v>208</v>
      </c>
      <c r="C13" s="70">
        <v>5956339929.0900002</v>
      </c>
      <c r="D13" s="70">
        <f t="shared" si="0"/>
        <v>294514081.49000001</v>
      </c>
      <c r="E13" s="106">
        <f t="shared" si="1"/>
        <v>4.9445479102297539E-2</v>
      </c>
      <c r="F13" s="70">
        <v>89637227.930000007</v>
      </c>
      <c r="G13" s="70">
        <v>12593439.199999999</v>
      </c>
      <c r="H13" s="92">
        <v>15864578.720000001</v>
      </c>
      <c r="I13" s="70">
        <v>12234.54</v>
      </c>
      <c r="J13" s="70">
        <v>150268206.33000001</v>
      </c>
      <c r="K13" s="70">
        <v>26138394.770000003</v>
      </c>
      <c r="L13" s="74">
        <v>0</v>
      </c>
    </row>
    <row r="14" spans="1:12" ht="12" customHeight="1" x14ac:dyDescent="0.2">
      <c r="A14" s="57">
        <v>7</v>
      </c>
      <c r="B14" s="105" t="s">
        <v>198</v>
      </c>
      <c r="C14" s="70">
        <v>567501691.49000001</v>
      </c>
      <c r="D14" s="70">
        <f t="shared" si="0"/>
        <v>166983268.03</v>
      </c>
      <c r="E14" s="106">
        <f t="shared" si="1"/>
        <v>0.29424276708599456</v>
      </c>
      <c r="F14" s="70">
        <v>42186544.410000004</v>
      </c>
      <c r="G14" s="74">
        <v>0</v>
      </c>
      <c r="H14" s="92">
        <v>23606206.870000001</v>
      </c>
      <c r="I14" s="74">
        <v>0</v>
      </c>
      <c r="J14" s="70">
        <v>86190516.75</v>
      </c>
      <c r="K14" s="70">
        <v>15000000</v>
      </c>
      <c r="L14" s="74">
        <v>0</v>
      </c>
    </row>
    <row r="15" spans="1:12" ht="12" customHeight="1" x14ac:dyDescent="0.2">
      <c r="A15" s="57">
        <v>8</v>
      </c>
      <c r="B15" s="105" t="s">
        <v>216</v>
      </c>
      <c r="C15" s="70">
        <v>2595188577.79</v>
      </c>
      <c r="D15" s="70">
        <f t="shared" si="0"/>
        <v>126104911.13</v>
      </c>
      <c r="E15" s="106">
        <f t="shared" si="1"/>
        <v>4.8591810325162535E-2</v>
      </c>
      <c r="F15" s="70">
        <v>28545064.32</v>
      </c>
      <c r="G15" s="70">
        <v>31475.18</v>
      </c>
      <c r="H15" s="92">
        <v>1666781.2600000002</v>
      </c>
      <c r="I15" s="70">
        <v>71608.45</v>
      </c>
      <c r="J15" s="70">
        <v>85879648.950000003</v>
      </c>
      <c r="K15" s="70">
        <v>9910332.9700000025</v>
      </c>
      <c r="L15" s="74">
        <v>0</v>
      </c>
    </row>
    <row r="16" spans="1:12" ht="12" customHeight="1" x14ac:dyDescent="0.2">
      <c r="A16" s="57">
        <v>9</v>
      </c>
      <c r="B16" s="105" t="s">
        <v>202</v>
      </c>
      <c r="C16" s="70">
        <v>1761365662.6000001</v>
      </c>
      <c r="D16" s="70">
        <f t="shared" si="0"/>
        <v>92332366.890000015</v>
      </c>
      <c r="E16" s="106">
        <f t="shared" si="1"/>
        <v>5.2420896382018529E-2</v>
      </c>
      <c r="F16" s="70">
        <v>8922019.3200000003</v>
      </c>
      <c r="G16" s="70">
        <v>514497.61</v>
      </c>
      <c r="H16" s="92">
        <v>26810445.16</v>
      </c>
      <c r="I16" s="74">
        <v>0</v>
      </c>
      <c r="J16" s="70">
        <v>42279742.399999999</v>
      </c>
      <c r="K16" s="70">
        <v>11052835.820000002</v>
      </c>
      <c r="L16" s="70">
        <v>2752826.58</v>
      </c>
    </row>
    <row r="17" spans="1:12" ht="12" customHeight="1" x14ac:dyDescent="0.2">
      <c r="A17" s="57">
        <v>10</v>
      </c>
      <c r="B17" s="105" t="s">
        <v>218</v>
      </c>
      <c r="C17" s="70">
        <v>1024837231.9</v>
      </c>
      <c r="D17" s="70">
        <f t="shared" si="0"/>
        <v>84257286.800000012</v>
      </c>
      <c r="E17" s="106">
        <f t="shared" si="1"/>
        <v>8.2215286659512721E-2</v>
      </c>
      <c r="F17" s="70">
        <v>526794.97</v>
      </c>
      <c r="G17" s="70">
        <v>979210.80999999994</v>
      </c>
      <c r="H17" s="92">
        <v>13058584.760000002</v>
      </c>
      <c r="I17" s="70">
        <v>2870775.88</v>
      </c>
      <c r="J17" s="70">
        <v>17051303.380000003</v>
      </c>
      <c r="K17" s="70">
        <v>49758469.159999996</v>
      </c>
      <c r="L17" s="70">
        <v>12147.84</v>
      </c>
    </row>
    <row r="18" spans="1:12" ht="12" customHeight="1" x14ac:dyDescent="0.2">
      <c r="A18" s="57">
        <v>11</v>
      </c>
      <c r="B18" s="105" t="s">
        <v>219</v>
      </c>
      <c r="C18" s="70">
        <v>738210606.56999993</v>
      </c>
      <c r="D18" s="70">
        <f t="shared" si="0"/>
        <v>74246404.379999995</v>
      </c>
      <c r="E18" s="106">
        <f t="shared" si="1"/>
        <v>0.10057618208030945</v>
      </c>
      <c r="F18" s="70">
        <v>31200996.48</v>
      </c>
      <c r="G18" s="70">
        <v>360617.39</v>
      </c>
      <c r="H18" s="92">
        <v>15539793.459999999</v>
      </c>
      <c r="I18" s="74">
        <v>0</v>
      </c>
      <c r="J18" s="70">
        <v>12300000</v>
      </c>
      <c r="K18" s="70">
        <v>13344899.08</v>
      </c>
      <c r="L18" s="70">
        <v>1500097.97</v>
      </c>
    </row>
    <row r="19" spans="1:12" ht="12" customHeight="1" x14ac:dyDescent="0.2">
      <c r="A19" s="57">
        <v>12</v>
      </c>
      <c r="B19" s="105" t="s">
        <v>199</v>
      </c>
      <c r="C19" s="70">
        <v>172613761.56</v>
      </c>
      <c r="D19" s="70">
        <f t="shared" si="0"/>
        <v>71873975.519999996</v>
      </c>
      <c r="E19" s="106">
        <f t="shared" si="1"/>
        <v>0.41638612628818028</v>
      </c>
      <c r="F19" s="70">
        <v>45269923.460000001</v>
      </c>
      <c r="G19" s="70">
        <v>29323.040000000001</v>
      </c>
      <c r="H19" s="92">
        <v>18233399.850000001</v>
      </c>
      <c r="I19" s="70">
        <v>4554094.05</v>
      </c>
      <c r="J19" s="70">
        <v>2217197.34</v>
      </c>
      <c r="K19" s="70">
        <v>1456118.7099999995</v>
      </c>
      <c r="L19" s="70">
        <v>113919.07</v>
      </c>
    </row>
    <row r="20" spans="1:12" ht="12" customHeight="1" x14ac:dyDescent="0.2">
      <c r="A20" s="57">
        <v>13</v>
      </c>
      <c r="B20" s="105" t="s">
        <v>234</v>
      </c>
      <c r="C20" s="70">
        <v>3379426153.7799997</v>
      </c>
      <c r="D20" s="70">
        <f t="shared" si="0"/>
        <v>60454473.009999998</v>
      </c>
      <c r="E20" s="106">
        <f t="shared" si="1"/>
        <v>1.7888975896804157E-2</v>
      </c>
      <c r="F20" s="70">
        <v>7200272.4300000006</v>
      </c>
      <c r="G20" s="70">
        <v>500601.99</v>
      </c>
      <c r="H20" s="92">
        <v>14156269.790000001</v>
      </c>
      <c r="I20" s="70">
        <v>45566.16</v>
      </c>
      <c r="J20" s="70">
        <v>17889.810000000001</v>
      </c>
      <c r="K20" s="70">
        <v>38126059.149999999</v>
      </c>
      <c r="L20" s="70">
        <v>407813.68</v>
      </c>
    </row>
    <row r="21" spans="1:12" ht="12" customHeight="1" x14ac:dyDescent="0.2">
      <c r="A21" s="57">
        <v>14</v>
      </c>
      <c r="B21" s="105" t="s">
        <v>205</v>
      </c>
      <c r="C21" s="70">
        <v>156636594.61000001</v>
      </c>
      <c r="D21" s="70">
        <f t="shared" si="0"/>
        <v>52613024.240000002</v>
      </c>
      <c r="E21" s="106">
        <f t="shared" si="1"/>
        <v>0.33589228858682729</v>
      </c>
      <c r="F21" s="74">
        <v>0</v>
      </c>
      <c r="G21" s="74">
        <v>0</v>
      </c>
      <c r="H21" s="86">
        <v>0</v>
      </c>
      <c r="I21" s="74">
        <v>0</v>
      </c>
      <c r="J21" s="70">
        <v>52613024.240000002</v>
      </c>
      <c r="K21" s="74">
        <v>0</v>
      </c>
      <c r="L21" s="74">
        <v>0</v>
      </c>
    </row>
    <row r="22" spans="1:12" ht="12" customHeight="1" x14ac:dyDescent="0.2">
      <c r="A22" s="57">
        <v>15</v>
      </c>
      <c r="B22" s="105" t="s">
        <v>194</v>
      </c>
      <c r="C22" s="70">
        <v>4441127721.21</v>
      </c>
      <c r="D22" s="70">
        <f t="shared" si="0"/>
        <v>43654958.100000001</v>
      </c>
      <c r="E22" s="106">
        <f t="shared" si="1"/>
        <v>9.8297011120648571E-3</v>
      </c>
      <c r="F22" s="70">
        <v>2660154.62</v>
      </c>
      <c r="G22" s="70">
        <v>101740.16</v>
      </c>
      <c r="H22" s="92">
        <v>1406990.5</v>
      </c>
      <c r="I22" s="74">
        <v>0</v>
      </c>
      <c r="J22" s="70">
        <v>37615191.950000003</v>
      </c>
      <c r="K22" s="70">
        <v>1870880.87</v>
      </c>
      <c r="L22" s="74">
        <v>0</v>
      </c>
    </row>
    <row r="23" spans="1:12" ht="12" customHeight="1" x14ac:dyDescent="0.2">
      <c r="A23" s="57">
        <v>16</v>
      </c>
      <c r="B23" s="105" t="s">
        <v>307</v>
      </c>
      <c r="C23" s="70">
        <v>55093648.640000001</v>
      </c>
      <c r="D23" s="70">
        <f t="shared" si="0"/>
        <v>43593648.640000001</v>
      </c>
      <c r="E23" s="106">
        <f t="shared" si="1"/>
        <v>0.791264505367129</v>
      </c>
      <c r="F23" s="74">
        <v>0</v>
      </c>
      <c r="G23" s="74">
        <v>0</v>
      </c>
      <c r="H23" s="86">
        <v>0</v>
      </c>
      <c r="I23" s="74">
        <v>0</v>
      </c>
      <c r="J23" s="70">
        <v>43593648.640000001</v>
      </c>
      <c r="K23" s="74">
        <v>0</v>
      </c>
      <c r="L23" s="74">
        <v>0</v>
      </c>
    </row>
    <row r="24" spans="1:12" ht="12" customHeight="1" x14ac:dyDescent="0.2">
      <c r="A24" s="57">
        <v>17</v>
      </c>
      <c r="B24" s="105" t="s">
        <v>220</v>
      </c>
      <c r="C24" s="70">
        <v>343445451.38999999</v>
      </c>
      <c r="D24" s="70">
        <f t="shared" si="0"/>
        <v>37038924.399999999</v>
      </c>
      <c r="E24" s="106">
        <f t="shared" si="1"/>
        <v>0.10784514469501706</v>
      </c>
      <c r="F24" s="70">
        <v>16557652.530000001</v>
      </c>
      <c r="G24" s="74">
        <v>0</v>
      </c>
      <c r="H24" s="92">
        <v>16057614.949999999</v>
      </c>
      <c r="I24" s="74">
        <v>0</v>
      </c>
      <c r="J24" s="70">
        <v>2825475.71</v>
      </c>
      <c r="K24" s="70">
        <v>1598181.21</v>
      </c>
      <c r="L24" s="74">
        <v>0</v>
      </c>
    </row>
    <row r="25" spans="1:12" ht="12" customHeight="1" x14ac:dyDescent="0.2">
      <c r="A25" s="57">
        <v>18</v>
      </c>
      <c r="B25" s="105" t="s">
        <v>196</v>
      </c>
      <c r="C25" s="70">
        <v>527271052.98000008</v>
      </c>
      <c r="D25" s="70">
        <f t="shared" si="0"/>
        <v>36951484.219999999</v>
      </c>
      <c r="E25" s="106">
        <f t="shared" si="1"/>
        <v>7.0080623639700551E-2</v>
      </c>
      <c r="F25" s="70">
        <v>2377718.69</v>
      </c>
      <c r="G25" s="74">
        <v>0</v>
      </c>
      <c r="H25" s="92">
        <v>9117269.040000001</v>
      </c>
      <c r="I25" s="70">
        <v>602150.07999999996</v>
      </c>
      <c r="J25" s="70">
        <v>24403253.489999998</v>
      </c>
      <c r="K25" s="70">
        <v>451092.92000000004</v>
      </c>
      <c r="L25" s="74">
        <v>0</v>
      </c>
    </row>
    <row r="26" spans="1:12" ht="12" customHeight="1" x14ac:dyDescent="0.2">
      <c r="A26" s="57">
        <v>19</v>
      </c>
      <c r="B26" s="105" t="s">
        <v>206</v>
      </c>
      <c r="C26" s="70">
        <v>730975892.99000001</v>
      </c>
      <c r="D26" s="70">
        <f t="shared" si="0"/>
        <v>35856068.870000005</v>
      </c>
      <c r="E26" s="106">
        <f t="shared" si="1"/>
        <v>4.9052327462310072E-2</v>
      </c>
      <c r="F26" s="70">
        <v>11013022.119999999</v>
      </c>
      <c r="G26" s="74">
        <v>0</v>
      </c>
      <c r="H26" s="86">
        <v>0</v>
      </c>
      <c r="I26" s="74">
        <v>0</v>
      </c>
      <c r="J26" s="70">
        <v>4040889.99</v>
      </c>
      <c r="K26" s="70">
        <v>20502662.910000004</v>
      </c>
      <c r="L26" s="70">
        <v>299493.84999999998</v>
      </c>
    </row>
    <row r="27" spans="1:12" ht="12" customHeight="1" x14ac:dyDescent="0.2">
      <c r="A27" s="57">
        <v>20</v>
      </c>
      <c r="B27" s="105" t="s">
        <v>233</v>
      </c>
      <c r="C27" s="70">
        <v>381665443.79000002</v>
      </c>
      <c r="D27" s="70">
        <f t="shared" si="0"/>
        <v>31375904.23</v>
      </c>
      <c r="E27" s="106">
        <f t="shared" si="1"/>
        <v>8.2207872733858642E-2</v>
      </c>
      <c r="F27" s="70">
        <v>4340284.96</v>
      </c>
      <c r="G27" s="74">
        <v>0</v>
      </c>
      <c r="H27" s="92">
        <v>1000000</v>
      </c>
      <c r="I27" s="74">
        <v>0</v>
      </c>
      <c r="J27" s="70">
        <v>15692288.16</v>
      </c>
      <c r="K27" s="70">
        <v>10343331.109999999</v>
      </c>
      <c r="L27" s="74">
        <v>0</v>
      </c>
    </row>
    <row r="28" spans="1:12" ht="12" customHeight="1" x14ac:dyDescent="0.2">
      <c r="A28" s="57">
        <v>21</v>
      </c>
      <c r="B28" s="105" t="s">
        <v>197</v>
      </c>
      <c r="C28" s="70">
        <v>214136685.38</v>
      </c>
      <c r="D28" s="70">
        <f t="shared" si="0"/>
        <v>22836624.73</v>
      </c>
      <c r="E28" s="106">
        <f t="shared" si="1"/>
        <v>0.10664508367389207</v>
      </c>
      <c r="F28" s="70">
        <v>10857714.58</v>
      </c>
      <c r="G28" s="74">
        <v>0</v>
      </c>
      <c r="H28" s="86">
        <v>0</v>
      </c>
      <c r="I28" s="74">
        <v>0</v>
      </c>
      <c r="J28" s="70">
        <v>9027489.709999999</v>
      </c>
      <c r="K28" s="70">
        <v>2951420.44</v>
      </c>
      <c r="L28" s="74">
        <v>0</v>
      </c>
    </row>
    <row r="29" spans="1:12" ht="12" customHeight="1" x14ac:dyDescent="0.2">
      <c r="A29" s="57">
        <v>22</v>
      </c>
      <c r="B29" s="105" t="s">
        <v>223</v>
      </c>
      <c r="C29" s="70">
        <v>189732893.28</v>
      </c>
      <c r="D29" s="70">
        <f t="shared" si="0"/>
        <v>21078504.990680002</v>
      </c>
      <c r="E29" s="106">
        <f t="shared" si="1"/>
        <v>0.11109568101917473</v>
      </c>
      <c r="F29" s="70">
        <v>54630.280000000006</v>
      </c>
      <c r="G29" s="70">
        <v>50760.33</v>
      </c>
      <c r="H29" s="92">
        <v>7040.2</v>
      </c>
      <c r="I29" s="70">
        <v>10000000</v>
      </c>
      <c r="J29" s="70">
        <v>4290.33</v>
      </c>
      <c r="K29" s="70">
        <v>10961783.85</v>
      </c>
      <c r="L29" s="74">
        <v>6.8000000000000005E-4</v>
      </c>
    </row>
    <row r="30" spans="1:12" ht="12" customHeight="1" x14ac:dyDescent="0.2">
      <c r="A30" s="57">
        <v>23</v>
      </c>
      <c r="B30" s="105" t="s">
        <v>212</v>
      </c>
      <c r="C30" s="70">
        <v>456136971.56999999</v>
      </c>
      <c r="D30" s="70">
        <f t="shared" si="0"/>
        <v>18132293.980000004</v>
      </c>
      <c r="E30" s="106">
        <f t="shared" si="1"/>
        <v>3.9751862072459468E-2</v>
      </c>
      <c r="F30" s="70">
        <v>9384510.9800000004</v>
      </c>
      <c r="G30" s="74">
        <v>0</v>
      </c>
      <c r="H30" s="92">
        <v>4220520.4700000016</v>
      </c>
      <c r="I30" s="70">
        <v>19044.490000000002</v>
      </c>
      <c r="J30" s="74">
        <v>0</v>
      </c>
      <c r="K30" s="70">
        <v>4490828.92</v>
      </c>
      <c r="L30" s="70">
        <v>17389.12</v>
      </c>
    </row>
    <row r="31" spans="1:12" ht="12" customHeight="1" x14ac:dyDescent="0.2">
      <c r="A31" s="57">
        <v>24</v>
      </c>
      <c r="B31" s="105" t="s">
        <v>225</v>
      </c>
      <c r="C31" s="70">
        <v>359665251.06000006</v>
      </c>
      <c r="D31" s="70">
        <f t="shared" si="0"/>
        <v>17954130.809999999</v>
      </c>
      <c r="E31" s="106">
        <f t="shared" si="1"/>
        <v>4.9919003176108485E-2</v>
      </c>
      <c r="F31" s="70">
        <v>4778216.7</v>
      </c>
      <c r="G31" s="70">
        <v>435754.98</v>
      </c>
      <c r="H31" s="92">
        <v>9751735.2300000004</v>
      </c>
      <c r="I31" s="74">
        <v>0</v>
      </c>
      <c r="J31" s="74">
        <v>0</v>
      </c>
      <c r="K31" s="70">
        <v>2988423.9</v>
      </c>
      <c r="L31" s="74">
        <v>0</v>
      </c>
    </row>
    <row r="32" spans="1:12" ht="12" customHeight="1" x14ac:dyDescent="0.2">
      <c r="A32" s="57">
        <v>25</v>
      </c>
      <c r="B32" s="84" t="s">
        <v>207</v>
      </c>
      <c r="C32" s="70">
        <v>1256566143.29</v>
      </c>
      <c r="D32" s="70">
        <f t="shared" si="0"/>
        <v>16938594.609999999</v>
      </c>
      <c r="E32" s="106">
        <f t="shared" si="1"/>
        <v>1.3480066051796193E-2</v>
      </c>
      <c r="F32" s="70">
        <v>2104666.5300000003</v>
      </c>
      <c r="G32" s="70">
        <v>24270.799999999999</v>
      </c>
      <c r="H32" s="86">
        <v>0</v>
      </c>
      <c r="I32" s="74">
        <v>0</v>
      </c>
      <c r="J32" s="74">
        <v>0</v>
      </c>
      <c r="K32" s="70">
        <v>14559657.280000001</v>
      </c>
      <c r="L32" s="70">
        <v>250000</v>
      </c>
    </row>
    <row r="33" spans="1:12" ht="12" customHeight="1" x14ac:dyDescent="0.2">
      <c r="A33" s="57">
        <v>26</v>
      </c>
      <c r="B33" s="105" t="s">
        <v>203</v>
      </c>
      <c r="C33" s="70">
        <v>150051351.72</v>
      </c>
      <c r="D33" s="70">
        <f t="shared" si="0"/>
        <v>15114245.470000001</v>
      </c>
      <c r="E33" s="106">
        <f t="shared" si="1"/>
        <v>0.10072715304960134</v>
      </c>
      <c r="F33" s="74">
        <v>0</v>
      </c>
      <c r="G33" s="70">
        <v>81952.84</v>
      </c>
      <c r="H33" s="86">
        <v>0</v>
      </c>
      <c r="I33" s="74">
        <v>0</v>
      </c>
      <c r="J33" s="70">
        <v>15032292.630000001</v>
      </c>
      <c r="K33" s="74">
        <v>0</v>
      </c>
      <c r="L33" s="74">
        <v>0</v>
      </c>
    </row>
    <row r="34" spans="1:12" ht="12" customHeight="1" x14ac:dyDescent="0.2">
      <c r="A34" s="57">
        <v>27</v>
      </c>
      <c r="B34" s="105" t="s">
        <v>232</v>
      </c>
      <c r="C34" s="70">
        <v>343060702.67000002</v>
      </c>
      <c r="D34" s="70">
        <f t="shared" si="0"/>
        <v>10404932.710000001</v>
      </c>
      <c r="E34" s="106">
        <f t="shared" si="1"/>
        <v>3.0329713164520641E-2</v>
      </c>
      <c r="F34" s="70">
        <v>3915080.18</v>
      </c>
      <c r="G34" s="70">
        <v>66334.87</v>
      </c>
      <c r="H34" s="92">
        <v>40000</v>
      </c>
      <c r="I34" s="70">
        <v>66896.960000000006</v>
      </c>
      <c r="J34" s="70">
        <v>4621994.54</v>
      </c>
      <c r="K34" s="70">
        <v>1694626.16</v>
      </c>
      <c r="L34" s="74">
        <v>0</v>
      </c>
    </row>
    <row r="35" spans="1:12" ht="12" customHeight="1" x14ac:dyDescent="0.2">
      <c r="A35" s="57">
        <v>28</v>
      </c>
      <c r="B35" s="105" t="s">
        <v>214</v>
      </c>
      <c r="C35" s="70">
        <v>100260955.23000002</v>
      </c>
      <c r="D35" s="70">
        <f t="shared" si="0"/>
        <v>7882197.4800000004</v>
      </c>
      <c r="E35" s="106">
        <f t="shared" si="1"/>
        <v>7.8616820096299E-2</v>
      </c>
      <c r="F35" s="70">
        <v>4617912.84</v>
      </c>
      <c r="G35" s="74">
        <v>0</v>
      </c>
      <c r="H35" s="86">
        <v>0</v>
      </c>
      <c r="I35" s="74">
        <v>0</v>
      </c>
      <c r="J35" s="74">
        <v>0</v>
      </c>
      <c r="K35" s="70">
        <v>3264284.64</v>
      </c>
      <c r="L35" s="74">
        <v>0</v>
      </c>
    </row>
    <row r="36" spans="1:12" ht="12" customHeight="1" x14ac:dyDescent="0.2">
      <c r="A36" s="57">
        <v>29</v>
      </c>
      <c r="B36" s="105" t="s">
        <v>200</v>
      </c>
      <c r="C36" s="70">
        <v>73091733.340000004</v>
      </c>
      <c r="D36" s="70">
        <f t="shared" si="0"/>
        <v>7794545.1699999999</v>
      </c>
      <c r="E36" s="106">
        <f t="shared" si="1"/>
        <v>0.10664058456162478</v>
      </c>
      <c r="F36" s="74">
        <v>0</v>
      </c>
      <c r="G36" s="74">
        <v>0</v>
      </c>
      <c r="H36" s="86">
        <v>0</v>
      </c>
      <c r="I36" s="74">
        <v>0</v>
      </c>
      <c r="J36" s="74">
        <v>0</v>
      </c>
      <c r="K36" s="70">
        <v>7794545.1699999999</v>
      </c>
      <c r="L36" s="74">
        <v>0</v>
      </c>
    </row>
    <row r="37" spans="1:12" ht="12" customHeight="1" x14ac:dyDescent="0.2">
      <c r="A37" s="57">
        <v>30</v>
      </c>
      <c r="B37" s="105" t="s">
        <v>210</v>
      </c>
      <c r="C37" s="70">
        <v>102974185.89000002</v>
      </c>
      <c r="D37" s="70">
        <f t="shared" si="0"/>
        <v>5609745.5600000005</v>
      </c>
      <c r="E37" s="106">
        <f t="shared" si="1"/>
        <v>5.447720233488898E-2</v>
      </c>
      <c r="F37" s="70">
        <v>1842.62</v>
      </c>
      <c r="G37" s="74">
        <v>0</v>
      </c>
      <c r="H37" s="86">
        <v>0</v>
      </c>
      <c r="I37" s="70">
        <v>20173.34</v>
      </c>
      <c r="J37" s="70">
        <v>3262384.8000000003</v>
      </c>
      <c r="K37" s="70">
        <v>2325344.7999999998</v>
      </c>
      <c r="L37" s="74">
        <v>0</v>
      </c>
    </row>
    <row r="38" spans="1:12" ht="12" customHeight="1" x14ac:dyDescent="0.2">
      <c r="A38" s="57">
        <v>31</v>
      </c>
      <c r="B38" s="105" t="s">
        <v>215</v>
      </c>
      <c r="C38" s="70">
        <v>200553174.84999996</v>
      </c>
      <c r="D38" s="70">
        <f t="shared" si="0"/>
        <v>5276939.49</v>
      </c>
      <c r="E38" s="106">
        <f t="shared" si="1"/>
        <v>2.6311921982520543E-2</v>
      </c>
      <c r="F38" s="70">
        <v>1948484.58</v>
      </c>
      <c r="G38" s="70">
        <v>396254.69000000006</v>
      </c>
      <c r="H38" s="92">
        <v>13500</v>
      </c>
      <c r="I38" s="74">
        <v>0</v>
      </c>
      <c r="J38" s="74">
        <v>0</v>
      </c>
      <c r="K38" s="70">
        <v>2918700.2199999997</v>
      </c>
      <c r="L38" s="74">
        <v>0</v>
      </c>
    </row>
    <row r="39" spans="1:12" ht="12" customHeight="1" x14ac:dyDescent="0.2">
      <c r="A39" s="57">
        <v>32</v>
      </c>
      <c r="B39" s="84" t="s">
        <v>230</v>
      </c>
      <c r="C39" s="70">
        <v>91297356.060000002</v>
      </c>
      <c r="D39" s="70">
        <f t="shared" si="0"/>
        <v>4528474.99</v>
      </c>
      <c r="E39" s="106">
        <f t="shared" si="1"/>
        <v>4.9601381523293152E-2</v>
      </c>
      <c r="F39" s="74">
        <v>0</v>
      </c>
      <c r="G39" s="74">
        <v>0</v>
      </c>
      <c r="H39" s="86">
        <v>0</v>
      </c>
      <c r="I39" s="74">
        <v>0</v>
      </c>
      <c r="J39" s="70">
        <v>4528474.99</v>
      </c>
      <c r="K39" s="74">
        <v>0</v>
      </c>
      <c r="L39" s="74">
        <v>0</v>
      </c>
    </row>
    <row r="40" spans="1:12" ht="12" customHeight="1" x14ac:dyDescent="0.2">
      <c r="A40" s="57">
        <v>33</v>
      </c>
      <c r="B40" s="105" t="s">
        <v>222</v>
      </c>
      <c r="C40" s="70">
        <v>180615106.42000002</v>
      </c>
      <c r="D40" s="70">
        <f t="shared" si="0"/>
        <v>4284441.9550000001</v>
      </c>
      <c r="E40" s="106">
        <f t="shared" si="1"/>
        <v>2.3721393187549962E-2</v>
      </c>
      <c r="F40" s="70">
        <v>3572060.39</v>
      </c>
      <c r="G40" s="74">
        <v>0</v>
      </c>
      <c r="H40" s="86">
        <v>0</v>
      </c>
      <c r="I40" s="74">
        <v>0</v>
      </c>
      <c r="J40" s="70">
        <v>712381.54</v>
      </c>
      <c r="K40" s="108">
        <v>2.5000000000000001E-2</v>
      </c>
      <c r="L40" s="74">
        <v>0</v>
      </c>
    </row>
    <row r="41" spans="1:12" ht="12" customHeight="1" x14ac:dyDescent="0.2">
      <c r="A41" s="57">
        <v>34</v>
      </c>
      <c r="B41" s="105" t="s">
        <v>204</v>
      </c>
      <c r="C41" s="70">
        <v>440073702.64999998</v>
      </c>
      <c r="D41" s="70">
        <f t="shared" si="0"/>
        <v>1225735.3099999998</v>
      </c>
      <c r="E41" s="106">
        <f t="shared" si="1"/>
        <v>2.7852955144080792E-3</v>
      </c>
      <c r="F41" s="74">
        <v>0</v>
      </c>
      <c r="G41" s="74">
        <v>0</v>
      </c>
      <c r="H41" s="92">
        <v>1124.1400000000001</v>
      </c>
      <c r="I41" s="74">
        <v>0</v>
      </c>
      <c r="J41" s="74">
        <v>0</v>
      </c>
      <c r="K41" s="70">
        <v>1224611.17</v>
      </c>
      <c r="L41" s="74">
        <v>0</v>
      </c>
    </row>
    <row r="42" spans="1:12" ht="12" customHeight="1" x14ac:dyDescent="0.2">
      <c r="A42" s="57">
        <v>35</v>
      </c>
      <c r="B42" s="105" t="s">
        <v>229</v>
      </c>
      <c r="C42" s="70">
        <v>7388735.3600000003</v>
      </c>
      <c r="D42" s="70">
        <f t="shared" si="0"/>
        <v>750000</v>
      </c>
      <c r="E42" s="106">
        <f t="shared" si="1"/>
        <v>0.10150586852253969</v>
      </c>
      <c r="F42" s="74">
        <v>0</v>
      </c>
      <c r="G42" s="74">
        <v>0</v>
      </c>
      <c r="H42" s="86">
        <v>0</v>
      </c>
      <c r="I42" s="74">
        <v>0</v>
      </c>
      <c r="J42" s="74">
        <v>0</v>
      </c>
      <c r="K42" s="70">
        <v>750000</v>
      </c>
      <c r="L42" s="74">
        <v>0</v>
      </c>
    </row>
    <row r="43" spans="1:12" ht="12" customHeight="1" x14ac:dyDescent="0.2">
      <c r="A43" s="57">
        <v>36</v>
      </c>
      <c r="B43" s="105" t="s">
        <v>213</v>
      </c>
      <c r="C43" s="70">
        <v>21818788.210000001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105" t="s">
        <v>217</v>
      </c>
      <c r="C44" s="70">
        <v>402338571.87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5" t="s">
        <v>221</v>
      </c>
      <c r="C45" s="70">
        <v>3610294.46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86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105" t="s">
        <v>224</v>
      </c>
      <c r="C46" s="70">
        <v>582888807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40</v>
      </c>
      <c r="B47" s="105" t="s">
        <v>226</v>
      </c>
      <c r="C47" s="70">
        <v>32576211.059999999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41</v>
      </c>
      <c r="B48" s="105" t="s">
        <v>227</v>
      </c>
      <c r="C48" s="70">
        <v>3397.36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57">
        <v>42</v>
      </c>
      <c r="B49" s="105" t="s">
        <v>228</v>
      </c>
      <c r="C49" s="70">
        <v>127780747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43</v>
      </c>
      <c r="B50" s="105" t="s">
        <v>231</v>
      </c>
      <c r="C50" s="70">
        <v>1640858.34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x14ac:dyDescent="0.2">
      <c r="A51" s="57">
        <v>44</v>
      </c>
      <c r="B51" s="105" t="s">
        <v>306</v>
      </c>
      <c r="C51" s="70">
        <v>1154379.6099999999</v>
      </c>
      <c r="D51" s="74">
        <f t="shared" si="0"/>
        <v>0</v>
      </c>
      <c r="E51" s="106">
        <f t="shared" si="1"/>
        <v>0</v>
      </c>
      <c r="F51" s="74">
        <v>0</v>
      </c>
      <c r="G51" s="74">
        <v>0</v>
      </c>
      <c r="H51" s="86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0.5" x14ac:dyDescent="0.25">
      <c r="A52" s="98"/>
      <c r="B52" s="67" t="s">
        <v>294</v>
      </c>
      <c r="C52" s="67">
        <v>60047317633.579994</v>
      </c>
      <c r="D52" s="72">
        <f t="shared" ref="D52" si="2">F52+G52+H52+I52+J52+K52+L52</f>
        <v>3459175798.690001</v>
      </c>
      <c r="E52" s="107">
        <f t="shared" si="1"/>
        <v>5.7607499135907139E-2</v>
      </c>
      <c r="F52" s="67">
        <v>648799187.34000015</v>
      </c>
      <c r="G52" s="67">
        <v>27861735.990000002</v>
      </c>
      <c r="H52" s="94">
        <v>329937485.68000001</v>
      </c>
      <c r="I52" s="67">
        <v>41400933.659999989</v>
      </c>
      <c r="J52" s="67">
        <v>1854491972.0900004</v>
      </c>
      <c r="K52" s="67">
        <v>491813131.92000002</v>
      </c>
      <c r="L52" s="67">
        <v>64871352.009999998</v>
      </c>
    </row>
    <row r="53" spans="1:12" x14ac:dyDescent="0.2">
      <c r="D53" s="83"/>
      <c r="F53" s="83"/>
      <c r="G53" s="83"/>
      <c r="H53" s="83"/>
      <c r="I53" s="83"/>
      <c r="J53" s="83"/>
      <c r="K53" s="83"/>
      <c r="L53" s="83"/>
    </row>
  </sheetData>
  <sortState xmlns:xlrd2="http://schemas.microsoft.com/office/spreadsheetml/2017/richdata2" ref="B8:L51">
    <sortCondition descending="1" ref="D8:D51"/>
  </sortState>
  <mergeCells count="2">
    <mergeCell ref="A1:L5"/>
    <mergeCell ref="A6:L6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ED998-D058-43B4-B3FD-D87D97DEFF69}">
  <dimension ref="A1:L53"/>
  <sheetViews>
    <sheetView topLeftCell="B1" workbookViewId="0">
      <selection activeCell="B1"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6" t="s">
        <v>308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12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237</v>
      </c>
      <c r="C8" s="70">
        <v>3076316738.6499996</v>
      </c>
      <c r="D8" s="70">
        <f t="shared" ref="D8:D51" si="0">F8+G8+H8+I8+J8+K8+L8</f>
        <v>600493466.31999993</v>
      </c>
      <c r="E8" s="106">
        <f>D8/C8</f>
        <v>0.19519884242593252</v>
      </c>
      <c r="F8" s="70">
        <v>2714400</v>
      </c>
      <c r="G8" s="74">
        <v>0</v>
      </c>
      <c r="H8" s="92">
        <v>10000000</v>
      </c>
      <c r="I8" s="74">
        <v>0</v>
      </c>
      <c r="J8" s="70">
        <v>585778088.79999995</v>
      </c>
      <c r="K8" s="70">
        <v>575977.52</v>
      </c>
      <c r="L8" s="70">
        <v>1425000</v>
      </c>
    </row>
    <row r="9" spans="1:12" ht="12" customHeight="1" x14ac:dyDescent="0.2">
      <c r="A9" s="57">
        <v>2</v>
      </c>
      <c r="B9" s="105" t="s">
        <v>238</v>
      </c>
      <c r="C9" s="70">
        <v>10448407896.200001</v>
      </c>
      <c r="D9" s="70">
        <f t="shared" si="0"/>
        <v>511506916.93000001</v>
      </c>
      <c r="E9" s="106">
        <f t="shared" ref="E9:E52" si="1">D9/C9</f>
        <v>4.8955488913868958E-2</v>
      </c>
      <c r="F9" s="70">
        <v>148538740.31999999</v>
      </c>
      <c r="G9" s="70">
        <v>9628475.2100000009</v>
      </c>
      <c r="H9" s="92">
        <v>78201247.910000011</v>
      </c>
      <c r="I9" s="70">
        <v>475258.63</v>
      </c>
      <c r="J9" s="70">
        <v>174095305.94</v>
      </c>
      <c r="K9" s="70">
        <v>97400091.439999998</v>
      </c>
      <c r="L9" s="70">
        <v>3167797.48</v>
      </c>
    </row>
    <row r="10" spans="1:12" ht="12" customHeight="1" x14ac:dyDescent="0.2">
      <c r="A10" s="57">
        <v>3</v>
      </c>
      <c r="B10" s="105" t="s">
        <v>239</v>
      </c>
      <c r="C10" s="70">
        <v>7656979851.7600002</v>
      </c>
      <c r="D10" s="70">
        <f t="shared" si="0"/>
        <v>337174839.47999996</v>
      </c>
      <c r="E10" s="106">
        <f t="shared" si="1"/>
        <v>4.40349649610869E-2</v>
      </c>
      <c r="F10" s="70">
        <v>57765330.020000003</v>
      </c>
      <c r="G10" s="74">
        <v>0</v>
      </c>
      <c r="H10" s="92">
        <v>24544772.5</v>
      </c>
      <c r="I10" s="70">
        <v>17884835.509999998</v>
      </c>
      <c r="J10" s="70">
        <v>130903139.98999999</v>
      </c>
      <c r="K10" s="70">
        <v>106076761.45999999</v>
      </c>
      <c r="L10" s="74">
        <v>0</v>
      </c>
    </row>
    <row r="11" spans="1:12" ht="12" customHeight="1" x14ac:dyDescent="0.2">
      <c r="A11" s="57">
        <v>4</v>
      </c>
      <c r="B11" s="105" t="s">
        <v>241</v>
      </c>
      <c r="C11" s="70">
        <v>4418691373.4099998</v>
      </c>
      <c r="D11" s="70">
        <f t="shared" si="0"/>
        <v>313045999.13</v>
      </c>
      <c r="E11" s="106">
        <f t="shared" si="1"/>
        <v>7.084586197030901E-2</v>
      </c>
      <c r="F11" s="70">
        <v>45437587.089999996</v>
      </c>
      <c r="G11" s="70">
        <v>356375.32</v>
      </c>
      <c r="H11" s="92">
        <v>36685263.519999996</v>
      </c>
      <c r="I11" s="74">
        <v>0</v>
      </c>
      <c r="J11" s="70">
        <v>185244686.28</v>
      </c>
      <c r="K11" s="70">
        <v>25350822.629999999</v>
      </c>
      <c r="L11" s="70">
        <v>19971264.289999999</v>
      </c>
    </row>
    <row r="12" spans="1:12" ht="12" customHeight="1" x14ac:dyDescent="0.2">
      <c r="A12" s="57">
        <v>5</v>
      </c>
      <c r="B12" s="105" t="s">
        <v>242</v>
      </c>
      <c r="C12" s="70">
        <v>6656591930.4200001</v>
      </c>
      <c r="D12" s="70">
        <f t="shared" si="0"/>
        <v>308182130.89000005</v>
      </c>
      <c r="E12" s="106">
        <f t="shared" si="1"/>
        <v>4.6297284573151715E-2</v>
      </c>
      <c r="F12" s="70">
        <v>61986549.760000005</v>
      </c>
      <c r="G12" s="70">
        <v>1756533.0299999998</v>
      </c>
      <c r="H12" s="92">
        <v>13730624.150000002</v>
      </c>
      <c r="I12" s="70">
        <v>4929225.62</v>
      </c>
      <c r="J12" s="70">
        <v>194602129.22</v>
      </c>
      <c r="K12" s="70">
        <v>6177069.1099999994</v>
      </c>
      <c r="L12" s="70">
        <v>25000000</v>
      </c>
    </row>
    <row r="13" spans="1:12" ht="12" customHeight="1" x14ac:dyDescent="0.2">
      <c r="A13" s="57">
        <v>6</v>
      </c>
      <c r="B13" s="105" t="s">
        <v>240</v>
      </c>
      <c r="C13" s="70">
        <v>5975841976</v>
      </c>
      <c r="D13" s="70">
        <f t="shared" si="0"/>
        <v>297393863.88999999</v>
      </c>
      <c r="E13" s="106">
        <f t="shared" si="1"/>
        <v>4.9766018760935185E-2</v>
      </c>
      <c r="F13" s="70">
        <v>92080749.340000004</v>
      </c>
      <c r="G13" s="70">
        <v>12990711.280000001</v>
      </c>
      <c r="H13" s="92">
        <v>15861604.48</v>
      </c>
      <c r="I13" s="70">
        <v>11747.02</v>
      </c>
      <c r="J13" s="70">
        <v>150221669.12</v>
      </c>
      <c r="K13" s="70">
        <v>26227382.649999999</v>
      </c>
      <c r="L13" s="74">
        <v>0</v>
      </c>
    </row>
    <row r="14" spans="1:12" ht="12" customHeight="1" x14ac:dyDescent="0.2">
      <c r="A14" s="57">
        <v>7</v>
      </c>
      <c r="B14" s="105" t="s">
        <v>243</v>
      </c>
      <c r="C14" s="70">
        <v>536089372.92999995</v>
      </c>
      <c r="D14" s="70">
        <f t="shared" si="0"/>
        <v>172159956.63999999</v>
      </c>
      <c r="E14" s="106">
        <f t="shared" si="1"/>
        <v>0.32114040183087128</v>
      </c>
      <c r="F14" s="70">
        <v>37694877.740000002</v>
      </c>
      <c r="G14" s="74">
        <v>0</v>
      </c>
      <c r="H14" s="92">
        <v>33274562.149999999</v>
      </c>
      <c r="I14" s="74">
        <v>0</v>
      </c>
      <c r="J14" s="70">
        <v>86190516.75</v>
      </c>
      <c r="K14" s="70">
        <v>15000000</v>
      </c>
      <c r="L14" s="74">
        <v>0</v>
      </c>
    </row>
    <row r="15" spans="1:12" ht="12" customHeight="1" x14ac:dyDescent="0.2">
      <c r="A15" s="57">
        <v>8</v>
      </c>
      <c r="B15" s="105" t="s">
        <v>246</v>
      </c>
      <c r="C15" s="70">
        <v>2622886487.0599999</v>
      </c>
      <c r="D15" s="70">
        <f t="shared" si="0"/>
        <v>149059754.65000001</v>
      </c>
      <c r="E15" s="106">
        <f t="shared" si="1"/>
        <v>5.6830425329264425E-2</v>
      </c>
      <c r="F15" s="70">
        <v>26418550.149999999</v>
      </c>
      <c r="G15" s="70">
        <v>31774.61</v>
      </c>
      <c r="H15" s="92">
        <v>1724356.27</v>
      </c>
      <c r="I15" s="70">
        <v>86886.87999999999</v>
      </c>
      <c r="J15" s="70">
        <v>111328790.08</v>
      </c>
      <c r="K15" s="70">
        <v>9469396.660000002</v>
      </c>
      <c r="L15" s="74">
        <v>0</v>
      </c>
    </row>
    <row r="16" spans="1:12" ht="12" customHeight="1" x14ac:dyDescent="0.2">
      <c r="A16" s="57">
        <v>9</v>
      </c>
      <c r="B16" s="105" t="s">
        <v>245</v>
      </c>
      <c r="C16" s="70">
        <v>1758422511.2300003</v>
      </c>
      <c r="D16" s="70">
        <f t="shared" si="0"/>
        <v>90943158.469999984</v>
      </c>
      <c r="E16" s="106">
        <f t="shared" si="1"/>
        <v>5.1718604538556597E-2</v>
      </c>
      <c r="F16" s="70">
        <v>8799026.9000000004</v>
      </c>
      <c r="G16" s="70">
        <v>495418.25</v>
      </c>
      <c r="H16" s="92">
        <v>26105122.760000002</v>
      </c>
      <c r="I16" s="74">
        <v>0</v>
      </c>
      <c r="J16" s="70">
        <v>41823301</v>
      </c>
      <c r="K16" s="70">
        <v>11698526.679999998</v>
      </c>
      <c r="L16" s="70">
        <v>2021762.8800000001</v>
      </c>
    </row>
    <row r="17" spans="1:12" ht="12" customHeight="1" x14ac:dyDescent="0.2">
      <c r="A17" s="57">
        <v>10</v>
      </c>
      <c r="B17" s="105" t="s">
        <v>248</v>
      </c>
      <c r="C17" s="70">
        <v>1048865858.9599999</v>
      </c>
      <c r="D17" s="70">
        <f t="shared" si="0"/>
        <v>81135266.260000005</v>
      </c>
      <c r="E17" s="106">
        <f t="shared" si="1"/>
        <v>7.7355236198124955E-2</v>
      </c>
      <c r="F17" s="70">
        <v>504205.86</v>
      </c>
      <c r="G17" s="70">
        <v>958525.97</v>
      </c>
      <c r="H17" s="92">
        <v>13086244.189999999</v>
      </c>
      <c r="I17" s="70">
        <v>2622382.71</v>
      </c>
      <c r="J17" s="70">
        <v>17044122.370000001</v>
      </c>
      <c r="K17" s="70">
        <v>46908407.489999995</v>
      </c>
      <c r="L17" s="70">
        <v>11377.67</v>
      </c>
    </row>
    <row r="18" spans="1:12" ht="12" customHeight="1" x14ac:dyDescent="0.2">
      <c r="A18" s="57">
        <v>11</v>
      </c>
      <c r="B18" s="105" t="s">
        <v>244</v>
      </c>
      <c r="C18" s="70">
        <v>187174366.85999998</v>
      </c>
      <c r="D18" s="70">
        <f t="shared" si="0"/>
        <v>80853579.899999991</v>
      </c>
      <c r="E18" s="106">
        <f t="shared" si="1"/>
        <v>0.43196929823449437</v>
      </c>
      <c r="F18" s="70">
        <v>44659266.129999995</v>
      </c>
      <c r="G18" s="70">
        <v>129904.23</v>
      </c>
      <c r="H18" s="92">
        <v>19197755.030000001</v>
      </c>
      <c r="I18" s="70">
        <v>2881786.1</v>
      </c>
      <c r="J18" s="70">
        <v>12435230.300000001</v>
      </c>
      <c r="K18" s="70">
        <v>1422398.1900000002</v>
      </c>
      <c r="L18" s="70">
        <v>127239.92</v>
      </c>
    </row>
    <row r="19" spans="1:12" ht="12" customHeight="1" x14ac:dyDescent="0.2">
      <c r="A19" s="57">
        <v>12</v>
      </c>
      <c r="B19" s="105" t="s">
        <v>247</v>
      </c>
      <c r="C19" s="70">
        <v>737149119.0799998</v>
      </c>
      <c r="D19" s="70">
        <f t="shared" si="0"/>
        <v>72636897.629999995</v>
      </c>
      <c r="E19" s="106">
        <f t="shared" si="1"/>
        <v>9.8537589952836943E-2</v>
      </c>
      <c r="F19" s="70">
        <v>29775853.600000001</v>
      </c>
      <c r="G19" s="70">
        <v>356053.01</v>
      </c>
      <c r="H19" s="92">
        <v>15342322.91</v>
      </c>
      <c r="I19" s="74">
        <v>0</v>
      </c>
      <c r="J19" s="70">
        <v>12300000</v>
      </c>
      <c r="K19" s="70">
        <v>13367445.01</v>
      </c>
      <c r="L19" s="70">
        <v>1495223.1</v>
      </c>
    </row>
    <row r="20" spans="1:12" ht="12" customHeight="1" x14ac:dyDescent="0.2">
      <c r="A20" s="57">
        <v>13</v>
      </c>
      <c r="B20" s="105" t="s">
        <v>249</v>
      </c>
      <c r="C20" s="70">
        <v>3383901986.6800003</v>
      </c>
      <c r="D20" s="70">
        <f t="shared" si="0"/>
        <v>63115632.519999996</v>
      </c>
      <c r="E20" s="106">
        <f t="shared" si="1"/>
        <v>1.8651731867069751E-2</v>
      </c>
      <c r="F20" s="70">
        <v>8150198.4800000004</v>
      </c>
      <c r="G20" s="70">
        <v>491759.81</v>
      </c>
      <c r="H20" s="92">
        <v>14155242.49</v>
      </c>
      <c r="I20" s="70">
        <v>47968.12</v>
      </c>
      <c r="J20" s="70">
        <v>16824.82</v>
      </c>
      <c r="K20" s="70">
        <v>39845390.609999999</v>
      </c>
      <c r="L20" s="70">
        <v>408248.19</v>
      </c>
    </row>
    <row r="21" spans="1:12" ht="12" customHeight="1" x14ac:dyDescent="0.2">
      <c r="A21" s="57">
        <v>14</v>
      </c>
      <c r="B21" s="105" t="s">
        <v>259</v>
      </c>
      <c r="C21" s="70">
        <v>158632776.16999999</v>
      </c>
      <c r="D21" s="70">
        <f t="shared" si="0"/>
        <v>54784668.770000003</v>
      </c>
      <c r="E21" s="106">
        <f t="shared" si="1"/>
        <v>0.34535529222088129</v>
      </c>
      <c r="F21" s="74">
        <v>0</v>
      </c>
      <c r="G21" s="74">
        <v>0</v>
      </c>
      <c r="H21" s="86">
        <v>0</v>
      </c>
      <c r="I21" s="74">
        <v>0</v>
      </c>
      <c r="J21" s="70">
        <v>54784668.770000003</v>
      </c>
      <c r="K21" s="74">
        <v>0</v>
      </c>
      <c r="L21" s="74">
        <v>0</v>
      </c>
    </row>
    <row r="22" spans="1:12" ht="12" customHeight="1" x14ac:dyDescent="0.2">
      <c r="A22" s="57">
        <v>15</v>
      </c>
      <c r="B22" s="105" t="s">
        <v>261</v>
      </c>
      <c r="C22" s="70">
        <v>4453751289.7300005</v>
      </c>
      <c r="D22" s="70">
        <f t="shared" si="0"/>
        <v>46101324.710000008</v>
      </c>
      <c r="E22" s="106">
        <f t="shared" si="1"/>
        <v>1.0351122393454261E-2</v>
      </c>
      <c r="F22" s="70">
        <v>3499769.92</v>
      </c>
      <c r="G22" s="70">
        <v>86199.72</v>
      </c>
      <c r="H22" s="92">
        <v>1345658.27</v>
      </c>
      <c r="I22" s="74">
        <v>0</v>
      </c>
      <c r="J22" s="70">
        <v>39233208.630000003</v>
      </c>
      <c r="K22" s="70">
        <v>1936488.17</v>
      </c>
      <c r="L22" s="74">
        <v>0</v>
      </c>
    </row>
    <row r="23" spans="1:12" ht="12" customHeight="1" x14ac:dyDescent="0.2">
      <c r="A23" s="57">
        <v>16</v>
      </c>
      <c r="B23" s="105" t="s">
        <v>260</v>
      </c>
      <c r="C23" s="70">
        <v>56893011.25</v>
      </c>
      <c r="D23" s="70">
        <f t="shared" si="0"/>
        <v>45393011.25</v>
      </c>
      <c r="E23" s="106">
        <f t="shared" si="1"/>
        <v>0.79786620979742917</v>
      </c>
      <c r="F23" s="74">
        <v>0</v>
      </c>
      <c r="G23" s="74">
        <v>0</v>
      </c>
      <c r="H23" s="92">
        <v>0</v>
      </c>
      <c r="I23" s="74">
        <v>0</v>
      </c>
      <c r="J23" s="70">
        <v>45393011.25</v>
      </c>
      <c r="K23" s="74">
        <v>0</v>
      </c>
      <c r="L23" s="74">
        <v>0</v>
      </c>
    </row>
    <row r="24" spans="1:12" ht="12" customHeight="1" x14ac:dyDescent="0.2">
      <c r="A24" s="57">
        <v>17</v>
      </c>
      <c r="B24" s="105" t="s">
        <v>252</v>
      </c>
      <c r="C24" s="70">
        <v>326788798.15999997</v>
      </c>
      <c r="D24" s="70">
        <f t="shared" si="0"/>
        <v>37745543.68</v>
      </c>
      <c r="E24" s="106">
        <f t="shared" si="1"/>
        <v>0.11550439884270237</v>
      </c>
      <c r="F24" s="70">
        <v>16883780</v>
      </c>
      <c r="G24" s="74">
        <v>0</v>
      </c>
      <c r="H24" s="92">
        <v>16453203.330000002</v>
      </c>
      <c r="I24" s="74">
        <v>0</v>
      </c>
      <c r="J24" s="70">
        <v>2805400.89</v>
      </c>
      <c r="K24" s="70">
        <v>1603159.46</v>
      </c>
      <c r="L24" s="74">
        <v>0</v>
      </c>
    </row>
    <row r="25" spans="1:12" ht="12" customHeight="1" x14ac:dyDescent="0.2">
      <c r="A25" s="57">
        <v>18</v>
      </c>
      <c r="B25" s="105" t="s">
        <v>250</v>
      </c>
      <c r="C25" s="70">
        <v>741287134.48000002</v>
      </c>
      <c r="D25" s="70">
        <f t="shared" si="0"/>
        <v>36619780.840000004</v>
      </c>
      <c r="E25" s="106">
        <f t="shared" si="1"/>
        <v>4.9400264940100629E-2</v>
      </c>
      <c r="F25" s="70">
        <v>11768633.950000001</v>
      </c>
      <c r="G25" s="74">
        <v>0</v>
      </c>
      <c r="H25" s="86">
        <v>0</v>
      </c>
      <c r="I25" s="74">
        <v>0</v>
      </c>
      <c r="J25" s="70">
        <v>4040723.67</v>
      </c>
      <c r="K25" s="70">
        <v>20500499.84</v>
      </c>
      <c r="L25" s="70">
        <v>309923.38</v>
      </c>
    </row>
    <row r="26" spans="1:12" ht="12" customHeight="1" x14ac:dyDescent="0.2">
      <c r="A26" s="57">
        <v>19</v>
      </c>
      <c r="B26" s="84" t="s">
        <v>255</v>
      </c>
      <c r="C26" s="70">
        <v>528004192.25999993</v>
      </c>
      <c r="D26" s="70">
        <f t="shared" si="0"/>
        <v>35495821.970000006</v>
      </c>
      <c r="E26" s="106">
        <f t="shared" si="1"/>
        <v>6.7226401779251682E-2</v>
      </c>
      <c r="F26" s="70">
        <v>379467.81</v>
      </c>
      <c r="G26" s="74">
        <v>0</v>
      </c>
      <c r="H26" s="92">
        <v>9872766.3900000025</v>
      </c>
      <c r="I26" s="70">
        <v>610734.29</v>
      </c>
      <c r="J26" s="70">
        <v>24403253.489999998</v>
      </c>
      <c r="K26" s="70">
        <v>229599.99</v>
      </c>
      <c r="L26" s="74">
        <v>0</v>
      </c>
    </row>
    <row r="27" spans="1:12" ht="12" customHeight="1" x14ac:dyDescent="0.2">
      <c r="A27" s="57">
        <v>20</v>
      </c>
      <c r="B27" s="105" t="s">
        <v>258</v>
      </c>
      <c r="C27" s="70">
        <v>426379256.75</v>
      </c>
      <c r="D27" s="70">
        <f t="shared" si="0"/>
        <v>33501495.789999999</v>
      </c>
      <c r="E27" s="106">
        <f t="shared" si="1"/>
        <v>7.8572058231348274E-2</v>
      </c>
      <c r="F27" s="70">
        <v>4351854.78</v>
      </c>
      <c r="G27" s="74">
        <v>0</v>
      </c>
      <c r="H27" s="92">
        <v>1003724.23</v>
      </c>
      <c r="I27" s="74">
        <v>0</v>
      </c>
      <c r="J27" s="70">
        <v>17791609.989999998</v>
      </c>
      <c r="K27" s="70">
        <v>10354306.790000001</v>
      </c>
      <c r="L27" s="74">
        <v>0</v>
      </c>
    </row>
    <row r="28" spans="1:12" ht="12" customHeight="1" x14ac:dyDescent="0.2">
      <c r="A28" s="57">
        <v>21</v>
      </c>
      <c r="B28" s="105" t="s">
        <v>251</v>
      </c>
      <c r="C28" s="70">
        <v>221904653.77000004</v>
      </c>
      <c r="D28" s="70">
        <f t="shared" si="0"/>
        <v>21884722.270000003</v>
      </c>
      <c r="E28" s="106">
        <f t="shared" si="1"/>
        <v>9.862218704382425E-2</v>
      </c>
      <c r="F28" s="70">
        <v>9353385.6600000001</v>
      </c>
      <c r="G28" s="74">
        <v>0</v>
      </c>
      <c r="H28" s="86">
        <v>0</v>
      </c>
      <c r="I28" s="74">
        <v>0</v>
      </c>
      <c r="J28" s="70">
        <v>8917257.0099999998</v>
      </c>
      <c r="K28" s="70">
        <v>3614079.5999999996</v>
      </c>
      <c r="L28" s="74">
        <v>0</v>
      </c>
    </row>
    <row r="29" spans="1:12" ht="12" customHeight="1" x14ac:dyDescent="0.2">
      <c r="A29" s="57">
        <v>22</v>
      </c>
      <c r="B29" s="105" t="s">
        <v>257</v>
      </c>
      <c r="C29" s="70">
        <v>367564667.23000002</v>
      </c>
      <c r="D29" s="70">
        <f t="shared" si="0"/>
        <v>17975424.600000001</v>
      </c>
      <c r="E29" s="106">
        <f t="shared" si="1"/>
        <v>4.8904114575169584E-2</v>
      </c>
      <c r="F29" s="70">
        <v>4774005.4400000004</v>
      </c>
      <c r="G29" s="70">
        <v>435754.98</v>
      </c>
      <c r="H29" s="92">
        <v>9746091.0099999998</v>
      </c>
      <c r="I29" s="74">
        <v>0</v>
      </c>
      <c r="J29" s="74">
        <v>0</v>
      </c>
      <c r="K29" s="70">
        <v>3019573.17</v>
      </c>
      <c r="L29" s="74">
        <v>0</v>
      </c>
    </row>
    <row r="30" spans="1:12" ht="12" customHeight="1" x14ac:dyDescent="0.2">
      <c r="A30" s="57">
        <v>23</v>
      </c>
      <c r="B30" s="105" t="s">
        <v>253</v>
      </c>
      <c r="C30" s="70">
        <v>456693762.40999997</v>
      </c>
      <c r="D30" s="70">
        <f t="shared" si="0"/>
        <v>17820086.629999999</v>
      </c>
      <c r="E30" s="106">
        <f t="shared" si="1"/>
        <v>3.9019772321746519E-2</v>
      </c>
      <c r="F30" s="70">
        <v>9237090.0199999996</v>
      </c>
      <c r="G30" s="74">
        <v>0</v>
      </c>
      <c r="H30" s="92">
        <v>4078146.1100000003</v>
      </c>
      <c r="I30" s="70">
        <v>20675.29</v>
      </c>
      <c r="J30" s="74">
        <v>0</v>
      </c>
      <c r="K30" s="70">
        <v>4467200.08</v>
      </c>
      <c r="L30" s="70">
        <v>16975.13</v>
      </c>
    </row>
    <row r="31" spans="1:12" ht="12" customHeight="1" x14ac:dyDescent="0.2">
      <c r="A31" s="57">
        <v>24</v>
      </c>
      <c r="B31" s="105" t="s">
        <v>265</v>
      </c>
      <c r="C31" s="70">
        <v>1269066880.8099999</v>
      </c>
      <c r="D31" s="70">
        <f t="shared" si="0"/>
        <v>16574018.949999997</v>
      </c>
      <c r="E31" s="106">
        <f t="shared" si="1"/>
        <v>1.3060004323350865E-2</v>
      </c>
      <c r="F31" s="70">
        <v>2075574.7999999998</v>
      </c>
      <c r="G31" s="70">
        <v>24270.799999999999</v>
      </c>
      <c r="H31" s="86">
        <v>0</v>
      </c>
      <c r="I31" s="74">
        <v>0</v>
      </c>
      <c r="J31" s="74">
        <v>0</v>
      </c>
      <c r="K31" s="70">
        <v>14224173.349999998</v>
      </c>
      <c r="L31" s="70">
        <v>250000</v>
      </c>
    </row>
    <row r="32" spans="1:12" ht="12" customHeight="1" x14ac:dyDescent="0.2">
      <c r="A32" s="57">
        <v>25</v>
      </c>
      <c r="B32" s="105" t="s">
        <v>266</v>
      </c>
      <c r="C32" s="70">
        <v>146051892.27000001</v>
      </c>
      <c r="D32" s="70">
        <f t="shared" si="0"/>
        <v>15734124.93</v>
      </c>
      <c r="E32" s="106">
        <f t="shared" si="1"/>
        <v>0.10772968898556262</v>
      </c>
      <c r="F32" s="74">
        <v>0</v>
      </c>
      <c r="G32" s="70">
        <v>81362.44</v>
      </c>
      <c r="H32" s="86">
        <v>0</v>
      </c>
      <c r="I32" s="74">
        <v>0</v>
      </c>
      <c r="J32" s="70">
        <v>15652762.49</v>
      </c>
      <c r="K32" s="74">
        <v>0</v>
      </c>
      <c r="L32" s="74">
        <v>0</v>
      </c>
    </row>
    <row r="33" spans="1:12" ht="12" customHeight="1" x14ac:dyDescent="0.2">
      <c r="A33" s="57">
        <v>26</v>
      </c>
      <c r="B33" s="105" t="s">
        <v>263</v>
      </c>
      <c r="C33" s="70">
        <v>344773744.94999993</v>
      </c>
      <c r="D33" s="70">
        <f t="shared" si="0"/>
        <v>10381956.67</v>
      </c>
      <c r="E33" s="106">
        <f t="shared" si="1"/>
        <v>3.0112376078711041E-2</v>
      </c>
      <c r="F33" s="70">
        <v>3896693.61</v>
      </c>
      <c r="G33" s="70">
        <v>66334.87</v>
      </c>
      <c r="H33" s="92">
        <v>40000</v>
      </c>
      <c r="I33" s="70">
        <v>66579.520000000004</v>
      </c>
      <c r="J33" s="70">
        <v>4617722.51</v>
      </c>
      <c r="K33" s="70">
        <v>1694626.16</v>
      </c>
      <c r="L33" s="74">
        <v>0</v>
      </c>
    </row>
    <row r="34" spans="1:12" ht="12" customHeight="1" x14ac:dyDescent="0.2">
      <c r="A34" s="57">
        <v>27</v>
      </c>
      <c r="B34" s="105" t="s">
        <v>264</v>
      </c>
      <c r="C34" s="70">
        <v>183301135.02000001</v>
      </c>
      <c r="D34" s="70">
        <f t="shared" si="0"/>
        <v>10144548.34</v>
      </c>
      <c r="E34" s="106">
        <f t="shared" si="1"/>
        <v>5.534361987934841E-2</v>
      </c>
      <c r="F34" s="70">
        <v>46709.68</v>
      </c>
      <c r="G34" s="70">
        <v>50426.59</v>
      </c>
      <c r="H34" s="92">
        <v>4297.18</v>
      </c>
      <c r="I34" s="74">
        <v>0</v>
      </c>
      <c r="J34" s="70">
        <v>3490.07</v>
      </c>
      <c r="K34" s="70">
        <v>10039624.810000001</v>
      </c>
      <c r="L34" s="74">
        <v>0.01</v>
      </c>
    </row>
    <row r="35" spans="1:12" ht="12" customHeight="1" x14ac:dyDescent="0.2">
      <c r="A35" s="57">
        <v>28</v>
      </c>
      <c r="B35" s="105" t="s">
        <v>268</v>
      </c>
      <c r="C35" s="70">
        <v>104512252.18000001</v>
      </c>
      <c r="D35" s="70">
        <f t="shared" si="0"/>
        <v>9812984.9600000009</v>
      </c>
      <c r="E35" s="106">
        <f t="shared" si="1"/>
        <v>9.3893153724208644E-2</v>
      </c>
      <c r="F35" s="70">
        <v>4548700.32</v>
      </c>
      <c r="G35" s="74">
        <v>0</v>
      </c>
      <c r="H35" s="86">
        <v>0</v>
      </c>
      <c r="I35" s="74">
        <v>0</v>
      </c>
      <c r="J35" s="74">
        <v>0</v>
      </c>
      <c r="K35" s="70">
        <v>5264284.6399999997</v>
      </c>
      <c r="L35" s="74">
        <v>0</v>
      </c>
    </row>
    <row r="36" spans="1:12" ht="12" customHeight="1" x14ac:dyDescent="0.2">
      <c r="A36" s="57">
        <v>29</v>
      </c>
      <c r="B36" s="105" t="s">
        <v>262</v>
      </c>
      <c r="C36" s="70">
        <v>72998337.25</v>
      </c>
      <c r="D36" s="70">
        <f t="shared" si="0"/>
        <v>7061716.5899999999</v>
      </c>
      <c r="E36" s="106">
        <f t="shared" si="1"/>
        <v>9.673804713956001E-2</v>
      </c>
      <c r="F36" s="74">
        <v>0</v>
      </c>
      <c r="G36" s="74">
        <v>0</v>
      </c>
      <c r="H36" s="86">
        <v>0</v>
      </c>
      <c r="I36" s="74">
        <v>0</v>
      </c>
      <c r="J36" s="74">
        <v>0</v>
      </c>
      <c r="K36" s="70">
        <v>7061716.5899999999</v>
      </c>
      <c r="L36" s="74">
        <v>0</v>
      </c>
    </row>
    <row r="37" spans="1:12" ht="12" customHeight="1" x14ac:dyDescent="0.2">
      <c r="A37" s="57">
        <v>30</v>
      </c>
      <c r="B37" s="105" t="s">
        <v>270</v>
      </c>
      <c r="C37" s="70">
        <v>98761625.640000015</v>
      </c>
      <c r="D37" s="70">
        <f t="shared" si="0"/>
        <v>5813548.0800000001</v>
      </c>
      <c r="E37" s="106">
        <f t="shared" si="1"/>
        <v>5.8864442968883469E-2</v>
      </c>
      <c r="F37" s="70">
        <v>1842.62</v>
      </c>
      <c r="G37" s="74">
        <v>0</v>
      </c>
      <c r="H37" s="86">
        <v>0</v>
      </c>
      <c r="I37" s="70">
        <v>20287.03</v>
      </c>
      <c r="J37" s="70">
        <v>3315507.0900000003</v>
      </c>
      <c r="K37" s="70">
        <v>2475911.3400000003</v>
      </c>
      <c r="L37" s="74">
        <v>0</v>
      </c>
    </row>
    <row r="38" spans="1:12" ht="12" customHeight="1" x14ac:dyDescent="0.2">
      <c r="A38" s="57">
        <v>31</v>
      </c>
      <c r="B38" s="105" t="s">
        <v>267</v>
      </c>
      <c r="C38" s="70">
        <v>201702402.43000001</v>
      </c>
      <c r="D38" s="70">
        <f t="shared" si="0"/>
        <v>5364257.8600000003</v>
      </c>
      <c r="E38" s="106">
        <f t="shared" si="1"/>
        <v>2.6594913076762407E-2</v>
      </c>
      <c r="F38" s="70">
        <v>2005046.4500000002</v>
      </c>
      <c r="G38" s="70">
        <v>405530.64999999997</v>
      </c>
      <c r="H38" s="86">
        <v>0</v>
      </c>
      <c r="I38" s="74">
        <v>0</v>
      </c>
      <c r="J38" s="74">
        <v>0</v>
      </c>
      <c r="K38" s="70">
        <v>2953680.7600000002</v>
      </c>
      <c r="L38" s="74">
        <v>0</v>
      </c>
    </row>
    <row r="39" spans="1:12" ht="12" customHeight="1" x14ac:dyDescent="0.2">
      <c r="A39" s="57">
        <v>32</v>
      </c>
      <c r="B39" s="105" t="s">
        <v>256</v>
      </c>
      <c r="C39" s="70">
        <v>92298931.770000011</v>
      </c>
      <c r="D39" s="70">
        <f t="shared" si="0"/>
        <v>4528474.99</v>
      </c>
      <c r="E39" s="106">
        <f t="shared" si="1"/>
        <v>4.9063135435678938E-2</v>
      </c>
      <c r="F39" s="74">
        <v>0</v>
      </c>
      <c r="G39" s="74">
        <v>0</v>
      </c>
      <c r="H39" s="86">
        <v>0</v>
      </c>
      <c r="I39" s="74">
        <v>0</v>
      </c>
      <c r="J39" s="70">
        <v>4528474.99</v>
      </c>
      <c r="K39" s="74">
        <v>0</v>
      </c>
      <c r="L39" s="74">
        <v>0</v>
      </c>
    </row>
    <row r="40" spans="1:12" ht="12" customHeight="1" x14ac:dyDescent="0.2">
      <c r="A40" s="57">
        <v>33</v>
      </c>
      <c r="B40" s="105" t="s">
        <v>254</v>
      </c>
      <c r="C40" s="70">
        <v>186138523.54999998</v>
      </c>
      <c r="D40" s="70">
        <f t="shared" si="0"/>
        <v>4284460.0950000007</v>
      </c>
      <c r="E40" s="106">
        <f t="shared" si="1"/>
        <v>2.3017589337701615E-2</v>
      </c>
      <c r="F40" s="70">
        <v>3572060.39</v>
      </c>
      <c r="G40" s="74">
        <v>0</v>
      </c>
      <c r="H40" s="86">
        <v>0</v>
      </c>
      <c r="I40" s="74">
        <v>0</v>
      </c>
      <c r="J40" s="70">
        <v>712399.68</v>
      </c>
      <c r="K40" s="102">
        <v>2.5000000000000001E-2</v>
      </c>
      <c r="L40" s="74">
        <v>0</v>
      </c>
    </row>
    <row r="41" spans="1:12" ht="12" customHeight="1" x14ac:dyDescent="0.2">
      <c r="A41" s="57">
        <v>34</v>
      </c>
      <c r="B41" s="105" t="s">
        <v>271</v>
      </c>
      <c r="C41" s="70">
        <v>436713313.73000002</v>
      </c>
      <c r="D41" s="70">
        <f t="shared" si="0"/>
        <v>616925.64270999993</v>
      </c>
      <c r="E41" s="106">
        <f t="shared" si="1"/>
        <v>1.4126559079245681E-3</v>
      </c>
      <c r="F41" s="74">
        <v>0</v>
      </c>
      <c r="G41" s="74">
        <v>0</v>
      </c>
      <c r="H41" s="112">
        <v>0.21271000000000001</v>
      </c>
      <c r="I41" s="74">
        <v>0</v>
      </c>
      <c r="J41" s="74">
        <v>0</v>
      </c>
      <c r="K41" s="70">
        <v>616925.42999999993</v>
      </c>
      <c r="L41" s="74">
        <v>0</v>
      </c>
    </row>
    <row r="42" spans="1:12" ht="12" customHeight="1" x14ac:dyDescent="0.2">
      <c r="A42" s="57">
        <v>35</v>
      </c>
      <c r="B42" s="105" t="s">
        <v>279</v>
      </c>
      <c r="C42" s="70">
        <v>9816783.5299999993</v>
      </c>
      <c r="D42" s="70">
        <f t="shared" si="0"/>
        <v>400000</v>
      </c>
      <c r="E42" s="106">
        <f t="shared" si="1"/>
        <v>4.0746543791823839E-2</v>
      </c>
      <c r="F42" s="74">
        <v>0</v>
      </c>
      <c r="G42" s="74">
        <v>0</v>
      </c>
      <c r="H42" s="86">
        <v>0</v>
      </c>
      <c r="I42" s="74">
        <v>0</v>
      </c>
      <c r="J42" s="74">
        <v>0</v>
      </c>
      <c r="K42" s="70">
        <v>400000</v>
      </c>
      <c r="L42" s="74">
        <v>0</v>
      </c>
    </row>
    <row r="43" spans="1:12" ht="12" customHeight="1" x14ac:dyDescent="0.2">
      <c r="A43" s="57">
        <v>36</v>
      </c>
      <c r="B43" s="105" t="s">
        <v>273</v>
      </c>
      <c r="C43" s="70">
        <v>22327602.359999999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84" t="s">
        <v>272</v>
      </c>
      <c r="C44" s="70">
        <v>404615887.35000002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5" t="s">
        <v>274</v>
      </c>
      <c r="C45" s="70">
        <v>3609095.67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86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84" t="s">
        <v>275</v>
      </c>
      <c r="C46" s="70">
        <v>587564266.35000002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40</v>
      </c>
      <c r="B47" s="105" t="s">
        <v>276</v>
      </c>
      <c r="C47" s="70">
        <v>32524361.620000005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41</v>
      </c>
      <c r="B48" s="105" t="s">
        <v>277</v>
      </c>
      <c r="C48" s="70">
        <v>3397.36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57">
        <v>42</v>
      </c>
      <c r="B49" s="105" t="s">
        <v>278</v>
      </c>
      <c r="C49" s="70">
        <v>127780747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43</v>
      </c>
      <c r="B50" s="105" t="s">
        <v>269</v>
      </c>
      <c r="C50" s="70">
        <v>1640043.11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x14ac:dyDescent="0.2">
      <c r="A51" s="57">
        <v>44</v>
      </c>
      <c r="B51" s="105" t="s">
        <v>291</v>
      </c>
      <c r="C51" s="70">
        <v>1146891.5900000001</v>
      </c>
      <c r="D51" s="74">
        <f t="shared" si="0"/>
        <v>0</v>
      </c>
      <c r="E51" s="106">
        <f t="shared" si="1"/>
        <v>0</v>
      </c>
      <c r="F51" s="74">
        <v>0</v>
      </c>
      <c r="G51" s="74">
        <v>0</v>
      </c>
      <c r="H51" s="86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0.5" x14ac:dyDescent="0.25">
      <c r="A52" s="98"/>
      <c r="B52" s="67" t="s">
        <v>190</v>
      </c>
      <c r="C52" s="67">
        <v>60572567126.989998</v>
      </c>
      <c r="D52" s="72">
        <f t="shared" ref="D52" si="2">F52+G52+H52+I52+J52+K52+L52</f>
        <v>3515740597.8000002</v>
      </c>
      <c r="E52" s="107">
        <f t="shared" si="1"/>
        <v>5.804179622153495E-2</v>
      </c>
      <c r="F52" s="67">
        <v>640919950.84000003</v>
      </c>
      <c r="G52" s="67">
        <v>28345410.77</v>
      </c>
      <c r="H52" s="94">
        <v>344453217.59000003</v>
      </c>
      <c r="I52" s="67">
        <v>29658366.719999995</v>
      </c>
      <c r="J52" s="67">
        <v>1928183295.1999998</v>
      </c>
      <c r="K52" s="67">
        <v>489975544.63000005</v>
      </c>
      <c r="L52" s="67">
        <v>54204812.050000004</v>
      </c>
    </row>
    <row r="53" spans="1:12" x14ac:dyDescent="0.2">
      <c r="D53" s="83"/>
      <c r="F53" s="83"/>
      <c r="G53" s="83"/>
      <c r="H53" s="83"/>
      <c r="I53" s="83"/>
      <c r="J53" s="83"/>
      <c r="K53" s="83"/>
      <c r="L53" s="83"/>
    </row>
  </sheetData>
  <sortState xmlns:xlrd2="http://schemas.microsoft.com/office/spreadsheetml/2017/richdata2" ref="B8:L51">
    <sortCondition descending="1" ref="D8:D51"/>
  </sortState>
  <mergeCells count="2">
    <mergeCell ref="A1:L5"/>
    <mergeCell ref="A6:L6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09FA9-B1C2-4B21-949F-137F2A45BF73}">
  <dimension ref="A1:L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6" t="s">
        <v>309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12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237</v>
      </c>
      <c r="C8" s="70">
        <v>3045893950.3499994</v>
      </c>
      <c r="D8" s="70">
        <f t="shared" ref="D8:D50" si="0">F8++G8+H8+I8+J8+K8+L8</f>
        <v>597011549.38999999</v>
      </c>
      <c r="E8" s="106">
        <f>D8/C8</f>
        <v>0.19600536299742091</v>
      </c>
      <c r="F8" s="70">
        <v>2714400</v>
      </c>
      <c r="G8" s="74">
        <v>0</v>
      </c>
      <c r="H8" s="92">
        <v>20000000</v>
      </c>
      <c r="I8" s="74">
        <v>0</v>
      </c>
      <c r="J8" s="70">
        <v>572180060.26999998</v>
      </c>
      <c r="K8" s="70">
        <v>692089.12000000011</v>
      </c>
      <c r="L8" s="70">
        <v>1425000</v>
      </c>
    </row>
    <row r="9" spans="1:12" ht="12" customHeight="1" x14ac:dyDescent="0.2">
      <c r="A9" s="57">
        <v>2</v>
      </c>
      <c r="B9" s="105" t="s">
        <v>238</v>
      </c>
      <c r="C9" s="70">
        <v>10525536861.029999</v>
      </c>
      <c r="D9" s="70">
        <f t="shared" si="0"/>
        <v>536782357.26999998</v>
      </c>
      <c r="E9" s="106">
        <f t="shared" ref="E9:E51" si="1">D9/C9</f>
        <v>5.0998097708193482E-2</v>
      </c>
      <c r="F9" s="70">
        <v>144345429.68999997</v>
      </c>
      <c r="G9" s="70">
        <v>9742474.540000001</v>
      </c>
      <c r="H9" s="92">
        <v>87706543.290000007</v>
      </c>
      <c r="I9" s="70">
        <v>5081230.21</v>
      </c>
      <c r="J9" s="70">
        <v>189916232.47</v>
      </c>
      <c r="K9" s="70">
        <v>96828115.730000004</v>
      </c>
      <c r="L9" s="70">
        <v>3162331.34</v>
      </c>
    </row>
    <row r="10" spans="1:12" ht="12" customHeight="1" x14ac:dyDescent="0.2">
      <c r="A10" s="57">
        <v>3</v>
      </c>
      <c r="B10" s="105" t="s">
        <v>241</v>
      </c>
      <c r="C10" s="70">
        <v>4214855835.1600003</v>
      </c>
      <c r="D10" s="70">
        <f t="shared" si="0"/>
        <v>314858643.13000005</v>
      </c>
      <c r="E10" s="106">
        <f t="shared" si="1"/>
        <v>7.470211448360195E-2</v>
      </c>
      <c r="F10" s="70">
        <v>44816276.980000004</v>
      </c>
      <c r="G10" s="70">
        <v>394577.29</v>
      </c>
      <c r="H10" s="92">
        <v>37337358.810000002</v>
      </c>
      <c r="I10" s="74">
        <v>0</v>
      </c>
      <c r="J10" s="70">
        <v>187045059.59999999</v>
      </c>
      <c r="K10" s="70">
        <v>25294106.160000004</v>
      </c>
      <c r="L10" s="70">
        <v>19971264.289999999</v>
      </c>
    </row>
    <row r="11" spans="1:12" ht="12" customHeight="1" x14ac:dyDescent="0.2">
      <c r="A11" s="57">
        <v>4</v>
      </c>
      <c r="B11" s="105" t="s">
        <v>240</v>
      </c>
      <c r="C11" s="70">
        <v>5979624675.1199989</v>
      </c>
      <c r="D11" s="70">
        <f t="shared" si="0"/>
        <v>310875976.85000002</v>
      </c>
      <c r="E11" s="106">
        <f t="shared" si="1"/>
        <v>5.1989212323557979E-2</v>
      </c>
      <c r="F11" s="70">
        <v>101704461.25999999</v>
      </c>
      <c r="G11" s="70">
        <v>13422478.99</v>
      </c>
      <c r="H11" s="92">
        <v>15223240.4</v>
      </c>
      <c r="I11" s="70">
        <v>11260.07</v>
      </c>
      <c r="J11" s="70">
        <v>154215763.83000001</v>
      </c>
      <c r="K11" s="70">
        <v>26298772.300000008</v>
      </c>
      <c r="L11" s="74">
        <v>0</v>
      </c>
    </row>
    <row r="12" spans="1:12" ht="12" customHeight="1" x14ac:dyDescent="0.2">
      <c r="A12" s="57">
        <v>5</v>
      </c>
      <c r="B12" s="105" t="s">
        <v>242</v>
      </c>
      <c r="C12" s="70">
        <v>6752950887.9799995</v>
      </c>
      <c r="D12" s="70">
        <f t="shared" si="0"/>
        <v>300157147.81999999</v>
      </c>
      <c r="E12" s="106">
        <f t="shared" si="1"/>
        <v>4.4448294204873978E-2</v>
      </c>
      <c r="F12" s="70">
        <v>66417549.039999992</v>
      </c>
      <c r="G12" s="70">
        <v>1733186.4</v>
      </c>
      <c r="H12" s="92">
        <v>12943846.539999999</v>
      </c>
      <c r="I12" s="70">
        <v>4911791.3600000003</v>
      </c>
      <c r="J12" s="70">
        <v>183287325.15000001</v>
      </c>
      <c r="K12" s="70">
        <v>5863449.3300000001</v>
      </c>
      <c r="L12" s="70">
        <v>25000000</v>
      </c>
    </row>
    <row r="13" spans="1:12" ht="12" customHeight="1" x14ac:dyDescent="0.2">
      <c r="A13" s="57">
        <v>6</v>
      </c>
      <c r="B13" s="84" t="s">
        <v>239</v>
      </c>
      <c r="C13" s="70">
        <v>7598748230.5199995</v>
      </c>
      <c r="D13" s="70">
        <f t="shared" si="0"/>
        <v>267937570.60000002</v>
      </c>
      <c r="E13" s="106">
        <f t="shared" si="1"/>
        <v>3.526075117528462E-2</v>
      </c>
      <c r="F13" s="70">
        <v>57172806.189999998</v>
      </c>
      <c r="G13" s="74">
        <v>0</v>
      </c>
      <c r="H13" s="92">
        <v>27824842.890000001</v>
      </c>
      <c r="I13" s="70">
        <v>17630980.789999999</v>
      </c>
      <c r="J13" s="70">
        <v>130636353.78</v>
      </c>
      <c r="K13" s="70">
        <v>34672586.950000003</v>
      </c>
      <c r="L13" s="74">
        <v>0</v>
      </c>
    </row>
    <row r="14" spans="1:12" ht="12" customHeight="1" x14ac:dyDescent="0.2">
      <c r="A14" s="57">
        <v>7</v>
      </c>
      <c r="B14" s="105" t="s">
        <v>243</v>
      </c>
      <c r="C14" s="70">
        <v>516195516.81999999</v>
      </c>
      <c r="D14" s="70">
        <f t="shared" si="0"/>
        <v>192461866.61000001</v>
      </c>
      <c r="E14" s="106">
        <f t="shared" si="1"/>
        <v>0.37284683872431318</v>
      </c>
      <c r="F14" s="70">
        <v>40194877.740000002</v>
      </c>
      <c r="G14" s="74">
        <v>0</v>
      </c>
      <c r="H14" s="92">
        <v>51076472.119999997</v>
      </c>
      <c r="I14" s="74">
        <v>0</v>
      </c>
      <c r="J14" s="70">
        <v>86190516.75</v>
      </c>
      <c r="K14" s="70">
        <v>15000000</v>
      </c>
      <c r="L14" s="74">
        <v>0</v>
      </c>
    </row>
    <row r="15" spans="1:12" ht="12" customHeight="1" x14ac:dyDescent="0.2">
      <c r="A15" s="57">
        <v>8</v>
      </c>
      <c r="B15" s="105" t="s">
        <v>246</v>
      </c>
      <c r="C15" s="70">
        <v>2636848615.1999998</v>
      </c>
      <c r="D15" s="70">
        <f t="shared" si="0"/>
        <v>149856320.20999998</v>
      </c>
      <c r="E15" s="106">
        <f t="shared" si="1"/>
        <v>5.6831597895366348E-2</v>
      </c>
      <c r="F15" s="70">
        <v>26533964.949999999</v>
      </c>
      <c r="G15" s="70">
        <v>57082.93</v>
      </c>
      <c r="H15" s="92">
        <v>1718567.1199999999</v>
      </c>
      <c r="I15" s="70">
        <v>86143.95</v>
      </c>
      <c r="J15" s="70">
        <v>111329510.03999999</v>
      </c>
      <c r="K15" s="70">
        <v>10131051.220000001</v>
      </c>
      <c r="L15" s="74">
        <v>0</v>
      </c>
    </row>
    <row r="16" spans="1:12" ht="12" customHeight="1" x14ac:dyDescent="0.2">
      <c r="A16" s="57">
        <v>9</v>
      </c>
      <c r="B16" s="105" t="s">
        <v>247</v>
      </c>
      <c r="C16" s="70">
        <v>1797565881.4300003</v>
      </c>
      <c r="D16" s="70">
        <f t="shared" si="0"/>
        <v>134846846.14000002</v>
      </c>
      <c r="E16" s="106">
        <f t="shared" si="1"/>
        <v>7.5016358250372783E-2</v>
      </c>
      <c r="F16" s="70">
        <v>32559661.09</v>
      </c>
      <c r="G16" s="70">
        <v>1287484.01</v>
      </c>
      <c r="H16" s="92">
        <v>28193657.5</v>
      </c>
      <c r="I16" s="70">
        <v>2622583.73</v>
      </c>
      <c r="J16" s="70">
        <v>20285751.039999999</v>
      </c>
      <c r="K16" s="70">
        <v>48468988</v>
      </c>
      <c r="L16" s="70">
        <v>1428720.77</v>
      </c>
    </row>
    <row r="17" spans="1:12" ht="12" customHeight="1" x14ac:dyDescent="0.2">
      <c r="A17" s="57">
        <v>10</v>
      </c>
      <c r="B17" s="105" t="s">
        <v>245</v>
      </c>
      <c r="C17" s="70">
        <v>1764759019.9100001</v>
      </c>
      <c r="D17" s="70">
        <f t="shared" si="0"/>
        <v>92259061.340000004</v>
      </c>
      <c r="E17" s="106">
        <f t="shared" si="1"/>
        <v>5.2278560584835584E-2</v>
      </c>
      <c r="F17" s="70">
        <v>10789314.809999999</v>
      </c>
      <c r="G17" s="70">
        <v>509632</v>
      </c>
      <c r="H17" s="92">
        <v>26060862.029999997</v>
      </c>
      <c r="I17" s="74">
        <v>0</v>
      </c>
      <c r="J17" s="70">
        <v>41707518.57</v>
      </c>
      <c r="K17" s="70">
        <v>10745883.700000001</v>
      </c>
      <c r="L17" s="70">
        <v>2445850.23</v>
      </c>
    </row>
    <row r="18" spans="1:12" ht="12" customHeight="1" x14ac:dyDescent="0.2">
      <c r="A18" s="57">
        <v>11</v>
      </c>
      <c r="B18" s="105" t="s">
        <v>244</v>
      </c>
      <c r="C18" s="70">
        <v>173028963.97999999</v>
      </c>
      <c r="D18" s="70">
        <f t="shared" si="0"/>
        <v>72515478.299999997</v>
      </c>
      <c r="E18" s="106">
        <f t="shared" si="1"/>
        <v>0.41909444888303143</v>
      </c>
      <c r="F18" s="70">
        <v>41400277.630000003</v>
      </c>
      <c r="G18" s="70">
        <v>163374.29</v>
      </c>
      <c r="H18" s="92">
        <v>18530808.509999998</v>
      </c>
      <c r="I18" s="70">
        <v>1500176.93</v>
      </c>
      <c r="J18" s="70">
        <v>7270408.209999999</v>
      </c>
      <c r="K18" s="70">
        <v>3518189.9699999997</v>
      </c>
      <c r="L18" s="70">
        <v>132242.76</v>
      </c>
    </row>
    <row r="19" spans="1:12" ht="12" customHeight="1" x14ac:dyDescent="0.2">
      <c r="A19" s="57">
        <v>12</v>
      </c>
      <c r="B19" s="105" t="s">
        <v>249</v>
      </c>
      <c r="C19" s="70">
        <v>3369324332.9000001</v>
      </c>
      <c r="D19" s="70">
        <f t="shared" si="0"/>
        <v>60991650.279999994</v>
      </c>
      <c r="E19" s="106">
        <f t="shared" si="1"/>
        <v>1.8102041909246556E-2</v>
      </c>
      <c r="F19" s="70">
        <v>7951752.1299999999</v>
      </c>
      <c r="G19" s="70">
        <v>482985.05</v>
      </c>
      <c r="H19" s="92">
        <v>13760903.77</v>
      </c>
      <c r="I19" s="70">
        <v>34910.629999999997</v>
      </c>
      <c r="J19" s="70">
        <v>34411.160000000003</v>
      </c>
      <c r="K19" s="70">
        <v>38322170.969999999</v>
      </c>
      <c r="L19" s="70">
        <v>404516.57</v>
      </c>
    </row>
    <row r="20" spans="1:12" ht="12" customHeight="1" x14ac:dyDescent="0.2">
      <c r="A20" s="57">
        <v>13</v>
      </c>
      <c r="B20" s="105" t="s">
        <v>259</v>
      </c>
      <c r="C20" s="70">
        <v>161271326.81</v>
      </c>
      <c r="D20" s="70">
        <f t="shared" si="0"/>
        <v>57647291.100000001</v>
      </c>
      <c r="E20" s="106">
        <f t="shared" si="1"/>
        <v>0.35745530368158074</v>
      </c>
      <c r="F20" s="74">
        <v>0</v>
      </c>
      <c r="G20" s="74">
        <v>0</v>
      </c>
      <c r="H20" s="86">
        <v>0</v>
      </c>
      <c r="I20" s="74">
        <v>0</v>
      </c>
      <c r="J20" s="70">
        <v>57647291.100000001</v>
      </c>
      <c r="K20" s="74">
        <v>0</v>
      </c>
      <c r="L20" s="74">
        <v>0</v>
      </c>
    </row>
    <row r="21" spans="1:12" ht="12" customHeight="1" x14ac:dyDescent="0.2">
      <c r="A21" s="57">
        <v>14</v>
      </c>
      <c r="B21" s="105" t="s">
        <v>261</v>
      </c>
      <c r="C21" s="70">
        <v>4481684429.7699995</v>
      </c>
      <c r="D21" s="70">
        <f t="shared" si="0"/>
        <v>48953111.479999997</v>
      </c>
      <c r="E21" s="106">
        <f t="shared" si="1"/>
        <v>1.092292691444861E-2</v>
      </c>
      <c r="F21" s="70">
        <v>4023405.580000001</v>
      </c>
      <c r="G21" s="70">
        <v>85575.94</v>
      </c>
      <c r="H21" s="92">
        <v>1430397.6199999999</v>
      </c>
      <c r="I21" s="74">
        <v>0</v>
      </c>
      <c r="J21" s="70">
        <v>41280050.939999998</v>
      </c>
      <c r="K21" s="70">
        <v>2133681.4000000004</v>
      </c>
      <c r="L21" s="74">
        <v>0</v>
      </c>
    </row>
    <row r="22" spans="1:12" ht="12" customHeight="1" x14ac:dyDescent="0.2">
      <c r="A22" s="57">
        <v>15</v>
      </c>
      <c r="B22" s="105" t="s">
        <v>260</v>
      </c>
      <c r="C22" s="70">
        <v>59264898.329999998</v>
      </c>
      <c r="D22" s="70">
        <f t="shared" si="0"/>
        <v>47764898.329999998</v>
      </c>
      <c r="E22" s="106">
        <f t="shared" si="1"/>
        <v>0.8059559650981688</v>
      </c>
      <c r="F22" s="74">
        <v>0</v>
      </c>
      <c r="G22" s="74">
        <v>0</v>
      </c>
      <c r="H22" s="86">
        <v>0</v>
      </c>
      <c r="I22" s="74">
        <v>0</v>
      </c>
      <c r="J22" s="70">
        <v>47764898.329999998</v>
      </c>
      <c r="K22" s="74">
        <v>0</v>
      </c>
      <c r="L22" s="74">
        <v>0</v>
      </c>
    </row>
    <row r="23" spans="1:12" ht="12" customHeight="1" x14ac:dyDescent="0.2">
      <c r="A23" s="57">
        <v>16</v>
      </c>
      <c r="B23" s="105" t="s">
        <v>255</v>
      </c>
      <c r="C23" s="70">
        <v>533363963.74000001</v>
      </c>
      <c r="D23" s="70">
        <f t="shared" si="0"/>
        <v>40021855.740000002</v>
      </c>
      <c r="E23" s="106">
        <f t="shared" si="1"/>
        <v>7.5036670005530284E-2</v>
      </c>
      <c r="F23" s="70">
        <v>376453.39</v>
      </c>
      <c r="G23" s="74">
        <v>0</v>
      </c>
      <c r="H23" s="92">
        <v>9868193.6699999999</v>
      </c>
      <c r="I23" s="70">
        <v>610834.5</v>
      </c>
      <c r="J23" s="70">
        <v>28904257.859999999</v>
      </c>
      <c r="K23" s="70">
        <v>262116.31999999998</v>
      </c>
      <c r="L23" s="74">
        <v>0</v>
      </c>
    </row>
    <row r="24" spans="1:12" ht="12" customHeight="1" x14ac:dyDescent="0.2">
      <c r="A24" s="57">
        <v>17</v>
      </c>
      <c r="B24" s="105" t="s">
        <v>252</v>
      </c>
      <c r="C24" s="70">
        <v>325320713.85000002</v>
      </c>
      <c r="D24" s="70">
        <f t="shared" si="0"/>
        <v>38238813.120000005</v>
      </c>
      <c r="E24" s="106">
        <f t="shared" si="1"/>
        <v>0.1175418947888799</v>
      </c>
      <c r="F24" s="70">
        <v>16918641.700000003</v>
      </c>
      <c r="G24" s="74">
        <v>0</v>
      </c>
      <c r="H24" s="92">
        <v>16451889.030000001</v>
      </c>
      <c r="I24" s="74">
        <v>0</v>
      </c>
      <c r="J24" s="70">
        <v>2784867.51</v>
      </c>
      <c r="K24" s="70">
        <v>2083414.88</v>
      </c>
      <c r="L24" s="74">
        <v>0</v>
      </c>
    </row>
    <row r="25" spans="1:12" ht="12" customHeight="1" x14ac:dyDescent="0.2">
      <c r="A25" s="57">
        <v>18</v>
      </c>
      <c r="B25" s="105" t="s">
        <v>250</v>
      </c>
      <c r="C25" s="70">
        <v>747620259.9799999</v>
      </c>
      <c r="D25" s="70">
        <f t="shared" si="0"/>
        <v>37832653.830000006</v>
      </c>
      <c r="E25" s="106">
        <f t="shared" si="1"/>
        <v>5.06041045904937E-2</v>
      </c>
      <c r="F25" s="70">
        <v>11447693.830000002</v>
      </c>
      <c r="G25" s="74">
        <v>0</v>
      </c>
      <c r="H25" s="86">
        <v>0</v>
      </c>
      <c r="I25" s="74">
        <v>0</v>
      </c>
      <c r="J25" s="70">
        <v>4040723.67</v>
      </c>
      <c r="K25" s="70">
        <v>22030990.010000005</v>
      </c>
      <c r="L25" s="70">
        <v>313246.32</v>
      </c>
    </row>
    <row r="26" spans="1:12" ht="12" customHeight="1" x14ac:dyDescent="0.2">
      <c r="A26" s="57">
        <v>19</v>
      </c>
      <c r="B26" s="105" t="s">
        <v>258</v>
      </c>
      <c r="C26" s="70">
        <v>479069586.63</v>
      </c>
      <c r="D26" s="70">
        <f t="shared" si="0"/>
        <v>36681272.560000002</v>
      </c>
      <c r="E26" s="106">
        <f t="shared" si="1"/>
        <v>7.6567733756662093E-2</v>
      </c>
      <c r="F26" s="70">
        <v>6223800.96</v>
      </c>
      <c r="G26" s="74">
        <v>0</v>
      </c>
      <c r="H26" s="92">
        <v>1009129.68</v>
      </c>
      <c r="I26" s="74">
        <v>0</v>
      </c>
      <c r="J26" s="70">
        <v>18548021.82</v>
      </c>
      <c r="K26" s="70">
        <v>10900320.1</v>
      </c>
      <c r="L26" s="74">
        <v>0</v>
      </c>
    </row>
    <row r="27" spans="1:12" ht="12" customHeight="1" x14ac:dyDescent="0.2">
      <c r="A27" s="57">
        <v>20</v>
      </c>
      <c r="B27" s="105" t="s">
        <v>251</v>
      </c>
      <c r="C27" s="70">
        <v>233084386.04999998</v>
      </c>
      <c r="D27" s="70">
        <f t="shared" si="0"/>
        <v>21296560.689999998</v>
      </c>
      <c r="E27" s="106">
        <f t="shared" si="1"/>
        <v>9.1368456939160125E-2</v>
      </c>
      <c r="F27" s="70">
        <v>8838997.4199999999</v>
      </c>
      <c r="G27" s="70">
        <v>86000</v>
      </c>
      <c r="H27" s="86">
        <v>0</v>
      </c>
      <c r="I27" s="74">
        <v>0</v>
      </c>
      <c r="J27" s="70">
        <v>8867552.7799999993</v>
      </c>
      <c r="K27" s="70">
        <v>3504010.4899999998</v>
      </c>
      <c r="L27" s="74">
        <v>0</v>
      </c>
    </row>
    <row r="28" spans="1:12" ht="12" customHeight="1" x14ac:dyDescent="0.2">
      <c r="A28" s="57">
        <v>21</v>
      </c>
      <c r="B28" s="105" t="s">
        <v>257</v>
      </c>
      <c r="C28" s="70">
        <v>373575539.63999993</v>
      </c>
      <c r="D28" s="70">
        <f t="shared" si="0"/>
        <v>17976322.259999998</v>
      </c>
      <c r="E28" s="106">
        <f t="shared" si="1"/>
        <v>4.8119644764009636E-2</v>
      </c>
      <c r="F28" s="70">
        <v>4769583.59</v>
      </c>
      <c r="G28" s="70">
        <v>434505.09</v>
      </c>
      <c r="H28" s="92">
        <v>9740181.3599999994</v>
      </c>
      <c r="I28" s="74">
        <v>0</v>
      </c>
      <c r="J28" s="74">
        <v>0</v>
      </c>
      <c r="K28" s="70">
        <v>3032052.22</v>
      </c>
      <c r="L28" s="74">
        <v>0</v>
      </c>
    </row>
    <row r="29" spans="1:12" ht="12" customHeight="1" x14ac:dyDescent="0.2">
      <c r="A29" s="57">
        <v>22</v>
      </c>
      <c r="B29" s="105" t="s">
        <v>253</v>
      </c>
      <c r="C29" s="70">
        <v>455828907.36000001</v>
      </c>
      <c r="D29" s="70">
        <f t="shared" si="0"/>
        <v>17653243.060000006</v>
      </c>
      <c r="E29" s="106">
        <f t="shared" si="1"/>
        <v>3.8727783111082957E-2</v>
      </c>
      <c r="F29" s="70">
        <v>9198860.5200000014</v>
      </c>
      <c r="G29" s="74">
        <v>0</v>
      </c>
      <c r="H29" s="92">
        <v>4004189</v>
      </c>
      <c r="I29" s="70">
        <v>26641.82</v>
      </c>
      <c r="J29" s="74">
        <v>0</v>
      </c>
      <c r="K29" s="70">
        <v>4414878.0300000012</v>
      </c>
      <c r="L29" s="70">
        <v>8673.69</v>
      </c>
    </row>
    <row r="30" spans="1:12" ht="12" customHeight="1" x14ac:dyDescent="0.2">
      <c r="A30" s="57">
        <v>23</v>
      </c>
      <c r="B30" s="105" t="s">
        <v>265</v>
      </c>
      <c r="C30" s="70">
        <v>1280114774.95</v>
      </c>
      <c r="D30" s="70">
        <f t="shared" si="0"/>
        <v>16701231.809999999</v>
      </c>
      <c r="E30" s="106">
        <f t="shared" si="1"/>
        <v>1.3046667483899895E-2</v>
      </c>
      <c r="F30" s="70">
        <v>2112116.54</v>
      </c>
      <c r="G30" s="70">
        <v>24270.799999999999</v>
      </c>
      <c r="H30" s="86">
        <v>0</v>
      </c>
      <c r="I30" s="74">
        <v>0</v>
      </c>
      <c r="J30" s="74">
        <v>0</v>
      </c>
      <c r="K30" s="70">
        <v>14314844.469999999</v>
      </c>
      <c r="L30" s="70">
        <v>250000</v>
      </c>
    </row>
    <row r="31" spans="1:12" ht="12" customHeight="1" x14ac:dyDescent="0.2">
      <c r="A31" s="57">
        <v>24</v>
      </c>
      <c r="B31" s="105" t="s">
        <v>266</v>
      </c>
      <c r="C31" s="70">
        <v>146099489.92000002</v>
      </c>
      <c r="D31" s="70">
        <f t="shared" si="0"/>
        <v>16551432.430000002</v>
      </c>
      <c r="E31" s="106">
        <f t="shared" si="1"/>
        <v>0.11328877629253259</v>
      </c>
      <c r="F31" s="74">
        <v>0</v>
      </c>
      <c r="G31" s="70">
        <v>80777.850000000006</v>
      </c>
      <c r="H31" s="86">
        <v>0</v>
      </c>
      <c r="I31" s="74">
        <v>0</v>
      </c>
      <c r="J31" s="70">
        <v>16470654.580000002</v>
      </c>
      <c r="K31" s="74">
        <v>0</v>
      </c>
      <c r="L31" s="74">
        <v>0</v>
      </c>
    </row>
    <row r="32" spans="1:12" ht="12" customHeight="1" x14ac:dyDescent="0.2">
      <c r="A32" s="57">
        <v>25</v>
      </c>
      <c r="B32" s="105" t="s">
        <v>264</v>
      </c>
      <c r="C32" s="70">
        <v>183954977.81000003</v>
      </c>
      <c r="D32" s="70">
        <f t="shared" si="0"/>
        <v>12076908.901000002</v>
      </c>
      <c r="E32" s="106">
        <f t="shared" si="1"/>
        <v>6.5651438437690848E-2</v>
      </c>
      <c r="F32" s="70">
        <v>1052071.47</v>
      </c>
      <c r="G32" s="70">
        <v>45092.66</v>
      </c>
      <c r="H32" s="92">
        <v>3101.77</v>
      </c>
      <c r="I32" s="74">
        <v>0</v>
      </c>
      <c r="J32" s="70">
        <v>3816.34</v>
      </c>
      <c r="K32" s="70">
        <v>10972826.660000002</v>
      </c>
      <c r="L32" s="74">
        <v>1E-3</v>
      </c>
    </row>
    <row r="33" spans="1:12" ht="12" customHeight="1" x14ac:dyDescent="0.2">
      <c r="A33" s="57">
        <v>26</v>
      </c>
      <c r="B33" s="105" t="s">
        <v>263</v>
      </c>
      <c r="C33" s="70">
        <v>344327322.44</v>
      </c>
      <c r="D33" s="70">
        <f t="shared" si="0"/>
        <v>10396258.960000001</v>
      </c>
      <c r="E33" s="106">
        <f t="shared" si="1"/>
        <v>3.0192953862415547E-2</v>
      </c>
      <c r="F33" s="70">
        <v>3888139.1500000004</v>
      </c>
      <c r="G33" s="70">
        <v>66334.87</v>
      </c>
      <c r="H33" s="92">
        <v>40000</v>
      </c>
      <c r="I33" s="70">
        <v>66271.45</v>
      </c>
      <c r="J33" s="70">
        <v>4612887.33</v>
      </c>
      <c r="K33" s="70">
        <v>1722626.16</v>
      </c>
      <c r="L33" s="74">
        <v>0</v>
      </c>
    </row>
    <row r="34" spans="1:12" ht="12" customHeight="1" x14ac:dyDescent="0.2">
      <c r="A34" s="57">
        <v>27</v>
      </c>
      <c r="B34" s="105" t="s">
        <v>268</v>
      </c>
      <c r="C34" s="70">
        <v>102634702.77</v>
      </c>
      <c r="D34" s="70">
        <f t="shared" si="0"/>
        <v>9743730.879999999</v>
      </c>
      <c r="E34" s="106">
        <f t="shared" si="1"/>
        <v>9.4936026675453866E-2</v>
      </c>
      <c r="F34" s="70">
        <v>4479446.24</v>
      </c>
      <c r="G34" s="74">
        <v>0</v>
      </c>
      <c r="H34" s="86">
        <v>0</v>
      </c>
      <c r="I34" s="74">
        <v>0</v>
      </c>
      <c r="J34" s="74">
        <v>0</v>
      </c>
      <c r="K34" s="70">
        <v>5264284.6399999997</v>
      </c>
      <c r="L34" s="74">
        <v>0</v>
      </c>
    </row>
    <row r="35" spans="1:12" ht="12" customHeight="1" x14ac:dyDescent="0.2">
      <c r="A35" s="57">
        <v>28</v>
      </c>
      <c r="B35" s="105" t="s">
        <v>256</v>
      </c>
      <c r="C35" s="70">
        <v>95798742.349999994</v>
      </c>
      <c r="D35" s="70">
        <f t="shared" si="0"/>
        <v>7503340.6900000004</v>
      </c>
      <c r="E35" s="106">
        <f t="shared" si="1"/>
        <v>7.832399993923303E-2</v>
      </c>
      <c r="F35" s="74">
        <v>0</v>
      </c>
      <c r="G35" s="74">
        <v>0</v>
      </c>
      <c r="H35" s="86">
        <v>0</v>
      </c>
      <c r="I35" s="74">
        <v>0</v>
      </c>
      <c r="J35" s="70">
        <v>7503340.6900000004</v>
      </c>
      <c r="K35" s="74">
        <v>0</v>
      </c>
      <c r="L35" s="74">
        <v>0</v>
      </c>
    </row>
    <row r="36" spans="1:12" ht="12" customHeight="1" x14ac:dyDescent="0.2">
      <c r="A36" s="57">
        <v>29</v>
      </c>
      <c r="B36" s="105" t="s">
        <v>262</v>
      </c>
      <c r="C36" s="70">
        <v>70153402.730000004</v>
      </c>
      <c r="D36" s="70">
        <f t="shared" si="0"/>
        <v>7061716.5899999999</v>
      </c>
      <c r="E36" s="106">
        <f t="shared" si="1"/>
        <v>0.1006610701005978</v>
      </c>
      <c r="F36" s="74">
        <v>0</v>
      </c>
      <c r="G36" s="74">
        <v>0</v>
      </c>
      <c r="H36" s="86">
        <v>0</v>
      </c>
      <c r="I36" s="74">
        <v>0</v>
      </c>
      <c r="J36" s="74">
        <v>0</v>
      </c>
      <c r="K36" s="70">
        <v>7061716.5899999999</v>
      </c>
      <c r="L36" s="74">
        <v>0</v>
      </c>
    </row>
    <row r="37" spans="1:12" ht="12" customHeight="1" x14ac:dyDescent="0.2">
      <c r="A37" s="57">
        <v>30</v>
      </c>
      <c r="B37" s="105" t="s">
        <v>270</v>
      </c>
      <c r="C37" s="70">
        <v>99672839.640000001</v>
      </c>
      <c r="D37" s="70">
        <f t="shared" si="0"/>
        <v>5847032.0700000003</v>
      </c>
      <c r="E37" s="106">
        <f t="shared" si="1"/>
        <v>5.8662240296538222E-2</v>
      </c>
      <c r="F37" s="70">
        <v>1842.62</v>
      </c>
      <c r="G37" s="74">
        <v>0</v>
      </c>
      <c r="H37" s="86">
        <v>0</v>
      </c>
      <c r="I37" s="70">
        <v>19401.900000000001</v>
      </c>
      <c r="J37" s="70">
        <v>3375468.75</v>
      </c>
      <c r="K37" s="70">
        <v>2450318.7999999998</v>
      </c>
      <c r="L37" s="74">
        <v>0</v>
      </c>
    </row>
    <row r="38" spans="1:12" ht="12" customHeight="1" x14ac:dyDescent="0.2">
      <c r="A38" s="57">
        <v>31</v>
      </c>
      <c r="B38" s="105" t="s">
        <v>267</v>
      </c>
      <c r="C38" s="70">
        <v>201713714.65000001</v>
      </c>
      <c r="D38" s="70">
        <f t="shared" si="0"/>
        <v>5522058.2700000005</v>
      </c>
      <c r="E38" s="106">
        <f t="shared" si="1"/>
        <v>2.7375720483763352E-2</v>
      </c>
      <c r="F38" s="70">
        <v>1972970.87</v>
      </c>
      <c r="G38" s="70">
        <v>403200.41000000003</v>
      </c>
      <c r="H38" s="86">
        <v>0</v>
      </c>
      <c r="I38" s="74">
        <v>0</v>
      </c>
      <c r="J38" s="74">
        <v>0</v>
      </c>
      <c r="K38" s="70">
        <v>3145886.99</v>
      </c>
      <c r="L38" s="74">
        <v>0</v>
      </c>
    </row>
    <row r="39" spans="1:12" ht="12" customHeight="1" x14ac:dyDescent="0.2">
      <c r="A39" s="57">
        <v>32</v>
      </c>
      <c r="B39" s="105" t="s">
        <v>254</v>
      </c>
      <c r="C39" s="70">
        <v>185988810.13000003</v>
      </c>
      <c r="D39" s="70">
        <f t="shared" si="0"/>
        <v>4284983.84</v>
      </c>
      <c r="E39" s="106">
        <f t="shared" si="1"/>
        <v>2.3038933562750028E-2</v>
      </c>
      <c r="F39" s="70">
        <v>3572060.39</v>
      </c>
      <c r="G39" s="74">
        <v>0</v>
      </c>
      <c r="H39" s="86">
        <v>0</v>
      </c>
      <c r="I39" s="74">
        <v>0</v>
      </c>
      <c r="J39" s="70">
        <v>712377.98</v>
      </c>
      <c r="K39" s="70">
        <v>545.47</v>
      </c>
      <c r="L39" s="74">
        <v>0</v>
      </c>
    </row>
    <row r="40" spans="1:12" ht="12" customHeight="1" x14ac:dyDescent="0.2">
      <c r="A40" s="57">
        <v>33</v>
      </c>
      <c r="B40" s="84" t="s">
        <v>279</v>
      </c>
      <c r="C40" s="70">
        <v>10481320.029999999</v>
      </c>
      <c r="D40" s="70">
        <f t="shared" si="0"/>
        <v>650000</v>
      </c>
      <c r="E40" s="106">
        <f t="shared" si="1"/>
        <v>6.2015089524940309E-2</v>
      </c>
      <c r="F40" s="74">
        <v>0</v>
      </c>
      <c r="G40" s="74">
        <v>0</v>
      </c>
      <c r="H40" s="86">
        <v>0</v>
      </c>
      <c r="I40" s="74">
        <v>0</v>
      </c>
      <c r="J40" s="74">
        <v>0</v>
      </c>
      <c r="K40" s="70">
        <v>650000</v>
      </c>
      <c r="L40" s="74">
        <v>0</v>
      </c>
    </row>
    <row r="41" spans="1:12" ht="12" customHeight="1" x14ac:dyDescent="0.2">
      <c r="A41" s="57">
        <v>34</v>
      </c>
      <c r="B41" s="105" t="s">
        <v>271</v>
      </c>
      <c r="C41" s="70">
        <v>434760293.59000003</v>
      </c>
      <c r="D41" s="70">
        <f t="shared" si="0"/>
        <v>616808.37000000011</v>
      </c>
      <c r="E41" s="106">
        <f t="shared" si="1"/>
        <v>1.4187320670587277E-3</v>
      </c>
      <c r="F41" s="74">
        <v>0</v>
      </c>
      <c r="G41" s="74">
        <v>0</v>
      </c>
      <c r="H41" s="86">
        <v>0</v>
      </c>
      <c r="I41" s="74">
        <v>0</v>
      </c>
      <c r="J41" s="74">
        <v>0</v>
      </c>
      <c r="K41" s="70">
        <v>616765.85000000009</v>
      </c>
      <c r="L41" s="74">
        <v>42.52</v>
      </c>
    </row>
    <row r="42" spans="1:12" ht="12" customHeight="1" x14ac:dyDescent="0.2">
      <c r="A42" s="57">
        <v>35</v>
      </c>
      <c r="B42" s="105" t="s">
        <v>273</v>
      </c>
      <c r="C42" s="70">
        <v>22835343.98</v>
      </c>
      <c r="D42" s="74">
        <f t="shared" si="0"/>
        <v>0</v>
      </c>
      <c r="E42" s="106">
        <f t="shared" si="1"/>
        <v>0</v>
      </c>
      <c r="F42" s="74">
        <v>0</v>
      </c>
      <c r="G42" s="74">
        <v>0</v>
      </c>
      <c r="H42" s="86">
        <v>0</v>
      </c>
      <c r="I42" s="74">
        <v>0</v>
      </c>
      <c r="J42" s="74">
        <v>0</v>
      </c>
      <c r="K42" s="74">
        <v>0</v>
      </c>
      <c r="L42" s="74">
        <v>0</v>
      </c>
    </row>
    <row r="43" spans="1:12" ht="12" customHeight="1" x14ac:dyDescent="0.2">
      <c r="A43" s="57">
        <v>36</v>
      </c>
      <c r="B43" s="105" t="s">
        <v>272</v>
      </c>
      <c r="C43" s="70">
        <v>409866410.94000006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105" t="s">
        <v>274</v>
      </c>
      <c r="C44" s="70">
        <v>3107582.38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5" t="s">
        <v>275</v>
      </c>
      <c r="C45" s="70">
        <v>590285439.76999998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86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105" t="s">
        <v>276</v>
      </c>
      <c r="C46" s="70">
        <v>32514078.909999996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40</v>
      </c>
      <c r="B47" s="105" t="s">
        <v>277</v>
      </c>
      <c r="C47" s="70">
        <v>3397.36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41</v>
      </c>
      <c r="B48" s="105" t="s">
        <v>278</v>
      </c>
      <c r="C48" s="70">
        <v>127780747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57">
        <v>42</v>
      </c>
      <c r="B49" s="84" t="s">
        <v>269</v>
      </c>
      <c r="C49" s="70">
        <v>1639146.01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x14ac:dyDescent="0.2">
      <c r="A50" s="57">
        <v>43</v>
      </c>
      <c r="B50" s="105" t="s">
        <v>291</v>
      </c>
      <c r="C50" s="70">
        <v>1146891.5900000001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0.5" x14ac:dyDescent="0.25">
      <c r="A51" s="98"/>
      <c r="B51" s="67" t="s">
        <v>190</v>
      </c>
      <c r="C51" s="67">
        <v>60570296211.509987</v>
      </c>
      <c r="D51" s="72">
        <f t="shared" ref="D51" si="2">F51++G51+H51+I51+J51+K51+L51</f>
        <v>3491575992.9299998</v>
      </c>
      <c r="E51" s="107">
        <f t="shared" si="1"/>
        <v>5.7645020931340704E-2</v>
      </c>
      <c r="F51" s="67">
        <v>655476855.78000021</v>
      </c>
      <c r="G51" s="67">
        <v>29019033.120000005</v>
      </c>
      <c r="H51" s="94">
        <v>382924185.10999995</v>
      </c>
      <c r="I51" s="67">
        <v>32602227.339999996</v>
      </c>
      <c r="J51" s="67">
        <v>1926615120.5499995</v>
      </c>
      <c r="K51" s="67">
        <v>410396682.53000021</v>
      </c>
      <c r="L51" s="67">
        <v>54541888.5</v>
      </c>
    </row>
    <row r="52" spans="1:12" x14ac:dyDescent="0.2">
      <c r="D52" s="83"/>
      <c r="F52" s="83"/>
      <c r="G52" s="83"/>
      <c r="H52" s="83"/>
      <c r="I52" s="83"/>
      <c r="J52" s="83"/>
      <c r="K52" s="83"/>
      <c r="L52" s="83"/>
    </row>
  </sheetData>
  <sortState xmlns:xlrd2="http://schemas.microsoft.com/office/spreadsheetml/2017/richdata2" ref="B8:L50">
    <sortCondition descending="1" ref="D8:D50"/>
  </sortState>
  <mergeCells count="2">
    <mergeCell ref="A1:L5"/>
    <mergeCell ref="A6:L6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4BEF8-525E-4818-B668-D89B57109B40}">
  <dimension ref="A1:L51"/>
  <sheetViews>
    <sheetView workbookViewId="0">
      <selection activeCell="M1" sqref="M1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6" t="s">
        <v>310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12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237</v>
      </c>
      <c r="C8" s="70">
        <v>3034514456.6800003</v>
      </c>
      <c r="D8" s="70">
        <f t="shared" ref="D8:D50" si="0">F8+G8+H8+I8+J8+K8+L8</f>
        <v>578805059.80999994</v>
      </c>
      <c r="E8" s="106">
        <f>D8/C8</f>
        <v>0.19074058406143124</v>
      </c>
      <c r="F8" s="70">
        <v>2714400</v>
      </c>
      <c r="G8" s="74">
        <v>0</v>
      </c>
      <c r="H8" s="92">
        <v>20000000</v>
      </c>
      <c r="I8" s="74">
        <v>0</v>
      </c>
      <c r="J8" s="70">
        <v>553912316.63</v>
      </c>
      <c r="K8" s="70">
        <v>753343.17999999993</v>
      </c>
      <c r="L8" s="70">
        <v>1425000</v>
      </c>
    </row>
    <row r="9" spans="1:12" ht="12" customHeight="1" x14ac:dyDescent="0.2">
      <c r="A9" s="57">
        <v>2</v>
      </c>
      <c r="B9" s="105" t="s">
        <v>238</v>
      </c>
      <c r="C9" s="70">
        <v>10549564761.059999</v>
      </c>
      <c r="D9" s="70">
        <f t="shared" si="0"/>
        <v>532919579.34999996</v>
      </c>
      <c r="E9" s="106">
        <f t="shared" ref="E9:E51" si="1">D9/C9</f>
        <v>5.0515788226362171E-2</v>
      </c>
      <c r="F9" s="70">
        <v>140499462.63999999</v>
      </c>
      <c r="G9" s="70">
        <v>9778152.5</v>
      </c>
      <c r="H9" s="92">
        <v>91458400.229999989</v>
      </c>
      <c r="I9" s="70">
        <v>5278682.4499999993</v>
      </c>
      <c r="J9" s="70">
        <v>183966676.47999999</v>
      </c>
      <c r="K9" s="70">
        <v>98771979.509999976</v>
      </c>
      <c r="L9" s="70">
        <v>3166225.54</v>
      </c>
    </row>
    <row r="10" spans="1:12" ht="12" customHeight="1" x14ac:dyDescent="0.2">
      <c r="A10" s="57">
        <v>3</v>
      </c>
      <c r="B10" s="105" t="s">
        <v>242</v>
      </c>
      <c r="C10" s="70">
        <v>6866390439.4200001</v>
      </c>
      <c r="D10" s="70">
        <f t="shared" si="0"/>
        <v>397395713.25999999</v>
      </c>
      <c r="E10" s="106">
        <f t="shared" si="1"/>
        <v>5.7875490298155516E-2</v>
      </c>
      <c r="F10" s="70">
        <v>71837442.189999998</v>
      </c>
      <c r="G10" s="70">
        <v>1714003.3</v>
      </c>
      <c r="H10" s="92">
        <v>12782170.92</v>
      </c>
      <c r="I10" s="70">
        <v>4904933.8</v>
      </c>
      <c r="J10" s="70">
        <v>277409384.55000001</v>
      </c>
      <c r="K10" s="70">
        <v>3747778.5</v>
      </c>
      <c r="L10" s="70">
        <v>25000000</v>
      </c>
    </row>
    <row r="11" spans="1:12" ht="12" customHeight="1" x14ac:dyDescent="0.2">
      <c r="A11" s="57">
        <v>4</v>
      </c>
      <c r="B11" s="105" t="s">
        <v>241</v>
      </c>
      <c r="C11" s="70">
        <v>4336770484.21</v>
      </c>
      <c r="D11" s="70">
        <f t="shared" si="0"/>
        <v>370944080.03000003</v>
      </c>
      <c r="E11" s="106">
        <f t="shared" si="1"/>
        <v>8.5534634904150891E-2</v>
      </c>
      <c r="F11" s="70">
        <v>57152864.039999999</v>
      </c>
      <c r="G11" s="70">
        <v>428133.09</v>
      </c>
      <c r="H11" s="92">
        <v>53452795.850000001</v>
      </c>
      <c r="I11" s="74">
        <v>0</v>
      </c>
      <c r="J11" s="70">
        <v>197227558.75999999</v>
      </c>
      <c r="K11" s="70">
        <v>42711464</v>
      </c>
      <c r="L11" s="70">
        <v>19971264.289999999</v>
      </c>
    </row>
    <row r="12" spans="1:12" ht="12" customHeight="1" x14ac:dyDescent="0.2">
      <c r="A12" s="57">
        <v>5</v>
      </c>
      <c r="B12" s="105" t="s">
        <v>240</v>
      </c>
      <c r="C12" s="70">
        <v>5959032963.3899994</v>
      </c>
      <c r="D12" s="70">
        <f t="shared" si="0"/>
        <v>324643739.51999998</v>
      </c>
      <c r="E12" s="106">
        <f t="shared" si="1"/>
        <v>5.4479265598040137E-2</v>
      </c>
      <c r="F12" s="70">
        <v>101357351.96999998</v>
      </c>
      <c r="G12" s="70">
        <v>13345137.58</v>
      </c>
      <c r="H12" s="92">
        <v>15889187.57</v>
      </c>
      <c r="I12" s="70">
        <v>10778.87</v>
      </c>
      <c r="J12" s="70">
        <v>174763565.69</v>
      </c>
      <c r="K12" s="70">
        <v>19277717.840000004</v>
      </c>
      <c r="L12" s="74">
        <v>0</v>
      </c>
    </row>
    <row r="13" spans="1:12" ht="12" customHeight="1" x14ac:dyDescent="0.2">
      <c r="A13" s="57">
        <v>6</v>
      </c>
      <c r="B13" s="105" t="s">
        <v>239</v>
      </c>
      <c r="C13" s="70">
        <v>7587566972.79</v>
      </c>
      <c r="D13" s="70">
        <f t="shared" si="0"/>
        <v>273627238.73000002</v>
      </c>
      <c r="E13" s="106">
        <f t="shared" si="1"/>
        <v>3.6062579705887644E-2</v>
      </c>
      <c r="F13" s="70">
        <v>55904907.330000006</v>
      </c>
      <c r="G13" s="74">
        <v>0</v>
      </c>
      <c r="H13" s="92">
        <v>27720198.640000001</v>
      </c>
      <c r="I13" s="70">
        <v>17297716.59</v>
      </c>
      <c r="J13" s="70">
        <v>139329284</v>
      </c>
      <c r="K13" s="70">
        <v>33375132.170000002</v>
      </c>
      <c r="L13" s="74">
        <v>0</v>
      </c>
    </row>
    <row r="14" spans="1:12" ht="12" customHeight="1" x14ac:dyDescent="0.2">
      <c r="A14" s="57">
        <v>7</v>
      </c>
      <c r="B14" s="84" t="s">
        <v>243</v>
      </c>
      <c r="C14" s="70">
        <v>581072833.38999999</v>
      </c>
      <c r="D14" s="70">
        <f t="shared" si="0"/>
        <v>198971256.57999998</v>
      </c>
      <c r="E14" s="106">
        <f t="shared" si="1"/>
        <v>0.3424205110729312</v>
      </c>
      <c r="F14" s="70">
        <v>37894784.460000001</v>
      </c>
      <c r="G14" s="74">
        <v>0</v>
      </c>
      <c r="H14" s="92">
        <v>51076472.119999997</v>
      </c>
      <c r="I14" s="74">
        <v>0</v>
      </c>
      <c r="J14" s="70">
        <v>100000000</v>
      </c>
      <c r="K14" s="70">
        <v>10000000</v>
      </c>
      <c r="L14" s="74">
        <v>0</v>
      </c>
    </row>
    <row r="15" spans="1:12" ht="12" customHeight="1" x14ac:dyDescent="0.2">
      <c r="A15" s="57">
        <v>8</v>
      </c>
      <c r="B15" s="105" t="s">
        <v>246</v>
      </c>
      <c r="C15" s="70">
        <v>2644737622.5700002</v>
      </c>
      <c r="D15" s="70">
        <f t="shared" si="0"/>
        <v>155011491.06999999</v>
      </c>
      <c r="E15" s="106">
        <f t="shared" si="1"/>
        <v>5.8611292760061759E-2</v>
      </c>
      <c r="F15" s="70">
        <v>27775845.909999996</v>
      </c>
      <c r="G15" s="70">
        <v>77209.33</v>
      </c>
      <c r="H15" s="92">
        <v>1715643.7800000003</v>
      </c>
      <c r="I15" s="70">
        <v>77388.820000000007</v>
      </c>
      <c r="J15" s="70">
        <v>115331199.04000001</v>
      </c>
      <c r="K15" s="70">
        <v>10034204.189999999</v>
      </c>
      <c r="L15" s="74">
        <v>0</v>
      </c>
    </row>
    <row r="16" spans="1:12" ht="12" customHeight="1" x14ac:dyDescent="0.2">
      <c r="A16" s="57">
        <v>9</v>
      </c>
      <c r="B16" s="105" t="s">
        <v>247</v>
      </c>
      <c r="C16" s="70">
        <v>1817570183.1300004</v>
      </c>
      <c r="D16" s="70">
        <f t="shared" si="0"/>
        <v>133372918.88000001</v>
      </c>
      <c r="E16" s="106">
        <f t="shared" si="1"/>
        <v>7.3379790292510877E-2</v>
      </c>
      <c r="F16" s="70">
        <v>31462899.68</v>
      </c>
      <c r="G16" s="70">
        <v>1192312.1400000001</v>
      </c>
      <c r="H16" s="92">
        <v>27961524.780000001</v>
      </c>
      <c r="I16" s="70">
        <v>2623207.27</v>
      </c>
      <c r="J16" s="70">
        <v>20260633.640000001</v>
      </c>
      <c r="K16" s="70">
        <v>48360699.450000003</v>
      </c>
      <c r="L16" s="70">
        <v>1511641.92</v>
      </c>
    </row>
    <row r="17" spans="1:12" ht="12" customHeight="1" x14ac:dyDescent="0.2">
      <c r="A17" s="57">
        <v>10</v>
      </c>
      <c r="B17" s="105" t="s">
        <v>245</v>
      </c>
      <c r="C17" s="70">
        <v>1775967844.3699999</v>
      </c>
      <c r="D17" s="70">
        <f t="shared" si="0"/>
        <v>82917149.620000005</v>
      </c>
      <c r="E17" s="106">
        <f t="shared" si="1"/>
        <v>4.6688429569744672E-2</v>
      </c>
      <c r="F17" s="70">
        <v>9882091.0500000007</v>
      </c>
      <c r="G17" s="70">
        <v>441835.73000000004</v>
      </c>
      <c r="H17" s="92">
        <v>24687523.940000001</v>
      </c>
      <c r="I17" s="74">
        <v>0</v>
      </c>
      <c r="J17" s="70">
        <v>34308526.32</v>
      </c>
      <c r="K17" s="70">
        <v>10780590.430000003</v>
      </c>
      <c r="L17" s="70">
        <v>2816582.15</v>
      </c>
    </row>
    <row r="18" spans="1:12" ht="12" customHeight="1" x14ac:dyDescent="0.2">
      <c r="A18" s="57">
        <v>11</v>
      </c>
      <c r="B18" s="105" t="s">
        <v>244</v>
      </c>
      <c r="C18" s="70">
        <v>156543871.19000003</v>
      </c>
      <c r="D18" s="70">
        <f t="shared" si="0"/>
        <v>70334995.070000008</v>
      </c>
      <c r="E18" s="106">
        <f t="shared" si="1"/>
        <v>0.44929893796118786</v>
      </c>
      <c r="F18" s="70">
        <v>40561030.620000005</v>
      </c>
      <c r="G18" s="70">
        <v>33923.879999999997</v>
      </c>
      <c r="H18" s="92">
        <v>15822923.140000001</v>
      </c>
      <c r="I18" s="70">
        <v>2968454.08</v>
      </c>
      <c r="J18" s="70">
        <v>9744263.2699999996</v>
      </c>
      <c r="K18" s="70">
        <v>1073044.8500000003</v>
      </c>
      <c r="L18" s="70">
        <v>131355.23000000001</v>
      </c>
    </row>
    <row r="19" spans="1:12" ht="12" customHeight="1" x14ac:dyDescent="0.2">
      <c r="A19" s="57">
        <v>12</v>
      </c>
      <c r="B19" s="105" t="s">
        <v>259</v>
      </c>
      <c r="C19" s="70">
        <v>163255804.07999998</v>
      </c>
      <c r="D19" s="70">
        <f t="shared" si="0"/>
        <v>59818935.630000003</v>
      </c>
      <c r="E19" s="106">
        <f t="shared" si="1"/>
        <v>0.36641230593361951</v>
      </c>
      <c r="F19" s="74">
        <v>0</v>
      </c>
      <c r="G19" s="74">
        <v>0</v>
      </c>
      <c r="H19" s="86">
        <v>0</v>
      </c>
      <c r="I19" s="74">
        <v>0</v>
      </c>
      <c r="J19" s="70">
        <v>59818935.630000003</v>
      </c>
      <c r="K19" s="74">
        <v>0</v>
      </c>
      <c r="L19" s="74">
        <v>0</v>
      </c>
    </row>
    <row r="20" spans="1:12" ht="12" customHeight="1" x14ac:dyDescent="0.2">
      <c r="A20" s="57">
        <v>13</v>
      </c>
      <c r="B20" s="105" t="s">
        <v>249</v>
      </c>
      <c r="C20" s="70">
        <v>3360228418.6299996</v>
      </c>
      <c r="D20" s="70">
        <f t="shared" si="0"/>
        <v>58900635.160000004</v>
      </c>
      <c r="E20" s="106">
        <f t="shared" si="1"/>
        <v>1.7528759305004155E-2</v>
      </c>
      <c r="F20" s="70">
        <v>8065957.5200000005</v>
      </c>
      <c r="G20" s="70">
        <v>478346.38</v>
      </c>
      <c r="H20" s="92">
        <v>11932671.57</v>
      </c>
      <c r="I20" s="70">
        <v>33637.47</v>
      </c>
      <c r="J20" s="70">
        <v>15586.82</v>
      </c>
      <c r="K20" s="70">
        <v>37966807.620000005</v>
      </c>
      <c r="L20" s="70">
        <v>407627.78</v>
      </c>
    </row>
    <row r="21" spans="1:12" ht="12" customHeight="1" x14ac:dyDescent="0.2">
      <c r="A21" s="57">
        <v>14</v>
      </c>
      <c r="B21" s="105" t="s">
        <v>261</v>
      </c>
      <c r="C21" s="70">
        <v>4544270725.79</v>
      </c>
      <c r="D21" s="70">
        <f t="shared" si="0"/>
        <v>50862154.93</v>
      </c>
      <c r="E21" s="106">
        <f t="shared" si="1"/>
        <v>1.1192589086152621E-2</v>
      </c>
      <c r="F21" s="70">
        <v>4157433.4400000004</v>
      </c>
      <c r="G21" s="70">
        <v>62713.119999999995</v>
      </c>
      <c r="H21" s="92">
        <v>1381101.5699999998</v>
      </c>
      <c r="I21" s="74">
        <v>0</v>
      </c>
      <c r="J21" s="70">
        <v>42882711.68</v>
      </c>
      <c r="K21" s="70">
        <v>2378195.12</v>
      </c>
      <c r="L21" s="74">
        <v>0</v>
      </c>
    </row>
    <row r="22" spans="1:12" ht="12" customHeight="1" x14ac:dyDescent="0.2">
      <c r="A22" s="57">
        <v>15</v>
      </c>
      <c r="B22" s="84" t="s">
        <v>260</v>
      </c>
      <c r="C22" s="84">
        <v>61064260.939999998</v>
      </c>
      <c r="D22" s="70">
        <f t="shared" si="0"/>
        <v>49564260.939999998</v>
      </c>
      <c r="E22" s="106">
        <f t="shared" si="1"/>
        <v>0.81167380358046792</v>
      </c>
      <c r="F22" s="74">
        <v>0</v>
      </c>
      <c r="G22" s="74">
        <v>0</v>
      </c>
      <c r="H22" s="86">
        <v>0</v>
      </c>
      <c r="I22" s="74">
        <v>0</v>
      </c>
      <c r="J22" s="84">
        <v>49564260.939999998</v>
      </c>
      <c r="K22" s="74">
        <v>0</v>
      </c>
      <c r="L22" s="74">
        <v>0</v>
      </c>
    </row>
    <row r="23" spans="1:12" ht="12" customHeight="1" x14ac:dyDescent="0.2">
      <c r="A23" s="57">
        <v>16</v>
      </c>
      <c r="B23" s="105" t="s">
        <v>252</v>
      </c>
      <c r="C23" s="70">
        <v>328689509.19000006</v>
      </c>
      <c r="D23" s="70">
        <f t="shared" si="0"/>
        <v>41550266.780000001</v>
      </c>
      <c r="E23" s="106">
        <f t="shared" si="1"/>
        <v>0.12641190429957327</v>
      </c>
      <c r="F23" s="70">
        <v>17125218.130000003</v>
      </c>
      <c r="G23" s="74">
        <v>0</v>
      </c>
      <c r="H23" s="92">
        <v>16451799.059999999</v>
      </c>
      <c r="I23" s="74">
        <v>0</v>
      </c>
      <c r="J23" s="70">
        <v>2765348.13</v>
      </c>
      <c r="K23" s="70">
        <v>5207901.46</v>
      </c>
      <c r="L23" s="74">
        <v>0</v>
      </c>
    </row>
    <row r="24" spans="1:12" ht="12" customHeight="1" x14ac:dyDescent="0.2">
      <c r="A24" s="57">
        <v>17</v>
      </c>
      <c r="B24" s="105" t="s">
        <v>255</v>
      </c>
      <c r="C24" s="70">
        <v>551849994.01000011</v>
      </c>
      <c r="D24" s="70">
        <f t="shared" si="0"/>
        <v>41032852.99000001</v>
      </c>
      <c r="E24" s="106">
        <f t="shared" si="1"/>
        <v>7.4355084597964957E-2</v>
      </c>
      <c r="F24" s="70">
        <v>378418.32999999996</v>
      </c>
      <c r="G24" s="74">
        <v>0</v>
      </c>
      <c r="H24" s="92">
        <v>9864253.3300000001</v>
      </c>
      <c r="I24" s="70">
        <v>601699.06999999995</v>
      </c>
      <c r="J24" s="70">
        <v>29924440.670000002</v>
      </c>
      <c r="K24" s="70">
        <v>264041.59000000003</v>
      </c>
      <c r="L24" s="74">
        <v>0</v>
      </c>
    </row>
    <row r="25" spans="1:12" ht="12" customHeight="1" x14ac:dyDescent="0.2">
      <c r="A25" s="57">
        <v>18</v>
      </c>
      <c r="B25" s="105" t="s">
        <v>250</v>
      </c>
      <c r="C25" s="70">
        <v>746534505.50999987</v>
      </c>
      <c r="D25" s="70">
        <f t="shared" si="0"/>
        <v>38356332.649999999</v>
      </c>
      <c r="E25" s="106">
        <f t="shared" si="1"/>
        <v>5.1379182565441661E-2</v>
      </c>
      <c r="F25" s="70">
        <v>11612762.719999999</v>
      </c>
      <c r="G25" s="74">
        <v>0</v>
      </c>
      <c r="H25" s="86">
        <v>0</v>
      </c>
      <c r="I25" s="74">
        <v>0</v>
      </c>
      <c r="J25" s="70">
        <v>3982274.44</v>
      </c>
      <c r="K25" s="70">
        <v>22450930.520000003</v>
      </c>
      <c r="L25" s="70">
        <v>310364.96999999997</v>
      </c>
    </row>
    <row r="26" spans="1:12" ht="12" customHeight="1" x14ac:dyDescent="0.2">
      <c r="A26" s="57">
        <v>19</v>
      </c>
      <c r="B26" s="105" t="s">
        <v>258</v>
      </c>
      <c r="C26" s="70">
        <v>474660538.37999994</v>
      </c>
      <c r="D26" s="70">
        <f t="shared" si="0"/>
        <v>37180197.810000002</v>
      </c>
      <c r="E26" s="106">
        <f t="shared" si="1"/>
        <v>7.8330079717380208E-2</v>
      </c>
      <c r="F26" s="70">
        <v>6215190.1299999999</v>
      </c>
      <c r="G26" s="74">
        <v>0</v>
      </c>
      <c r="H26" s="92">
        <v>1000108.74</v>
      </c>
      <c r="I26" s="74">
        <v>0</v>
      </c>
      <c r="J26" s="70">
        <v>18964695.329999998</v>
      </c>
      <c r="K26" s="70">
        <v>11000203.609999999</v>
      </c>
      <c r="L26" s="74">
        <v>0</v>
      </c>
    </row>
    <row r="27" spans="1:12" ht="12" customHeight="1" x14ac:dyDescent="0.2">
      <c r="A27" s="57">
        <v>20</v>
      </c>
      <c r="B27" s="105" t="s">
        <v>251</v>
      </c>
      <c r="C27" s="70">
        <v>226672444.06000003</v>
      </c>
      <c r="D27" s="70">
        <f t="shared" si="0"/>
        <v>23280415.379999999</v>
      </c>
      <c r="E27" s="106">
        <f t="shared" si="1"/>
        <v>0.10270509711289692</v>
      </c>
      <c r="F27" s="70">
        <v>9398020.0700000003</v>
      </c>
      <c r="G27" s="70">
        <v>86000</v>
      </c>
      <c r="H27" s="92">
        <v>400000</v>
      </c>
      <c r="I27" s="74">
        <v>0</v>
      </c>
      <c r="J27" s="70">
        <v>8818986.6099999994</v>
      </c>
      <c r="K27" s="70">
        <v>4577408.6999999993</v>
      </c>
      <c r="L27" s="74">
        <v>0</v>
      </c>
    </row>
    <row r="28" spans="1:12" ht="12" customHeight="1" x14ac:dyDescent="0.2">
      <c r="A28" s="57">
        <v>21</v>
      </c>
      <c r="B28" s="84" t="s">
        <v>257</v>
      </c>
      <c r="C28" s="70">
        <v>374800076.69</v>
      </c>
      <c r="D28" s="70">
        <f t="shared" si="0"/>
        <v>18078733.509999998</v>
      </c>
      <c r="E28" s="106">
        <f t="shared" si="1"/>
        <v>4.8235671853805562E-2</v>
      </c>
      <c r="F28" s="70">
        <v>4765312.08</v>
      </c>
      <c r="G28" s="70">
        <v>433128.09</v>
      </c>
      <c r="H28" s="92">
        <v>9734426.5299999993</v>
      </c>
      <c r="I28" s="74">
        <v>0</v>
      </c>
      <c r="J28" s="74">
        <v>0</v>
      </c>
      <c r="K28" s="70">
        <v>3145866.81</v>
      </c>
      <c r="L28" s="74">
        <v>0</v>
      </c>
    </row>
    <row r="29" spans="1:12" ht="12" customHeight="1" x14ac:dyDescent="0.2">
      <c r="A29" s="57">
        <v>22</v>
      </c>
      <c r="B29" s="105" t="s">
        <v>253</v>
      </c>
      <c r="C29" s="70">
        <v>453353050.33000004</v>
      </c>
      <c r="D29" s="70">
        <f t="shared" si="0"/>
        <v>17247578.75</v>
      </c>
      <c r="E29" s="106">
        <f t="shared" si="1"/>
        <v>3.8044474912974163E-2</v>
      </c>
      <c r="F29" s="70">
        <v>8781553.4699999988</v>
      </c>
      <c r="G29" s="74">
        <v>0</v>
      </c>
      <c r="H29" s="92">
        <v>3992006.1399999997</v>
      </c>
      <c r="I29" s="70">
        <v>23527.200000000001</v>
      </c>
      <c r="J29" s="74">
        <v>0</v>
      </c>
      <c r="K29" s="70">
        <v>4442238.78</v>
      </c>
      <c r="L29" s="70">
        <v>8253.16</v>
      </c>
    </row>
    <row r="30" spans="1:12" ht="12" customHeight="1" x14ac:dyDescent="0.2">
      <c r="A30" s="57">
        <v>23</v>
      </c>
      <c r="B30" s="105" t="s">
        <v>266</v>
      </c>
      <c r="C30" s="70">
        <v>145725531.10999998</v>
      </c>
      <c r="D30" s="70">
        <f t="shared" si="0"/>
        <v>17171902.290000003</v>
      </c>
      <c r="E30" s="106">
        <f t="shared" si="1"/>
        <v>0.11783729425585625</v>
      </c>
      <c r="F30" s="74">
        <v>0</v>
      </c>
      <c r="G30" s="70">
        <v>80777.850000000006</v>
      </c>
      <c r="H30" s="86">
        <v>0</v>
      </c>
      <c r="I30" s="74">
        <v>0</v>
      </c>
      <c r="J30" s="70">
        <v>17091124.440000001</v>
      </c>
      <c r="K30" s="74">
        <v>0</v>
      </c>
      <c r="L30" s="74">
        <v>0</v>
      </c>
    </row>
    <row r="31" spans="1:12" ht="12" customHeight="1" x14ac:dyDescent="0.2">
      <c r="A31" s="57">
        <v>24</v>
      </c>
      <c r="B31" s="105" t="s">
        <v>265</v>
      </c>
      <c r="C31" s="70">
        <v>1282958803.9499998</v>
      </c>
      <c r="D31" s="70">
        <f t="shared" si="0"/>
        <v>16173929.380000001</v>
      </c>
      <c r="E31" s="106">
        <f t="shared" si="1"/>
        <v>1.2606741019433654E-2</v>
      </c>
      <c r="F31" s="70">
        <v>2120369.06</v>
      </c>
      <c r="G31" s="70">
        <v>9420.09</v>
      </c>
      <c r="H31" s="86">
        <v>0</v>
      </c>
      <c r="I31" s="74">
        <v>0</v>
      </c>
      <c r="J31" s="74">
        <v>0</v>
      </c>
      <c r="K31" s="70">
        <v>13794140.23</v>
      </c>
      <c r="L31" s="70">
        <v>250000</v>
      </c>
    </row>
    <row r="32" spans="1:12" ht="12" customHeight="1" x14ac:dyDescent="0.2">
      <c r="A32" s="57">
        <v>25</v>
      </c>
      <c r="B32" s="105" t="s">
        <v>264</v>
      </c>
      <c r="C32" s="70">
        <v>186137839.78999999</v>
      </c>
      <c r="D32" s="70">
        <f t="shared" si="0"/>
        <v>12927480.970000001</v>
      </c>
      <c r="E32" s="106">
        <f t="shared" si="1"/>
        <v>6.9451117433106224E-2</v>
      </c>
      <c r="F32" s="70">
        <v>2033379.5499999998</v>
      </c>
      <c r="G32" s="70">
        <v>43948.55</v>
      </c>
      <c r="H32" s="92">
        <v>4292.0200000000004</v>
      </c>
      <c r="I32" s="74">
        <v>0</v>
      </c>
      <c r="J32" s="70">
        <v>6429.78</v>
      </c>
      <c r="K32" s="70">
        <v>10839431.060000001</v>
      </c>
      <c r="L32" s="102">
        <v>0.01</v>
      </c>
    </row>
    <row r="33" spans="1:12" ht="12" customHeight="1" x14ac:dyDescent="0.2">
      <c r="A33" s="57">
        <v>26</v>
      </c>
      <c r="B33" s="105" t="s">
        <v>263</v>
      </c>
      <c r="C33" s="70">
        <v>341502003.71000004</v>
      </c>
      <c r="D33" s="70">
        <f t="shared" si="0"/>
        <v>10394391.080000002</v>
      </c>
      <c r="E33" s="106">
        <f t="shared" si="1"/>
        <v>3.0437276991284686E-2</v>
      </c>
      <c r="F33" s="70">
        <v>3894481.74</v>
      </c>
      <c r="G33" s="70">
        <v>66334.87</v>
      </c>
      <c r="H33" s="92">
        <v>40000</v>
      </c>
      <c r="I33" s="70">
        <v>62395.75</v>
      </c>
      <c r="J33" s="70">
        <v>4608552.5600000005</v>
      </c>
      <c r="K33" s="70">
        <v>1722626.16</v>
      </c>
      <c r="L33" s="74">
        <v>0</v>
      </c>
    </row>
    <row r="34" spans="1:12" ht="12" customHeight="1" x14ac:dyDescent="0.2">
      <c r="A34" s="57">
        <v>27</v>
      </c>
      <c r="B34" s="105" t="s">
        <v>268</v>
      </c>
      <c r="C34" s="70">
        <v>102420078.86999999</v>
      </c>
      <c r="D34" s="70">
        <f t="shared" si="0"/>
        <v>9672643.2399999984</v>
      </c>
      <c r="E34" s="106">
        <f t="shared" si="1"/>
        <v>9.4440888414832364E-2</v>
      </c>
      <c r="F34" s="70">
        <v>4408358.5999999996</v>
      </c>
      <c r="G34" s="74">
        <v>0</v>
      </c>
      <c r="H34" s="86">
        <v>0</v>
      </c>
      <c r="I34" s="74">
        <v>0</v>
      </c>
      <c r="J34" s="74">
        <v>0</v>
      </c>
      <c r="K34" s="70">
        <v>5264284.6399999997</v>
      </c>
      <c r="L34" s="74">
        <v>0</v>
      </c>
    </row>
    <row r="35" spans="1:12" ht="12" customHeight="1" x14ac:dyDescent="0.2">
      <c r="A35" s="57">
        <v>28</v>
      </c>
      <c r="B35" s="105" t="s">
        <v>256</v>
      </c>
      <c r="C35" s="70">
        <v>97651060.560000002</v>
      </c>
      <c r="D35" s="70">
        <f t="shared" si="0"/>
        <v>7503340.6900000004</v>
      </c>
      <c r="E35" s="106">
        <f t="shared" si="1"/>
        <v>7.6838291842101419E-2</v>
      </c>
      <c r="F35" s="74">
        <v>0</v>
      </c>
      <c r="G35" s="74">
        <v>0</v>
      </c>
      <c r="H35" s="86">
        <v>0</v>
      </c>
      <c r="I35" s="74">
        <v>0</v>
      </c>
      <c r="J35" s="70">
        <v>7503340.6900000004</v>
      </c>
      <c r="K35" s="74">
        <v>0</v>
      </c>
      <c r="L35" s="74">
        <v>0</v>
      </c>
    </row>
    <row r="36" spans="1:12" ht="12" customHeight="1" x14ac:dyDescent="0.2">
      <c r="A36" s="57">
        <v>29</v>
      </c>
      <c r="B36" s="105" t="s">
        <v>262</v>
      </c>
      <c r="C36" s="70">
        <v>70038335.890000001</v>
      </c>
      <c r="D36" s="70">
        <f t="shared" si="0"/>
        <v>7061716.5899999999</v>
      </c>
      <c r="E36" s="106">
        <f t="shared" si="1"/>
        <v>0.10082644740575945</v>
      </c>
      <c r="F36" s="74">
        <v>0</v>
      </c>
      <c r="G36" s="74">
        <v>0</v>
      </c>
      <c r="H36" s="86">
        <v>0</v>
      </c>
      <c r="I36" s="74">
        <v>0</v>
      </c>
      <c r="J36" s="74">
        <v>0</v>
      </c>
      <c r="K36" s="70">
        <v>7061716.5899999999</v>
      </c>
      <c r="L36" s="74">
        <v>0</v>
      </c>
    </row>
    <row r="37" spans="1:12" ht="12" customHeight="1" x14ac:dyDescent="0.2">
      <c r="A37" s="57">
        <v>30</v>
      </c>
      <c r="B37" s="105" t="s">
        <v>270</v>
      </c>
      <c r="C37" s="70">
        <v>99299757.699999988</v>
      </c>
      <c r="D37" s="70">
        <f t="shared" si="0"/>
        <v>5610942.040000001</v>
      </c>
      <c r="E37" s="106">
        <f t="shared" si="1"/>
        <v>5.6505092962578315E-2</v>
      </c>
      <c r="F37" s="70">
        <v>1842.62</v>
      </c>
      <c r="G37" s="74">
        <v>0</v>
      </c>
      <c r="H37" s="86">
        <v>0</v>
      </c>
      <c r="I37" s="70">
        <v>18509.13</v>
      </c>
      <c r="J37" s="70">
        <v>3115318.4800000004</v>
      </c>
      <c r="K37" s="70">
        <v>2475271.81</v>
      </c>
      <c r="L37" s="74">
        <v>0</v>
      </c>
    </row>
    <row r="38" spans="1:12" ht="12" customHeight="1" x14ac:dyDescent="0.2">
      <c r="A38" s="57">
        <v>31</v>
      </c>
      <c r="B38" s="105" t="s">
        <v>267</v>
      </c>
      <c r="C38" s="70">
        <v>200797078.69000003</v>
      </c>
      <c r="D38" s="70">
        <f t="shared" si="0"/>
        <v>5057060.04</v>
      </c>
      <c r="E38" s="106">
        <f t="shared" si="1"/>
        <v>2.5184928351509171E-2</v>
      </c>
      <c r="F38" s="70">
        <v>1969734.69</v>
      </c>
      <c r="G38" s="70">
        <v>388553.16000000003</v>
      </c>
      <c r="H38" s="86">
        <v>0</v>
      </c>
      <c r="I38" s="74">
        <v>0</v>
      </c>
      <c r="J38" s="74">
        <v>0</v>
      </c>
      <c r="K38" s="70">
        <v>2698772.19</v>
      </c>
      <c r="L38" s="74">
        <v>0</v>
      </c>
    </row>
    <row r="39" spans="1:12" ht="12" customHeight="1" x14ac:dyDescent="0.2">
      <c r="A39" s="57">
        <v>32</v>
      </c>
      <c r="B39" s="105" t="s">
        <v>254</v>
      </c>
      <c r="C39" s="70">
        <v>186118216.35999998</v>
      </c>
      <c r="D39" s="70">
        <f t="shared" si="0"/>
        <v>4285824.42</v>
      </c>
      <c r="E39" s="106">
        <f t="shared" si="1"/>
        <v>2.3027431187660454E-2</v>
      </c>
      <c r="F39" s="70">
        <v>3572060.39</v>
      </c>
      <c r="G39" s="70">
        <v>0</v>
      </c>
      <c r="H39" s="86">
        <v>0</v>
      </c>
      <c r="I39" s="74">
        <v>0</v>
      </c>
      <c r="J39" s="70">
        <v>712377.98</v>
      </c>
      <c r="K39" s="70">
        <v>1386.05</v>
      </c>
      <c r="L39" s="74">
        <v>0</v>
      </c>
    </row>
    <row r="40" spans="1:12" ht="12" customHeight="1" x14ac:dyDescent="0.2">
      <c r="A40" s="57">
        <v>33</v>
      </c>
      <c r="B40" s="105" t="s">
        <v>279</v>
      </c>
      <c r="C40" s="70">
        <v>10533364.159999998</v>
      </c>
      <c r="D40" s="70">
        <f t="shared" si="0"/>
        <v>650000</v>
      </c>
      <c r="E40" s="106">
        <f t="shared" si="1"/>
        <v>6.1708680163963886E-2</v>
      </c>
      <c r="F40" s="74">
        <v>0</v>
      </c>
      <c r="G40" s="74">
        <v>0</v>
      </c>
      <c r="H40" s="86">
        <v>0</v>
      </c>
      <c r="I40" s="74">
        <v>0</v>
      </c>
      <c r="J40" s="74">
        <v>0</v>
      </c>
      <c r="K40" s="70">
        <v>650000</v>
      </c>
      <c r="L40" s="74">
        <v>0</v>
      </c>
    </row>
    <row r="41" spans="1:12" ht="12" customHeight="1" x14ac:dyDescent="0.2">
      <c r="A41" s="57">
        <v>34</v>
      </c>
      <c r="B41" s="105" t="s">
        <v>271</v>
      </c>
      <c r="C41" s="70">
        <v>433945519.56999999</v>
      </c>
      <c r="D41" s="70">
        <f t="shared" si="0"/>
        <v>624773.61</v>
      </c>
      <c r="E41" s="106">
        <f t="shared" si="1"/>
        <v>1.4397512632901316E-3</v>
      </c>
      <c r="F41" s="74">
        <v>0</v>
      </c>
      <c r="G41" s="74">
        <v>0</v>
      </c>
      <c r="H41" s="114">
        <v>0.01</v>
      </c>
      <c r="I41" s="74">
        <v>0</v>
      </c>
      <c r="J41" s="74">
        <v>0</v>
      </c>
      <c r="K41" s="70">
        <v>624773.6</v>
      </c>
      <c r="L41" s="74">
        <v>0</v>
      </c>
    </row>
    <row r="42" spans="1:12" ht="12" customHeight="1" x14ac:dyDescent="0.2">
      <c r="A42" s="57">
        <v>35</v>
      </c>
      <c r="B42" s="105" t="s">
        <v>273</v>
      </c>
      <c r="C42" s="70">
        <v>23411961.670000002</v>
      </c>
      <c r="D42" s="74">
        <f t="shared" si="0"/>
        <v>0</v>
      </c>
      <c r="E42" s="106">
        <f t="shared" si="1"/>
        <v>0</v>
      </c>
      <c r="F42" s="74">
        <v>0</v>
      </c>
      <c r="G42" s="74">
        <v>0</v>
      </c>
      <c r="H42" s="86">
        <v>0</v>
      </c>
      <c r="I42" s="74">
        <v>0</v>
      </c>
      <c r="J42" s="74">
        <v>0</v>
      </c>
      <c r="K42" s="74">
        <v>0</v>
      </c>
      <c r="L42" s="74">
        <v>0</v>
      </c>
    </row>
    <row r="43" spans="1:12" ht="12" customHeight="1" x14ac:dyDescent="0.2">
      <c r="A43" s="57">
        <v>36</v>
      </c>
      <c r="B43" s="105" t="s">
        <v>272</v>
      </c>
      <c r="C43" s="70">
        <v>412214806.34000003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105" t="s">
        <v>274</v>
      </c>
      <c r="C44" s="70">
        <v>2908190.89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5" t="s">
        <v>275</v>
      </c>
      <c r="C45" s="70">
        <v>592109871.09000003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86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105" t="s">
        <v>276</v>
      </c>
      <c r="C46" s="70">
        <v>32032479.530000001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40</v>
      </c>
      <c r="B47" s="105" t="s">
        <v>277</v>
      </c>
      <c r="C47" s="70">
        <v>3397.36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41</v>
      </c>
      <c r="B48" s="105" t="s">
        <v>278</v>
      </c>
      <c r="C48" s="70">
        <v>127780747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x14ac:dyDescent="0.2">
      <c r="A49" s="57">
        <v>42</v>
      </c>
      <c r="B49" s="105" t="s">
        <v>269</v>
      </c>
      <c r="C49" s="70">
        <v>1638244.05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x14ac:dyDescent="0.2">
      <c r="A50" s="57">
        <v>43</v>
      </c>
      <c r="B50" s="84" t="s">
        <v>291</v>
      </c>
      <c r="C50" s="70">
        <v>1146891.5900000001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s="59" customFormat="1" ht="10.5" x14ac:dyDescent="0.25">
      <c r="A51" s="113"/>
      <c r="B51" s="71" t="s">
        <v>190</v>
      </c>
      <c r="C51" s="67">
        <v>60945485939.689987</v>
      </c>
      <c r="D51" s="72">
        <f t="shared" ref="D51" si="2">F51+G51+H51+I51+J51+K51+L51</f>
        <v>3651949600.79</v>
      </c>
      <c r="E51" s="107">
        <f t="shared" si="1"/>
        <v>5.9921576544715242E-2</v>
      </c>
      <c r="F51" s="67">
        <v>665543172.42999995</v>
      </c>
      <c r="G51" s="67">
        <v>28659929.66</v>
      </c>
      <c r="H51" s="67">
        <v>397367509.92999995</v>
      </c>
      <c r="I51" s="67">
        <v>33900930.5</v>
      </c>
      <c r="J51" s="67">
        <v>2056027792.5600002</v>
      </c>
      <c r="K51" s="67">
        <v>415451950.65999997</v>
      </c>
      <c r="L51" s="67">
        <v>54998315.04999999</v>
      </c>
    </row>
  </sheetData>
  <sortState xmlns:xlrd2="http://schemas.microsoft.com/office/spreadsheetml/2017/richdata2" ref="B8:L50">
    <sortCondition descending="1" ref="D8:D50"/>
  </sortState>
  <mergeCells count="2">
    <mergeCell ref="A1:L5"/>
    <mergeCell ref="A6:L6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7FCB6-F687-4BC5-9468-C56C51D14A38}">
  <dimension ref="A1:M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6" t="s">
        <v>311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12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237</v>
      </c>
      <c r="C8" s="70">
        <v>2990130114.2200003</v>
      </c>
      <c r="D8" s="70">
        <f t="shared" ref="D8:D50" si="0">F8+G8+H8+I8+J8+K8+L8</f>
        <v>591340993.08000004</v>
      </c>
      <c r="E8" s="106">
        <f>D8/C8</f>
        <v>0.1977643013820006</v>
      </c>
      <c r="F8" s="70">
        <v>1756477.3399999999</v>
      </c>
      <c r="G8" s="74">
        <v>0</v>
      </c>
      <c r="H8" s="92">
        <v>20000000</v>
      </c>
      <c r="I8" s="74">
        <v>0</v>
      </c>
      <c r="J8" s="70">
        <v>567695994.13999999</v>
      </c>
      <c r="K8" s="70">
        <v>538521.59999999998</v>
      </c>
      <c r="L8" s="70">
        <v>1350000</v>
      </c>
    </row>
    <row r="9" spans="1:12" ht="12" customHeight="1" x14ac:dyDescent="0.2">
      <c r="A9" s="57">
        <v>2</v>
      </c>
      <c r="B9" s="105" t="s">
        <v>238</v>
      </c>
      <c r="C9" s="70">
        <v>10408682299.660002</v>
      </c>
      <c r="D9" s="70">
        <f t="shared" si="0"/>
        <v>526533649.08999997</v>
      </c>
      <c r="E9" s="106">
        <f t="shared" ref="E9:E51" si="1">D9/C9</f>
        <v>5.0586004446230348E-2</v>
      </c>
      <c r="F9" s="70">
        <v>140657165.24000001</v>
      </c>
      <c r="G9" s="70">
        <v>10411508.32</v>
      </c>
      <c r="H9" s="92">
        <v>86750939.800000027</v>
      </c>
      <c r="I9" s="70">
        <v>5317309.1400000006</v>
      </c>
      <c r="J9" s="70">
        <v>183256773.31999999</v>
      </c>
      <c r="K9" s="70">
        <v>97025254.460000008</v>
      </c>
      <c r="L9" s="70">
        <v>3114698.8099999996</v>
      </c>
    </row>
    <row r="10" spans="1:12" ht="12" customHeight="1" x14ac:dyDescent="0.2">
      <c r="A10" s="57">
        <v>3</v>
      </c>
      <c r="B10" s="105" t="s">
        <v>242</v>
      </c>
      <c r="C10" s="70">
        <v>6445498356.0299997</v>
      </c>
      <c r="D10" s="70">
        <f t="shared" si="0"/>
        <v>412632162.75</v>
      </c>
      <c r="E10" s="106">
        <f t="shared" si="1"/>
        <v>6.4018659218796861E-2</v>
      </c>
      <c r="F10" s="70">
        <v>75562242.11999999</v>
      </c>
      <c r="G10" s="70">
        <v>1689844.48</v>
      </c>
      <c r="H10" s="92">
        <v>12840361.029999999</v>
      </c>
      <c r="I10" s="70">
        <v>4897861.24</v>
      </c>
      <c r="J10" s="70">
        <v>288714728.64999998</v>
      </c>
      <c r="K10" s="70">
        <v>3927125.23</v>
      </c>
      <c r="L10" s="70">
        <v>25000000</v>
      </c>
    </row>
    <row r="11" spans="1:12" ht="12" customHeight="1" x14ac:dyDescent="0.2">
      <c r="A11" s="57">
        <v>4</v>
      </c>
      <c r="B11" s="105" t="s">
        <v>241</v>
      </c>
      <c r="C11" s="70">
        <v>4423719459.4700003</v>
      </c>
      <c r="D11" s="70">
        <f t="shared" si="0"/>
        <v>375976350.13999999</v>
      </c>
      <c r="E11" s="106">
        <f t="shared" si="1"/>
        <v>8.4991002161119225E-2</v>
      </c>
      <c r="F11" s="70">
        <v>52847282.299999997</v>
      </c>
      <c r="G11" s="70">
        <v>455022.98</v>
      </c>
      <c r="H11" s="92">
        <v>53492404.960000001</v>
      </c>
      <c r="I11" s="74">
        <v>0</v>
      </c>
      <c r="J11" s="70">
        <v>201203359.22</v>
      </c>
      <c r="K11" s="70">
        <v>48007016.390000001</v>
      </c>
      <c r="L11" s="70">
        <v>19971264.289999999</v>
      </c>
    </row>
    <row r="12" spans="1:12" ht="12" customHeight="1" x14ac:dyDescent="0.2">
      <c r="A12" s="57">
        <v>5</v>
      </c>
      <c r="B12" s="105" t="s">
        <v>240</v>
      </c>
      <c r="C12" s="70">
        <v>5939437296.6500006</v>
      </c>
      <c r="D12" s="70">
        <f t="shared" si="0"/>
        <v>318299836.19999999</v>
      </c>
      <c r="E12" s="106">
        <f t="shared" si="1"/>
        <v>5.3590907741298911E-2</v>
      </c>
      <c r="F12" s="70">
        <v>104776784.09</v>
      </c>
      <c r="G12" s="70">
        <v>13245236.550000001</v>
      </c>
      <c r="H12" s="92">
        <v>14888288.109999999</v>
      </c>
      <c r="I12" s="70">
        <v>10281.31</v>
      </c>
      <c r="J12" s="70">
        <v>167046479.22</v>
      </c>
      <c r="K12" s="70">
        <v>18332766.919999994</v>
      </c>
      <c r="L12" s="74">
        <v>0</v>
      </c>
    </row>
    <row r="13" spans="1:12" ht="12" customHeight="1" x14ac:dyDescent="0.2">
      <c r="A13" s="57">
        <v>6</v>
      </c>
      <c r="B13" s="105" t="s">
        <v>239</v>
      </c>
      <c r="C13" s="70">
        <v>7507714170.8900003</v>
      </c>
      <c r="D13" s="70">
        <f t="shared" si="0"/>
        <v>287680914.85999995</v>
      </c>
      <c r="E13" s="106">
        <f t="shared" si="1"/>
        <v>3.831804305702502E-2</v>
      </c>
      <c r="F13" s="70">
        <v>53702154.609999999</v>
      </c>
      <c r="G13" s="74">
        <v>0</v>
      </c>
      <c r="H13" s="92">
        <v>27554086.649999999</v>
      </c>
      <c r="I13" s="70">
        <v>34474029.729999997</v>
      </c>
      <c r="J13" s="70">
        <v>143884694.97999999</v>
      </c>
      <c r="K13" s="70">
        <v>28065948.890000001</v>
      </c>
      <c r="L13" s="74">
        <v>0</v>
      </c>
    </row>
    <row r="14" spans="1:12" ht="12" customHeight="1" x14ac:dyDescent="0.2">
      <c r="A14" s="57">
        <v>7</v>
      </c>
      <c r="B14" s="105" t="s">
        <v>243</v>
      </c>
      <c r="C14" s="70">
        <v>728812407.78999996</v>
      </c>
      <c r="D14" s="70">
        <f t="shared" si="0"/>
        <v>210771689.91</v>
      </c>
      <c r="E14" s="106">
        <f t="shared" si="1"/>
        <v>0.28919882216211085</v>
      </c>
      <c r="F14" s="70">
        <v>22303117.789999999</v>
      </c>
      <c r="G14" s="74">
        <v>0</v>
      </c>
      <c r="H14" s="92">
        <v>51076472.119999997</v>
      </c>
      <c r="I14" s="74">
        <v>0</v>
      </c>
      <c r="J14" s="70">
        <v>100000000</v>
      </c>
      <c r="K14" s="70">
        <v>37392100</v>
      </c>
      <c r="L14" s="74">
        <v>0</v>
      </c>
    </row>
    <row r="15" spans="1:12" ht="12" customHeight="1" x14ac:dyDescent="0.2">
      <c r="A15" s="57">
        <v>8</v>
      </c>
      <c r="B15" s="105" t="s">
        <v>246</v>
      </c>
      <c r="C15" s="70">
        <v>2645673799.2399998</v>
      </c>
      <c r="D15" s="70">
        <f t="shared" si="0"/>
        <v>158306646.56999999</v>
      </c>
      <c r="E15" s="106">
        <f t="shared" si="1"/>
        <v>5.9836041244190952E-2</v>
      </c>
      <c r="F15" s="70">
        <v>30920549.489999998</v>
      </c>
      <c r="G15" s="70">
        <v>74834.990000000005</v>
      </c>
      <c r="H15" s="92">
        <v>1909355.03</v>
      </c>
      <c r="I15" s="70">
        <v>88057.290000000008</v>
      </c>
      <c r="J15" s="70">
        <v>115636801.95999999</v>
      </c>
      <c r="K15" s="70">
        <v>9677047.8100000005</v>
      </c>
      <c r="L15" s="74">
        <v>0</v>
      </c>
    </row>
    <row r="16" spans="1:12" ht="12" customHeight="1" x14ac:dyDescent="0.2">
      <c r="A16" s="57">
        <v>9</v>
      </c>
      <c r="B16" s="105" t="s">
        <v>247</v>
      </c>
      <c r="C16" s="70">
        <v>1839291595.77</v>
      </c>
      <c r="D16" s="70">
        <f t="shared" si="0"/>
        <v>139829377.32000002</v>
      </c>
      <c r="E16" s="106">
        <f t="shared" si="1"/>
        <v>7.6023496025088899E-2</v>
      </c>
      <c r="F16" s="70">
        <v>36224437.439999998</v>
      </c>
      <c r="G16" s="70">
        <v>1242138.67</v>
      </c>
      <c r="H16" s="92">
        <v>28088724.640000001</v>
      </c>
      <c r="I16" s="70">
        <v>2621332.9000000004</v>
      </c>
      <c r="J16" s="70">
        <v>25053699.609999999</v>
      </c>
      <c r="K16" s="70">
        <v>45045576.940000013</v>
      </c>
      <c r="L16" s="70">
        <v>1553467.12</v>
      </c>
    </row>
    <row r="17" spans="1:12" ht="12" customHeight="1" x14ac:dyDescent="0.2">
      <c r="A17" s="57">
        <v>10</v>
      </c>
      <c r="B17" s="105" t="s">
        <v>245</v>
      </c>
      <c r="C17" s="70">
        <v>1772987776.3199999</v>
      </c>
      <c r="D17" s="70">
        <f t="shared" si="0"/>
        <v>125047590.63000001</v>
      </c>
      <c r="E17" s="106">
        <f t="shared" si="1"/>
        <v>7.052930217575884E-2</v>
      </c>
      <c r="F17" s="70">
        <v>9873154.6600000001</v>
      </c>
      <c r="G17" s="70">
        <v>512403.13</v>
      </c>
      <c r="H17" s="92">
        <v>25699346.77</v>
      </c>
      <c r="I17" s="74">
        <v>0</v>
      </c>
      <c r="J17" s="70">
        <v>75833812.780000001</v>
      </c>
      <c r="K17" s="70">
        <v>10604242.670000002</v>
      </c>
      <c r="L17" s="70">
        <v>2524630.62</v>
      </c>
    </row>
    <row r="18" spans="1:12" ht="12" customHeight="1" x14ac:dyDescent="0.2">
      <c r="A18" s="57">
        <v>11</v>
      </c>
      <c r="B18" s="84" t="s">
        <v>244</v>
      </c>
      <c r="C18" s="70">
        <v>183931115.03</v>
      </c>
      <c r="D18" s="70">
        <f t="shared" si="0"/>
        <v>95827351.929999992</v>
      </c>
      <c r="E18" s="106">
        <f t="shared" si="1"/>
        <v>0.52099587345170018</v>
      </c>
      <c r="F18" s="70">
        <v>42954218.960000001</v>
      </c>
      <c r="G18" s="70">
        <v>146901.67000000001</v>
      </c>
      <c r="H18" s="92">
        <v>16794529.460000001</v>
      </c>
      <c r="I18" s="70">
        <v>4048514.99</v>
      </c>
      <c r="J18" s="70">
        <v>29692826.140000001</v>
      </c>
      <c r="K18" s="70">
        <v>2036833.0800000005</v>
      </c>
      <c r="L18" s="70">
        <v>153527.63</v>
      </c>
    </row>
    <row r="19" spans="1:12" ht="12" customHeight="1" x14ac:dyDescent="0.2">
      <c r="A19" s="57">
        <v>12</v>
      </c>
      <c r="B19" s="84" t="s">
        <v>249</v>
      </c>
      <c r="C19" s="70">
        <v>3335486528.6199999</v>
      </c>
      <c r="D19" s="70">
        <f t="shared" si="0"/>
        <v>66010475.089999989</v>
      </c>
      <c r="E19" s="106">
        <f t="shared" si="1"/>
        <v>1.9790358774829375E-2</v>
      </c>
      <c r="F19" s="70">
        <v>10419422.83</v>
      </c>
      <c r="G19" s="70">
        <v>470764.48</v>
      </c>
      <c r="H19" s="92">
        <v>11886579.300000001</v>
      </c>
      <c r="I19" s="70">
        <v>33504.519999999997</v>
      </c>
      <c r="J19" s="70">
        <v>62107.360000000001</v>
      </c>
      <c r="K19" s="70">
        <v>42723717.629999995</v>
      </c>
      <c r="L19" s="70">
        <v>414378.97</v>
      </c>
    </row>
    <row r="20" spans="1:12" ht="12" customHeight="1" x14ac:dyDescent="0.2">
      <c r="A20" s="57">
        <v>13</v>
      </c>
      <c r="B20" s="105" t="s">
        <v>259</v>
      </c>
      <c r="C20" s="70">
        <v>163950671.31999999</v>
      </c>
      <c r="D20" s="70">
        <f t="shared" si="0"/>
        <v>60707335.659999996</v>
      </c>
      <c r="E20" s="106">
        <f t="shared" si="1"/>
        <v>0.37027805480290482</v>
      </c>
      <c r="F20" s="74">
        <v>0</v>
      </c>
      <c r="G20" s="74">
        <v>0</v>
      </c>
      <c r="H20" s="86">
        <v>0</v>
      </c>
      <c r="I20" s="74">
        <v>0</v>
      </c>
      <c r="J20" s="70">
        <v>60707335.659999996</v>
      </c>
      <c r="K20" s="74">
        <v>0</v>
      </c>
      <c r="L20" s="74">
        <v>0</v>
      </c>
    </row>
    <row r="21" spans="1:12" ht="12" customHeight="1" x14ac:dyDescent="0.2">
      <c r="A21" s="57">
        <v>14</v>
      </c>
      <c r="B21" s="105" t="s">
        <v>261</v>
      </c>
      <c r="C21" s="70">
        <v>4598319217.4799995</v>
      </c>
      <c r="D21" s="70">
        <f t="shared" si="0"/>
        <v>53207707.289999999</v>
      </c>
      <c r="E21" s="106">
        <f t="shared" si="1"/>
        <v>1.1571120832093782E-2</v>
      </c>
      <c r="F21" s="70">
        <v>5537968.1299999999</v>
      </c>
      <c r="G21" s="70">
        <v>62013.240000000005</v>
      </c>
      <c r="H21" s="92">
        <v>1382367.3900000001</v>
      </c>
      <c r="I21" s="74">
        <v>0</v>
      </c>
      <c r="J21" s="70">
        <v>43479610.780000001</v>
      </c>
      <c r="K21" s="70">
        <v>2745747.7500000005</v>
      </c>
      <c r="L21" s="74">
        <v>0</v>
      </c>
    </row>
    <row r="22" spans="1:12" ht="12" customHeight="1" x14ac:dyDescent="0.2">
      <c r="A22" s="57">
        <v>15</v>
      </c>
      <c r="B22" s="69" t="s">
        <v>260</v>
      </c>
      <c r="C22" s="84">
        <v>61800363.829999998</v>
      </c>
      <c r="D22" s="70">
        <f t="shared" si="0"/>
        <v>50300363.829999998</v>
      </c>
      <c r="E22" s="106">
        <f t="shared" si="1"/>
        <v>0.81391695311642309</v>
      </c>
      <c r="F22" s="74">
        <v>0</v>
      </c>
      <c r="G22" s="74">
        <v>0</v>
      </c>
      <c r="H22" s="74">
        <v>0</v>
      </c>
      <c r="I22" s="74">
        <v>0</v>
      </c>
      <c r="J22" s="84">
        <v>50300363.829999998</v>
      </c>
      <c r="K22" s="74">
        <v>0</v>
      </c>
      <c r="L22" s="74">
        <v>0</v>
      </c>
    </row>
    <row r="23" spans="1:12" ht="12" customHeight="1" x14ac:dyDescent="0.2">
      <c r="A23" s="57">
        <v>16</v>
      </c>
      <c r="B23" s="105" t="s">
        <v>255</v>
      </c>
      <c r="C23" s="70">
        <v>591946706.7700001</v>
      </c>
      <c r="D23" s="70">
        <f t="shared" si="0"/>
        <v>45048460.650000006</v>
      </c>
      <c r="E23" s="106">
        <f t="shared" si="1"/>
        <v>7.6102223620450868E-2</v>
      </c>
      <c r="F23" s="70">
        <v>380303.31999999995</v>
      </c>
      <c r="G23" s="74">
        <v>0</v>
      </c>
      <c r="H23" s="92">
        <v>9860338.0700000003</v>
      </c>
      <c r="I23" s="70">
        <v>603549.13</v>
      </c>
      <c r="J23" s="70">
        <v>33936942.289999999</v>
      </c>
      <c r="K23" s="70">
        <v>267327.84000000003</v>
      </c>
      <c r="L23" s="74">
        <v>0</v>
      </c>
    </row>
    <row r="24" spans="1:12" ht="12" customHeight="1" x14ac:dyDescent="0.2">
      <c r="A24" s="57">
        <v>17</v>
      </c>
      <c r="B24" s="105" t="s">
        <v>252</v>
      </c>
      <c r="C24" s="70">
        <v>329062707.87</v>
      </c>
      <c r="D24" s="70">
        <f t="shared" si="0"/>
        <v>42631330.650000006</v>
      </c>
      <c r="E24" s="106">
        <f t="shared" si="1"/>
        <v>0.12955381947091374</v>
      </c>
      <c r="F24" s="70">
        <v>17485814.560000002</v>
      </c>
      <c r="G24" s="74">
        <v>0</v>
      </c>
      <c r="H24" s="92">
        <v>16398854.5</v>
      </c>
      <c r="I24" s="74">
        <v>0</v>
      </c>
      <c r="J24" s="70">
        <v>2745452.95</v>
      </c>
      <c r="K24" s="70">
        <v>6001208.6399999997</v>
      </c>
      <c r="L24" s="74">
        <v>0</v>
      </c>
    </row>
    <row r="25" spans="1:12" ht="12" customHeight="1" x14ac:dyDescent="0.2">
      <c r="A25" s="57">
        <v>18</v>
      </c>
      <c r="B25" s="105" t="s">
        <v>250</v>
      </c>
      <c r="C25" s="70">
        <v>764495625.74000001</v>
      </c>
      <c r="D25" s="70">
        <f t="shared" si="0"/>
        <v>39012329.200000003</v>
      </c>
      <c r="E25" s="106">
        <f t="shared" si="1"/>
        <v>5.1030153589482853E-2</v>
      </c>
      <c r="F25" s="70">
        <v>11886327.91</v>
      </c>
      <c r="G25" s="74">
        <v>0</v>
      </c>
      <c r="H25" s="86">
        <v>0</v>
      </c>
      <c r="I25" s="74">
        <v>0</v>
      </c>
      <c r="J25" s="70">
        <v>3973305.99</v>
      </c>
      <c r="K25" s="70">
        <v>22834401.510000002</v>
      </c>
      <c r="L25" s="70">
        <v>318293.78999999998</v>
      </c>
    </row>
    <row r="26" spans="1:12" ht="12" customHeight="1" x14ac:dyDescent="0.2">
      <c r="A26" s="57">
        <v>19</v>
      </c>
      <c r="B26" s="105" t="s">
        <v>258</v>
      </c>
      <c r="C26" s="70">
        <v>497734284.17000002</v>
      </c>
      <c r="D26" s="70">
        <f t="shared" si="0"/>
        <v>38118991.789999999</v>
      </c>
      <c r="E26" s="106">
        <f t="shared" si="1"/>
        <v>7.6585023379624265E-2</v>
      </c>
      <c r="F26" s="70">
        <v>6769399.7400000002</v>
      </c>
      <c r="G26" s="74">
        <v>0</v>
      </c>
      <c r="H26" s="92">
        <v>1002475.42</v>
      </c>
      <c r="I26" s="74">
        <v>0</v>
      </c>
      <c r="J26" s="70">
        <v>19207350.289999999</v>
      </c>
      <c r="K26" s="70">
        <v>11139766.34</v>
      </c>
      <c r="L26" s="74">
        <v>0</v>
      </c>
    </row>
    <row r="27" spans="1:12" ht="12" customHeight="1" x14ac:dyDescent="0.2">
      <c r="A27" s="57">
        <v>20</v>
      </c>
      <c r="B27" s="105" t="s">
        <v>251</v>
      </c>
      <c r="C27" s="70">
        <v>250361596.40000001</v>
      </c>
      <c r="D27" s="70">
        <f t="shared" si="0"/>
        <v>22038640.020000003</v>
      </c>
      <c r="E27" s="106">
        <f t="shared" si="1"/>
        <v>8.8027238749465025E-2</v>
      </c>
      <c r="F27" s="70">
        <v>8318958.6900000004</v>
      </c>
      <c r="G27" s="70">
        <v>86000</v>
      </c>
      <c r="H27" s="92">
        <v>400000</v>
      </c>
      <c r="I27" s="74">
        <v>0</v>
      </c>
      <c r="J27" s="70">
        <v>8756491.7599999998</v>
      </c>
      <c r="K27" s="70">
        <v>4477189.5699999994</v>
      </c>
      <c r="L27" s="74">
        <v>0</v>
      </c>
    </row>
    <row r="28" spans="1:12" ht="12" customHeight="1" x14ac:dyDescent="0.2">
      <c r="A28" s="57">
        <v>21</v>
      </c>
      <c r="B28" s="105" t="s">
        <v>264</v>
      </c>
      <c r="C28" s="70">
        <v>193744385.61000001</v>
      </c>
      <c r="D28" s="70">
        <f t="shared" si="0"/>
        <v>20104989.280009996</v>
      </c>
      <c r="E28" s="106">
        <f t="shared" si="1"/>
        <v>0.10377069362144287</v>
      </c>
      <c r="F28" s="70">
        <v>3052041.4899999998</v>
      </c>
      <c r="G28" s="70">
        <v>43603.5</v>
      </c>
      <c r="H28" s="92">
        <v>4613.78</v>
      </c>
      <c r="I28" s="74">
        <v>0</v>
      </c>
      <c r="J28" s="70">
        <v>4006251.89</v>
      </c>
      <c r="K28" s="70">
        <v>12998478.619999997</v>
      </c>
      <c r="L28" s="74">
        <v>1.0000000000000001E-5</v>
      </c>
    </row>
    <row r="29" spans="1:12" ht="12" customHeight="1" x14ac:dyDescent="0.2">
      <c r="A29" s="57">
        <v>22</v>
      </c>
      <c r="B29" s="105" t="s">
        <v>253</v>
      </c>
      <c r="C29" s="70">
        <v>446765813.11000001</v>
      </c>
      <c r="D29" s="70">
        <f t="shared" si="0"/>
        <v>18936477.240000002</v>
      </c>
      <c r="E29" s="106">
        <f t="shared" si="1"/>
        <v>4.2385689961773276E-2</v>
      </c>
      <c r="F29" s="70">
        <v>10485185.090000002</v>
      </c>
      <c r="G29" s="74">
        <v>0</v>
      </c>
      <c r="H29" s="92">
        <v>3977851.9899999998</v>
      </c>
      <c r="I29" s="70">
        <v>26327.34</v>
      </c>
      <c r="J29" s="74">
        <v>0</v>
      </c>
      <c r="K29" s="70">
        <v>4439283.3499999996</v>
      </c>
      <c r="L29" s="70">
        <v>7829.47</v>
      </c>
    </row>
    <row r="30" spans="1:12" ht="12" customHeight="1" x14ac:dyDescent="0.2">
      <c r="A30" s="57">
        <v>23</v>
      </c>
      <c r="B30" s="105" t="s">
        <v>257</v>
      </c>
      <c r="C30" s="70">
        <v>369431751.72000003</v>
      </c>
      <c r="D30" s="70">
        <f t="shared" si="0"/>
        <v>18048787.899999999</v>
      </c>
      <c r="E30" s="106">
        <f t="shared" si="1"/>
        <v>4.885554047795964E-2</v>
      </c>
      <c r="F30" s="70">
        <v>4765312.08</v>
      </c>
      <c r="G30" s="70">
        <v>433128.09</v>
      </c>
      <c r="H30" s="92">
        <v>9728433.0500000007</v>
      </c>
      <c r="I30" s="74">
        <v>0</v>
      </c>
      <c r="J30" s="74">
        <v>0</v>
      </c>
      <c r="K30" s="70">
        <v>3121914.6799999997</v>
      </c>
      <c r="L30" s="74">
        <v>0</v>
      </c>
    </row>
    <row r="31" spans="1:12" ht="12" customHeight="1" x14ac:dyDescent="0.2">
      <c r="A31" s="57">
        <v>24</v>
      </c>
      <c r="B31" s="105" t="s">
        <v>266</v>
      </c>
      <c r="C31" s="70">
        <v>145045829.30999997</v>
      </c>
      <c r="D31" s="70">
        <f t="shared" si="0"/>
        <v>17425205.219999999</v>
      </c>
      <c r="E31" s="106">
        <f t="shared" si="1"/>
        <v>0.12013585845862473</v>
      </c>
      <c r="F31" s="74">
        <v>0</v>
      </c>
      <c r="G31" s="70">
        <v>80252.2</v>
      </c>
      <c r="H31" s="86">
        <v>0</v>
      </c>
      <c r="I31" s="74">
        <v>0</v>
      </c>
      <c r="J31" s="70">
        <v>17344953.02</v>
      </c>
      <c r="K31" s="74">
        <v>0</v>
      </c>
      <c r="L31" s="74">
        <v>0</v>
      </c>
    </row>
    <row r="32" spans="1:12" ht="12" customHeight="1" x14ac:dyDescent="0.2">
      <c r="A32" s="57">
        <v>25</v>
      </c>
      <c r="B32" s="84" t="s">
        <v>265</v>
      </c>
      <c r="C32" s="84">
        <v>1259426234.1900001</v>
      </c>
      <c r="D32" s="70">
        <f t="shared" si="0"/>
        <v>15767721.409999998</v>
      </c>
      <c r="E32" s="106">
        <f t="shared" si="1"/>
        <v>1.2519765732957761E-2</v>
      </c>
      <c r="F32" s="70">
        <v>2129017.96</v>
      </c>
      <c r="G32" s="70">
        <v>6121.03</v>
      </c>
      <c r="H32" s="86">
        <v>0</v>
      </c>
      <c r="I32" s="74">
        <v>0</v>
      </c>
      <c r="J32" s="74">
        <v>0</v>
      </c>
      <c r="K32" s="70">
        <v>13572582.419999998</v>
      </c>
      <c r="L32" s="70">
        <v>60000</v>
      </c>
    </row>
    <row r="33" spans="1:12" ht="12" customHeight="1" x14ac:dyDescent="0.2">
      <c r="A33" s="57">
        <v>26</v>
      </c>
      <c r="B33" s="105" t="s">
        <v>268</v>
      </c>
      <c r="C33" s="70">
        <v>103139276.31</v>
      </c>
      <c r="D33" s="70">
        <f t="shared" si="0"/>
        <v>9603442</v>
      </c>
      <c r="E33" s="106">
        <f t="shared" si="1"/>
        <v>9.3111396003356342E-2</v>
      </c>
      <c r="F33" s="70">
        <v>4339157.3600000003</v>
      </c>
      <c r="G33" s="74">
        <v>0</v>
      </c>
      <c r="H33" s="86">
        <v>0</v>
      </c>
      <c r="I33" s="74">
        <v>0</v>
      </c>
      <c r="J33" s="74">
        <v>0</v>
      </c>
      <c r="K33" s="70">
        <v>5264284.6399999997</v>
      </c>
      <c r="L33" s="74">
        <v>0</v>
      </c>
    </row>
    <row r="34" spans="1:12" ht="12" customHeight="1" x14ac:dyDescent="0.2">
      <c r="A34" s="57">
        <v>27</v>
      </c>
      <c r="B34" s="105" t="s">
        <v>263</v>
      </c>
      <c r="C34" s="70">
        <v>325667869.74000001</v>
      </c>
      <c r="D34" s="70">
        <f t="shared" si="0"/>
        <v>8549154.2400000002</v>
      </c>
      <c r="E34" s="106">
        <f t="shared" si="1"/>
        <v>2.6251144292574202E-2</v>
      </c>
      <c r="F34" s="70">
        <v>3865413.25</v>
      </c>
      <c r="G34" s="70">
        <v>66334.87</v>
      </c>
      <c r="H34" s="86">
        <v>0</v>
      </c>
      <c r="I34" s="70">
        <v>1634.23</v>
      </c>
      <c r="J34" s="70">
        <v>4536430.54</v>
      </c>
      <c r="K34" s="70">
        <v>79341.350000000006</v>
      </c>
      <c r="L34" s="74">
        <v>0</v>
      </c>
    </row>
    <row r="35" spans="1:12" ht="12" customHeight="1" x14ac:dyDescent="0.2">
      <c r="A35" s="57">
        <v>28</v>
      </c>
      <c r="B35" s="105" t="s">
        <v>262</v>
      </c>
      <c r="C35" s="70">
        <v>70475245.590000004</v>
      </c>
      <c r="D35" s="70">
        <f t="shared" si="0"/>
        <v>7061716.5899999999</v>
      </c>
      <c r="E35" s="106">
        <f t="shared" si="1"/>
        <v>0.1002013761127214</v>
      </c>
      <c r="F35" s="74">
        <v>0</v>
      </c>
      <c r="G35" s="74">
        <v>0</v>
      </c>
      <c r="H35" s="86">
        <v>0</v>
      </c>
      <c r="I35" s="74">
        <v>0</v>
      </c>
      <c r="J35" s="74">
        <v>0</v>
      </c>
      <c r="K35" s="70">
        <v>7061716.5899999999</v>
      </c>
      <c r="L35" s="74">
        <v>0</v>
      </c>
    </row>
    <row r="36" spans="1:12" ht="12" customHeight="1" x14ac:dyDescent="0.2">
      <c r="A36" s="57">
        <v>29</v>
      </c>
      <c r="B36" s="105" t="s">
        <v>270</v>
      </c>
      <c r="C36" s="70">
        <v>96255640.319999993</v>
      </c>
      <c r="D36" s="70">
        <f t="shared" si="0"/>
        <v>5642133.6930100005</v>
      </c>
      <c r="E36" s="106">
        <f t="shared" si="1"/>
        <v>5.8616135888274572E-2</v>
      </c>
      <c r="F36" s="70">
        <v>1842.62</v>
      </c>
      <c r="G36" s="74">
        <v>0</v>
      </c>
      <c r="H36" s="112">
        <v>0.13300999999999999</v>
      </c>
      <c r="I36" s="70">
        <v>18617.11</v>
      </c>
      <c r="J36" s="70">
        <v>3171844.1</v>
      </c>
      <c r="K36" s="70">
        <v>2449829.73</v>
      </c>
      <c r="L36" s="74">
        <v>0</v>
      </c>
    </row>
    <row r="37" spans="1:12" ht="12" customHeight="1" x14ac:dyDescent="0.2">
      <c r="A37" s="57">
        <v>30</v>
      </c>
      <c r="B37" s="105" t="s">
        <v>267</v>
      </c>
      <c r="C37" s="70">
        <v>202251632.27999997</v>
      </c>
      <c r="D37" s="70">
        <f t="shared" si="0"/>
        <v>4764891.7300000004</v>
      </c>
      <c r="E37" s="106">
        <f t="shared" si="1"/>
        <v>2.3559225091461404E-2</v>
      </c>
      <c r="F37" s="70">
        <v>1993492.37</v>
      </c>
      <c r="G37" s="70">
        <v>398590.45</v>
      </c>
      <c r="H37" s="86">
        <v>0</v>
      </c>
      <c r="I37" s="74">
        <v>0</v>
      </c>
      <c r="J37" s="74">
        <v>0</v>
      </c>
      <c r="K37" s="70">
        <v>2372808.91</v>
      </c>
      <c r="L37" s="74">
        <v>0</v>
      </c>
    </row>
    <row r="38" spans="1:12" ht="12" customHeight="1" x14ac:dyDescent="0.2">
      <c r="A38" s="57">
        <v>31</v>
      </c>
      <c r="B38" s="105" t="s">
        <v>256</v>
      </c>
      <c r="C38" s="70">
        <v>94244518.710000008</v>
      </c>
      <c r="D38" s="70">
        <f t="shared" si="0"/>
        <v>4503341.4700000007</v>
      </c>
      <c r="E38" s="106">
        <f t="shared" si="1"/>
        <v>4.7783590299370529E-2</v>
      </c>
      <c r="F38" s="74">
        <v>0</v>
      </c>
      <c r="G38" s="74">
        <v>0</v>
      </c>
      <c r="H38" s="86">
        <v>0</v>
      </c>
      <c r="I38" s="74">
        <v>0</v>
      </c>
      <c r="J38" s="70">
        <v>4503341.4700000007</v>
      </c>
      <c r="K38" s="74">
        <v>0</v>
      </c>
      <c r="L38" s="74">
        <v>0</v>
      </c>
    </row>
    <row r="39" spans="1:12" ht="12" customHeight="1" x14ac:dyDescent="0.2">
      <c r="A39" s="57">
        <v>32</v>
      </c>
      <c r="B39" s="105" t="s">
        <v>254</v>
      </c>
      <c r="C39" s="70">
        <v>174353488.78</v>
      </c>
      <c r="D39" s="70">
        <f t="shared" si="0"/>
        <v>4285591.34</v>
      </c>
      <c r="E39" s="106">
        <f t="shared" si="1"/>
        <v>2.4579900121227731E-2</v>
      </c>
      <c r="F39" s="70">
        <v>3572060.39</v>
      </c>
      <c r="G39" s="74">
        <v>0</v>
      </c>
      <c r="H39" s="86">
        <v>0</v>
      </c>
      <c r="I39" s="74">
        <v>0</v>
      </c>
      <c r="J39" s="70">
        <v>712377.98</v>
      </c>
      <c r="K39" s="70">
        <v>1152.97</v>
      </c>
      <c r="L39" s="74">
        <v>0</v>
      </c>
    </row>
    <row r="40" spans="1:12" ht="12" customHeight="1" x14ac:dyDescent="0.2">
      <c r="A40" s="57">
        <v>33</v>
      </c>
      <c r="B40" s="105" t="s">
        <v>272</v>
      </c>
      <c r="C40" s="70">
        <v>418842199.47000003</v>
      </c>
      <c r="D40" s="70">
        <f t="shared" si="0"/>
        <v>3314306.75</v>
      </c>
      <c r="E40" s="106">
        <f t="shared" si="1"/>
        <v>7.9130201163920451E-3</v>
      </c>
      <c r="F40" s="74">
        <v>0</v>
      </c>
      <c r="G40" s="74">
        <v>0</v>
      </c>
      <c r="H40" s="86">
        <v>0</v>
      </c>
      <c r="I40" s="74">
        <v>0</v>
      </c>
      <c r="J40" s="74">
        <v>0</v>
      </c>
      <c r="K40" s="70">
        <v>3314306.75</v>
      </c>
      <c r="L40" s="74">
        <v>0</v>
      </c>
    </row>
    <row r="41" spans="1:12" ht="12" customHeight="1" x14ac:dyDescent="0.2">
      <c r="A41" s="57">
        <v>34</v>
      </c>
      <c r="B41" s="105" t="s">
        <v>279</v>
      </c>
      <c r="C41" s="70">
        <v>12685589.67</v>
      </c>
      <c r="D41" s="70">
        <f t="shared" si="0"/>
        <v>650000</v>
      </c>
      <c r="E41" s="106">
        <f t="shared" si="1"/>
        <v>5.1239242077739382E-2</v>
      </c>
      <c r="F41" s="74">
        <v>0</v>
      </c>
      <c r="G41" s="74">
        <v>0</v>
      </c>
      <c r="H41" s="86">
        <v>0</v>
      </c>
      <c r="I41" s="74">
        <v>0</v>
      </c>
      <c r="J41" s="74">
        <v>0</v>
      </c>
      <c r="K41" s="70">
        <v>650000</v>
      </c>
      <c r="L41" s="74">
        <v>0</v>
      </c>
    </row>
    <row r="42" spans="1:12" ht="12" customHeight="1" x14ac:dyDescent="0.2">
      <c r="A42" s="57">
        <v>35</v>
      </c>
      <c r="B42" s="105" t="s">
        <v>271</v>
      </c>
      <c r="C42" s="70">
        <v>429794677.39000005</v>
      </c>
      <c r="D42" s="70">
        <f t="shared" si="0"/>
        <v>617641.75998999993</v>
      </c>
      <c r="E42" s="106">
        <f t="shared" si="1"/>
        <v>1.4370623753200776E-3</v>
      </c>
      <c r="F42" s="74">
        <v>0</v>
      </c>
      <c r="G42" s="74">
        <v>0</v>
      </c>
      <c r="H42" s="115">
        <v>7.9990000000000006E-2</v>
      </c>
      <c r="I42" s="74">
        <v>0</v>
      </c>
      <c r="J42" s="74">
        <v>0</v>
      </c>
      <c r="K42" s="70">
        <v>617641.67999999993</v>
      </c>
      <c r="L42" s="74">
        <v>0</v>
      </c>
    </row>
    <row r="43" spans="1:12" ht="12" customHeight="1" x14ac:dyDescent="0.2">
      <c r="A43" s="57">
        <v>36</v>
      </c>
      <c r="B43" s="84" t="s">
        <v>273</v>
      </c>
      <c r="C43" s="70">
        <v>23783215.07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105" t="s">
        <v>274</v>
      </c>
      <c r="C44" s="70">
        <v>2897538.4000000004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5" t="s">
        <v>275</v>
      </c>
      <c r="C45" s="70">
        <v>594680107.38999999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86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105" t="s">
        <v>276</v>
      </c>
      <c r="C46" s="70">
        <v>30653785.750000004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40</v>
      </c>
      <c r="B47" s="105" t="s">
        <v>277</v>
      </c>
      <c r="C47" s="70">
        <v>3397.36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x14ac:dyDescent="0.2">
      <c r="A48" s="57">
        <v>41</v>
      </c>
      <c r="B48" s="105" t="s">
        <v>278</v>
      </c>
      <c r="C48" s="70">
        <v>127780747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3" x14ac:dyDescent="0.2">
      <c r="A49" s="57">
        <v>42</v>
      </c>
      <c r="B49" s="105" t="s">
        <v>269</v>
      </c>
      <c r="C49" s="70">
        <v>1637300.18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3" s="59" customFormat="1" ht="10.5" x14ac:dyDescent="0.25">
      <c r="A50" s="57">
        <v>43</v>
      </c>
      <c r="B50" s="105" t="s">
        <v>291</v>
      </c>
      <c r="C50" s="70">
        <v>1146891.5900000001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  <c r="M50" s="58"/>
    </row>
    <row r="51" spans="1:13" ht="10.5" x14ac:dyDescent="0.25">
      <c r="A51" s="65"/>
      <c r="B51" s="71" t="s">
        <v>190</v>
      </c>
      <c r="C51" s="67">
        <v>60603743228.209991</v>
      </c>
      <c r="D51" s="72">
        <f t="shared" ref="D51" si="2">F51+G51+H51+I51+J51+K51+L51</f>
        <v>3798597810.0799999</v>
      </c>
      <c r="E51" s="107">
        <f t="shared" si="1"/>
        <v>6.2679260516565236E-2</v>
      </c>
      <c r="F51" s="67">
        <v>666579301.83000004</v>
      </c>
      <c r="G51" s="67">
        <v>29424698.650000002</v>
      </c>
      <c r="H51" s="67">
        <v>393736235.06999999</v>
      </c>
      <c r="I51" s="67">
        <v>52141018.93</v>
      </c>
      <c r="J51" s="67">
        <v>2155463329.9299998</v>
      </c>
      <c r="K51" s="67">
        <v>446785134.96000004</v>
      </c>
      <c r="L51" s="67">
        <v>54468090.709999993</v>
      </c>
    </row>
  </sheetData>
  <sortState xmlns:xlrd2="http://schemas.microsoft.com/office/spreadsheetml/2017/richdata2" ref="B8:L50">
    <sortCondition descending="1" ref="D8:D50"/>
  </sortState>
  <mergeCells count="2">
    <mergeCell ref="A1:L5"/>
    <mergeCell ref="A6:L6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6ADBE-CD01-4493-B5AF-6E3569506C22}">
  <dimension ref="A1:M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6" t="s">
        <v>312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12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237</v>
      </c>
      <c r="C8" s="70">
        <v>3008521005.1700001</v>
      </c>
      <c r="D8" s="70">
        <f t="shared" ref="D8:D50" si="0">F8+G8+H8+I8+J8+K8+L8</f>
        <v>598600678.94999993</v>
      </c>
      <c r="E8" s="106">
        <f>D8/C8</f>
        <v>0.19896842266393791</v>
      </c>
      <c r="F8" s="70">
        <v>1104400</v>
      </c>
      <c r="G8" s="74">
        <v>0</v>
      </c>
      <c r="H8" s="92">
        <v>20000000</v>
      </c>
      <c r="I8" s="74">
        <v>0</v>
      </c>
      <c r="J8" s="70">
        <v>575656361.48999989</v>
      </c>
      <c r="K8" s="70">
        <v>489917.45999999996</v>
      </c>
      <c r="L8" s="70">
        <v>1350000</v>
      </c>
    </row>
    <row r="9" spans="1:12" ht="12" customHeight="1" x14ac:dyDescent="0.2">
      <c r="A9" s="57">
        <v>2</v>
      </c>
      <c r="B9" s="105" t="s">
        <v>238</v>
      </c>
      <c r="C9" s="70">
        <v>10453321981.08</v>
      </c>
      <c r="D9" s="70">
        <f t="shared" si="0"/>
        <v>515924497.63999999</v>
      </c>
      <c r="E9" s="106">
        <f t="shared" ref="E9:E51" si="1">D9/C9</f>
        <v>4.9355075694960705E-2</v>
      </c>
      <c r="F9" s="70">
        <v>139774135.06</v>
      </c>
      <c r="G9" s="70">
        <v>11255456.830000002</v>
      </c>
      <c r="H9" s="92">
        <v>78458508.539999992</v>
      </c>
      <c r="I9" s="70">
        <v>5356316.7300000004</v>
      </c>
      <c r="J9" s="70">
        <v>182852421.47000003</v>
      </c>
      <c r="K9" s="70">
        <v>95069370.390000001</v>
      </c>
      <c r="L9" s="70">
        <v>3158288.62</v>
      </c>
    </row>
    <row r="10" spans="1:12" ht="12" customHeight="1" x14ac:dyDescent="0.2">
      <c r="A10" s="57">
        <v>3</v>
      </c>
      <c r="B10" s="105" t="s">
        <v>242</v>
      </c>
      <c r="C10" s="70">
        <v>6583025221.9499998</v>
      </c>
      <c r="D10" s="70">
        <f t="shared" si="0"/>
        <v>437991875.05000007</v>
      </c>
      <c r="E10" s="106">
        <f t="shared" si="1"/>
        <v>6.6533525284027353E-2</v>
      </c>
      <c r="F10" s="70">
        <v>74709786.540000007</v>
      </c>
      <c r="G10" s="70">
        <v>1534006.8</v>
      </c>
      <c r="H10" s="92">
        <v>12888713.93</v>
      </c>
      <c r="I10" s="70">
        <v>4885959.870000001</v>
      </c>
      <c r="J10" s="70">
        <v>314560380.41000003</v>
      </c>
      <c r="K10" s="70">
        <v>4413027.5</v>
      </c>
      <c r="L10" s="70">
        <v>25000000</v>
      </c>
    </row>
    <row r="11" spans="1:12" ht="12" customHeight="1" x14ac:dyDescent="0.2">
      <c r="A11" s="57">
        <v>4</v>
      </c>
      <c r="B11" s="105" t="s">
        <v>241</v>
      </c>
      <c r="C11" s="70">
        <v>4443590181.5699997</v>
      </c>
      <c r="D11" s="70">
        <f t="shared" si="0"/>
        <v>376426723.63</v>
      </c>
      <c r="E11" s="106">
        <f t="shared" si="1"/>
        <v>8.4712295294747844E-2</v>
      </c>
      <c r="F11" s="70">
        <v>51114465.879999995</v>
      </c>
      <c r="G11" s="70">
        <v>446799.02</v>
      </c>
      <c r="H11" s="92">
        <v>52925994.600000001</v>
      </c>
      <c r="I11" s="74">
        <v>0</v>
      </c>
      <c r="J11" s="70">
        <v>203470882.93000001</v>
      </c>
      <c r="K11" s="70">
        <v>48497316.909999989</v>
      </c>
      <c r="L11" s="70">
        <v>19971264.289999999</v>
      </c>
    </row>
    <row r="12" spans="1:12" ht="12" customHeight="1" x14ac:dyDescent="0.2">
      <c r="A12" s="57">
        <v>5</v>
      </c>
      <c r="B12" s="105" t="s">
        <v>239</v>
      </c>
      <c r="C12" s="70">
        <v>7585967378.8700008</v>
      </c>
      <c r="D12" s="70">
        <f t="shared" si="0"/>
        <v>355686640.76999998</v>
      </c>
      <c r="E12" s="106">
        <f t="shared" si="1"/>
        <v>4.6887446650605388E-2</v>
      </c>
      <c r="F12" s="70">
        <v>1702539.67</v>
      </c>
      <c r="G12" s="74">
        <v>0</v>
      </c>
      <c r="H12" s="92">
        <v>26859619.029999997</v>
      </c>
      <c r="I12" s="70">
        <v>37121928.450000003</v>
      </c>
      <c r="J12" s="70">
        <v>143612560.33000001</v>
      </c>
      <c r="K12" s="70">
        <v>146389993.28999999</v>
      </c>
      <c r="L12" s="74">
        <v>0</v>
      </c>
    </row>
    <row r="13" spans="1:12" ht="12" customHeight="1" x14ac:dyDescent="0.2">
      <c r="A13" s="57">
        <v>6</v>
      </c>
      <c r="B13" s="105" t="s">
        <v>240</v>
      </c>
      <c r="C13" s="70">
        <v>5943411206.7699995</v>
      </c>
      <c r="D13" s="70">
        <f t="shared" si="0"/>
        <v>324716090.08999997</v>
      </c>
      <c r="E13" s="106">
        <f t="shared" si="1"/>
        <v>5.463463300673585E-2</v>
      </c>
      <c r="F13" s="70">
        <v>105986952.58999999</v>
      </c>
      <c r="G13" s="70">
        <v>13764114.049999999</v>
      </c>
      <c r="H13" s="92">
        <v>14888898.210000001</v>
      </c>
      <c r="I13" s="70">
        <v>9693.1200000000008</v>
      </c>
      <c r="J13" s="70">
        <v>171232799.22</v>
      </c>
      <c r="K13" s="70">
        <v>18833632.900000002</v>
      </c>
      <c r="L13" s="74">
        <v>0</v>
      </c>
    </row>
    <row r="14" spans="1:12" ht="12" customHeight="1" x14ac:dyDescent="0.2">
      <c r="A14" s="57">
        <v>7</v>
      </c>
      <c r="B14" s="105" t="s">
        <v>243</v>
      </c>
      <c r="C14" s="70">
        <v>753419356.45999992</v>
      </c>
      <c r="D14" s="70">
        <f t="shared" si="0"/>
        <v>192642577.28</v>
      </c>
      <c r="E14" s="106">
        <f t="shared" si="1"/>
        <v>0.25569103797007059</v>
      </c>
      <c r="F14" s="70">
        <v>23803117.789999999</v>
      </c>
      <c r="G14" s="74">
        <v>0</v>
      </c>
      <c r="H14" s="92">
        <v>28605519.489999998</v>
      </c>
      <c r="I14" s="74">
        <v>0</v>
      </c>
      <c r="J14" s="70">
        <v>100000000</v>
      </c>
      <c r="K14" s="70">
        <v>40233940</v>
      </c>
      <c r="L14" s="74">
        <v>0</v>
      </c>
    </row>
    <row r="15" spans="1:12" ht="12" customHeight="1" x14ac:dyDescent="0.2">
      <c r="A15" s="57">
        <v>8</v>
      </c>
      <c r="B15" s="105" t="s">
        <v>246</v>
      </c>
      <c r="C15" s="70">
        <v>2638428224.6500001</v>
      </c>
      <c r="D15" s="70">
        <f t="shared" si="0"/>
        <v>158687451.47</v>
      </c>
      <c r="E15" s="106">
        <f t="shared" si="1"/>
        <v>6.0144691444487045E-2</v>
      </c>
      <c r="F15" s="70">
        <v>30935068.350000001</v>
      </c>
      <c r="G15" s="70">
        <v>70826.179999999993</v>
      </c>
      <c r="H15" s="92">
        <v>1906270.4500000002</v>
      </c>
      <c r="I15" s="70">
        <v>81735.76999999999</v>
      </c>
      <c r="J15" s="70">
        <v>115628875.50999999</v>
      </c>
      <c r="K15" s="70">
        <v>10064675.210000001</v>
      </c>
      <c r="L15" s="74">
        <v>0</v>
      </c>
    </row>
    <row r="16" spans="1:12" ht="12" customHeight="1" x14ac:dyDescent="0.2">
      <c r="A16" s="57">
        <v>9</v>
      </c>
      <c r="B16" s="105" t="s">
        <v>247</v>
      </c>
      <c r="C16" s="70">
        <v>1840324348.6499999</v>
      </c>
      <c r="D16" s="70">
        <f t="shared" si="0"/>
        <v>140698575.14000002</v>
      </c>
      <c r="E16" s="106">
        <f t="shared" si="1"/>
        <v>7.6453140036543979E-2</v>
      </c>
      <c r="F16" s="70">
        <v>37606521.720000006</v>
      </c>
      <c r="G16" s="70">
        <v>1296024.55</v>
      </c>
      <c r="H16" s="92">
        <v>27801415.369999997</v>
      </c>
      <c r="I16" s="70">
        <v>2623169.12</v>
      </c>
      <c r="J16" s="70">
        <v>25021046.219999999</v>
      </c>
      <c r="K16" s="70">
        <v>44799646.390000008</v>
      </c>
      <c r="L16" s="70">
        <v>1550751.77</v>
      </c>
    </row>
    <row r="17" spans="1:12" ht="12" customHeight="1" x14ac:dyDescent="0.2">
      <c r="A17" s="57">
        <v>10</v>
      </c>
      <c r="B17" s="105" t="s">
        <v>245</v>
      </c>
      <c r="C17" s="70">
        <v>1764851262.6400003</v>
      </c>
      <c r="D17" s="70">
        <f t="shared" si="0"/>
        <v>125028527.07999998</v>
      </c>
      <c r="E17" s="106">
        <f t="shared" si="1"/>
        <v>7.0843662424544887E-2</v>
      </c>
      <c r="F17" s="70">
        <v>12610215.439999999</v>
      </c>
      <c r="G17" s="70">
        <v>509506.85</v>
      </c>
      <c r="H17" s="92">
        <v>28578130.59</v>
      </c>
      <c r="I17" s="74">
        <v>0</v>
      </c>
      <c r="J17" s="70">
        <v>69637572.479999989</v>
      </c>
      <c r="K17" s="70">
        <v>10945270.659999998</v>
      </c>
      <c r="L17" s="70">
        <v>2747831.06</v>
      </c>
    </row>
    <row r="18" spans="1:12" ht="12" customHeight="1" x14ac:dyDescent="0.2">
      <c r="A18" s="57">
        <v>11</v>
      </c>
      <c r="B18" s="105" t="s">
        <v>244</v>
      </c>
      <c r="C18" s="70">
        <v>164186105.31</v>
      </c>
      <c r="D18" s="70">
        <f t="shared" si="0"/>
        <v>79517402.959999993</v>
      </c>
      <c r="E18" s="106">
        <f t="shared" si="1"/>
        <v>0.48431262079006676</v>
      </c>
      <c r="F18" s="70">
        <v>48069331.589999996</v>
      </c>
      <c r="G18" s="70">
        <v>183884.42</v>
      </c>
      <c r="H18" s="92">
        <v>17200150.899999999</v>
      </c>
      <c r="I18" s="70">
        <v>2268714.87</v>
      </c>
      <c r="J18" s="70">
        <v>10605267.08</v>
      </c>
      <c r="K18" s="70">
        <v>1028046.28</v>
      </c>
      <c r="L18" s="70">
        <v>162007.82</v>
      </c>
    </row>
    <row r="19" spans="1:12" ht="12" customHeight="1" x14ac:dyDescent="0.2">
      <c r="A19" s="57">
        <v>12</v>
      </c>
      <c r="B19" s="105" t="s">
        <v>249</v>
      </c>
      <c r="C19" s="70">
        <v>3318862774.0799999</v>
      </c>
      <c r="D19" s="70">
        <f t="shared" si="0"/>
        <v>69631389.390000001</v>
      </c>
      <c r="E19" s="106">
        <f t="shared" si="1"/>
        <v>2.0980496673081658E-2</v>
      </c>
      <c r="F19" s="70">
        <v>13718442.68</v>
      </c>
      <c r="G19" s="70">
        <v>463240.21</v>
      </c>
      <c r="H19" s="92">
        <v>12799415.390000001</v>
      </c>
      <c r="I19" s="70">
        <v>33723.360000000001</v>
      </c>
      <c r="J19" s="70">
        <v>40192.269999999997</v>
      </c>
      <c r="K19" s="70">
        <v>42164985.43</v>
      </c>
      <c r="L19" s="70">
        <v>411390.05</v>
      </c>
    </row>
    <row r="20" spans="1:12" ht="12" customHeight="1" x14ac:dyDescent="0.2">
      <c r="A20" s="57">
        <v>13</v>
      </c>
      <c r="B20" s="105" t="s">
        <v>259</v>
      </c>
      <c r="C20" s="70">
        <v>165852620.16</v>
      </c>
      <c r="D20" s="70">
        <f t="shared" si="0"/>
        <v>62780269.07</v>
      </c>
      <c r="E20" s="106">
        <f t="shared" si="1"/>
        <v>0.3785304628255805</v>
      </c>
      <c r="F20" s="74">
        <v>0</v>
      </c>
      <c r="G20" s="74">
        <v>0</v>
      </c>
      <c r="H20" s="86">
        <v>0</v>
      </c>
      <c r="I20" s="74">
        <v>0</v>
      </c>
      <c r="J20" s="70">
        <v>62780269.07</v>
      </c>
      <c r="K20" s="74">
        <v>0</v>
      </c>
      <c r="L20" s="74">
        <v>0</v>
      </c>
    </row>
    <row r="21" spans="1:12" ht="12" customHeight="1" x14ac:dyDescent="0.2">
      <c r="A21" s="57">
        <v>14</v>
      </c>
      <c r="B21" s="105" t="s">
        <v>261</v>
      </c>
      <c r="C21" s="70">
        <v>4661252781.6700001</v>
      </c>
      <c r="D21" s="70">
        <f t="shared" si="0"/>
        <v>55196119.600000001</v>
      </c>
      <c r="E21" s="106">
        <f t="shared" si="1"/>
        <v>1.1841477427925446E-2</v>
      </c>
      <c r="F21" s="70">
        <v>5722395.5200000005</v>
      </c>
      <c r="G21" s="70">
        <v>61393.71</v>
      </c>
      <c r="H21" s="92">
        <v>1378462.73</v>
      </c>
      <c r="I21" s="74">
        <v>0</v>
      </c>
      <c r="J21" s="70">
        <v>44984150.829999998</v>
      </c>
      <c r="K21" s="70">
        <v>3049716.81</v>
      </c>
      <c r="L21" s="74">
        <v>0</v>
      </c>
    </row>
    <row r="22" spans="1:12" ht="12" customHeight="1" x14ac:dyDescent="0.2">
      <c r="A22" s="57">
        <v>15</v>
      </c>
      <c r="B22" s="69" t="s">
        <v>260</v>
      </c>
      <c r="C22" s="84">
        <v>63517937.229999997</v>
      </c>
      <c r="D22" s="70">
        <f t="shared" si="0"/>
        <v>52017937.229999997</v>
      </c>
      <c r="E22" s="106">
        <f t="shared" si="1"/>
        <v>0.81894878043097941</v>
      </c>
      <c r="F22" s="74">
        <v>0</v>
      </c>
      <c r="G22" s="74">
        <v>0</v>
      </c>
      <c r="H22" s="74">
        <v>0</v>
      </c>
      <c r="I22" s="74">
        <v>0</v>
      </c>
      <c r="J22" s="84">
        <v>52017937.229999997</v>
      </c>
      <c r="K22" s="74">
        <v>0</v>
      </c>
      <c r="L22" s="74">
        <v>0</v>
      </c>
    </row>
    <row r="23" spans="1:12" ht="12" customHeight="1" x14ac:dyDescent="0.2">
      <c r="A23" s="57">
        <v>16</v>
      </c>
      <c r="B23" s="105" t="s">
        <v>255</v>
      </c>
      <c r="C23" s="70">
        <v>621361446.32000005</v>
      </c>
      <c r="D23" s="70">
        <f t="shared" si="0"/>
        <v>47048181.160000004</v>
      </c>
      <c r="E23" s="106">
        <f t="shared" si="1"/>
        <v>7.5717895660636581E-2</v>
      </c>
      <c r="F23" s="70">
        <v>234887.33</v>
      </c>
      <c r="G23" s="74">
        <v>0</v>
      </c>
      <c r="H23" s="92">
        <v>9854477.0300000012</v>
      </c>
      <c r="I23" s="70">
        <v>607385.98</v>
      </c>
      <c r="J23" s="70">
        <v>33796462.920000002</v>
      </c>
      <c r="K23" s="70">
        <v>2554967.9</v>
      </c>
      <c r="L23" s="74">
        <v>0</v>
      </c>
    </row>
    <row r="24" spans="1:12" ht="12" customHeight="1" x14ac:dyDescent="0.2">
      <c r="A24" s="57">
        <v>17</v>
      </c>
      <c r="B24" s="105" t="s">
        <v>252</v>
      </c>
      <c r="C24" s="70">
        <v>322978865.82999998</v>
      </c>
      <c r="D24" s="70">
        <f t="shared" si="0"/>
        <v>42397884.930000007</v>
      </c>
      <c r="E24" s="106">
        <f t="shared" si="1"/>
        <v>0.13127139084176531</v>
      </c>
      <c r="F24" s="70">
        <v>17462360.560000002</v>
      </c>
      <c r="G24" s="74">
        <v>0</v>
      </c>
      <c r="H24" s="92">
        <v>16004524.930000002</v>
      </c>
      <c r="I24" s="74">
        <v>0</v>
      </c>
      <c r="J24" s="70">
        <v>2727017.99</v>
      </c>
      <c r="K24" s="70">
        <v>6203981.4500000002</v>
      </c>
      <c r="L24" s="74">
        <v>0</v>
      </c>
    </row>
    <row r="25" spans="1:12" ht="12" customHeight="1" x14ac:dyDescent="0.2">
      <c r="A25" s="57">
        <v>18</v>
      </c>
      <c r="B25" s="105" t="s">
        <v>258</v>
      </c>
      <c r="C25" s="70">
        <v>508597268.14999992</v>
      </c>
      <c r="D25" s="70">
        <f t="shared" si="0"/>
        <v>38736179.589999996</v>
      </c>
      <c r="E25" s="106">
        <f t="shared" si="1"/>
        <v>7.6162775570740165E-2</v>
      </c>
      <c r="F25" s="70">
        <v>7154968.8600000003</v>
      </c>
      <c r="G25" s="74">
        <v>0</v>
      </c>
      <c r="H25" s="92">
        <v>1282597.6100000001</v>
      </c>
      <c r="I25" s="74">
        <v>0</v>
      </c>
      <c r="J25" s="70">
        <v>20247712.799999997</v>
      </c>
      <c r="K25" s="70">
        <v>10050900.32</v>
      </c>
      <c r="L25" s="74">
        <v>0</v>
      </c>
    </row>
    <row r="26" spans="1:12" ht="12" customHeight="1" x14ac:dyDescent="0.2">
      <c r="A26" s="57">
        <v>19</v>
      </c>
      <c r="B26" s="105" t="s">
        <v>250</v>
      </c>
      <c r="C26" s="70">
        <v>764041758.81999993</v>
      </c>
      <c r="D26" s="70">
        <f t="shared" si="0"/>
        <v>37578626.369999997</v>
      </c>
      <c r="E26" s="106">
        <f t="shared" si="1"/>
        <v>4.9183995424591863E-2</v>
      </c>
      <c r="F26" s="70">
        <v>11683010.049999999</v>
      </c>
      <c r="G26" s="74">
        <v>0</v>
      </c>
      <c r="H26" s="86">
        <v>0</v>
      </c>
      <c r="I26" s="74">
        <v>0</v>
      </c>
      <c r="J26" s="70">
        <v>3964246.53</v>
      </c>
      <c r="K26" s="70">
        <v>21626284.52</v>
      </c>
      <c r="L26" s="70">
        <v>305085.27</v>
      </c>
    </row>
    <row r="27" spans="1:12" ht="12" customHeight="1" x14ac:dyDescent="0.2">
      <c r="A27" s="57">
        <v>20</v>
      </c>
      <c r="B27" s="105" t="s">
        <v>251</v>
      </c>
      <c r="C27" s="70">
        <v>255636801.54000002</v>
      </c>
      <c r="D27" s="70">
        <f t="shared" si="0"/>
        <v>23966247.600000001</v>
      </c>
      <c r="E27" s="106">
        <f t="shared" si="1"/>
        <v>9.3751163586867026E-2</v>
      </c>
      <c r="F27" s="70">
        <v>8419020.6699999999</v>
      </c>
      <c r="G27" s="70">
        <v>86000</v>
      </c>
      <c r="H27" s="92">
        <v>400000</v>
      </c>
      <c r="I27" s="74">
        <v>0</v>
      </c>
      <c r="J27" s="70">
        <v>8756491.7599999998</v>
      </c>
      <c r="K27" s="70">
        <v>6304735.1699999999</v>
      </c>
      <c r="L27" s="74">
        <v>0</v>
      </c>
    </row>
    <row r="28" spans="1:12" ht="12" customHeight="1" x14ac:dyDescent="0.2">
      <c r="A28" s="57">
        <v>21</v>
      </c>
      <c r="B28" s="105" t="s">
        <v>253</v>
      </c>
      <c r="C28" s="70">
        <v>445890770.11000001</v>
      </c>
      <c r="D28" s="70">
        <f t="shared" si="0"/>
        <v>19444832.959999997</v>
      </c>
      <c r="E28" s="106">
        <f t="shared" si="1"/>
        <v>4.3608960452810028E-2</v>
      </c>
      <c r="F28" s="70">
        <v>11021399.819999998</v>
      </c>
      <c r="G28" s="74">
        <v>0</v>
      </c>
      <c r="H28" s="92">
        <v>3977809.77</v>
      </c>
      <c r="I28" s="70">
        <v>16921.669999999998</v>
      </c>
      <c r="J28" s="74">
        <v>0</v>
      </c>
      <c r="K28" s="70">
        <v>4421297.1500000004</v>
      </c>
      <c r="L28" s="70">
        <v>7404.55</v>
      </c>
    </row>
    <row r="29" spans="1:12" ht="12" customHeight="1" x14ac:dyDescent="0.2">
      <c r="A29" s="57">
        <v>22</v>
      </c>
      <c r="B29" s="105" t="s">
        <v>257</v>
      </c>
      <c r="C29" s="70">
        <v>364820246</v>
      </c>
      <c r="D29" s="70">
        <f t="shared" si="0"/>
        <v>18112295.719999999</v>
      </c>
      <c r="E29" s="106">
        <f t="shared" si="1"/>
        <v>4.9647178079036763E-2</v>
      </c>
      <c r="F29" s="70">
        <v>4756525.13</v>
      </c>
      <c r="G29" s="70">
        <v>432340.81</v>
      </c>
      <c r="H29" s="92">
        <v>9722588.8399999999</v>
      </c>
      <c r="I29" s="74">
        <v>0</v>
      </c>
      <c r="J29" s="74">
        <v>0</v>
      </c>
      <c r="K29" s="70">
        <v>3200840.94</v>
      </c>
      <c r="L29" s="74">
        <v>0</v>
      </c>
    </row>
    <row r="30" spans="1:12" ht="12" customHeight="1" x14ac:dyDescent="0.2">
      <c r="A30" s="57">
        <v>23</v>
      </c>
      <c r="B30" s="84" t="s">
        <v>266</v>
      </c>
      <c r="C30" s="70">
        <v>142499465.41</v>
      </c>
      <c r="D30" s="70">
        <f t="shared" si="0"/>
        <v>18016075.98</v>
      </c>
      <c r="E30" s="106">
        <f t="shared" si="1"/>
        <v>0.12642907766821496</v>
      </c>
      <c r="F30" s="74">
        <v>0</v>
      </c>
      <c r="G30" s="70">
        <v>78856.27</v>
      </c>
      <c r="H30" s="86">
        <v>0</v>
      </c>
      <c r="I30" s="74">
        <v>0</v>
      </c>
      <c r="J30" s="70">
        <v>17937219.710000001</v>
      </c>
      <c r="K30" s="74">
        <v>0</v>
      </c>
      <c r="L30" s="74">
        <v>0</v>
      </c>
    </row>
    <row r="31" spans="1:12" ht="12" customHeight="1" x14ac:dyDescent="0.2">
      <c r="A31" s="57">
        <v>24</v>
      </c>
      <c r="B31" s="69" t="s">
        <v>265</v>
      </c>
      <c r="C31" s="84">
        <v>1270528620.2599998</v>
      </c>
      <c r="D31" s="70">
        <f t="shared" si="0"/>
        <v>15700075.160000002</v>
      </c>
      <c r="E31" s="106">
        <f t="shared" si="1"/>
        <v>1.2357120421881683E-2</v>
      </c>
      <c r="F31" s="70">
        <v>1992139.56</v>
      </c>
      <c r="G31" s="70">
        <v>5118.34</v>
      </c>
      <c r="H31" s="74">
        <v>0</v>
      </c>
      <c r="I31" s="74">
        <v>0</v>
      </c>
      <c r="J31" s="74">
        <v>0</v>
      </c>
      <c r="K31" s="70">
        <v>13642817.260000002</v>
      </c>
      <c r="L31" s="70">
        <v>60000</v>
      </c>
    </row>
    <row r="32" spans="1:12" ht="12" customHeight="1" x14ac:dyDescent="0.2">
      <c r="A32" s="57">
        <v>25</v>
      </c>
      <c r="B32" s="105" t="s">
        <v>264</v>
      </c>
      <c r="C32" s="70">
        <v>189659448.44999999</v>
      </c>
      <c r="D32" s="70">
        <f t="shared" si="0"/>
        <v>15111703.76001</v>
      </c>
      <c r="E32" s="106">
        <f t="shared" si="1"/>
        <v>7.9678096100727125E-2</v>
      </c>
      <c r="F32" s="70">
        <v>3035691.4</v>
      </c>
      <c r="G32" s="70">
        <v>35459.99</v>
      </c>
      <c r="H32" s="92">
        <v>5179.84</v>
      </c>
      <c r="I32" s="74">
        <v>0</v>
      </c>
      <c r="J32" s="70">
        <v>4008024.24</v>
      </c>
      <c r="K32" s="70">
        <v>8027348.2899999991</v>
      </c>
      <c r="L32" s="100">
        <v>1.0000000000000001E-5</v>
      </c>
    </row>
    <row r="33" spans="1:12" ht="12" customHeight="1" x14ac:dyDescent="0.2">
      <c r="A33" s="57">
        <v>26</v>
      </c>
      <c r="B33" s="105" t="s">
        <v>268</v>
      </c>
      <c r="C33" s="70">
        <v>99238442.469999999</v>
      </c>
      <c r="D33" s="70">
        <f t="shared" si="0"/>
        <v>9535444.0899999999</v>
      </c>
      <c r="E33" s="106">
        <f t="shared" si="1"/>
        <v>9.6086192534537068E-2</v>
      </c>
      <c r="F33" s="70">
        <v>4271159.45</v>
      </c>
      <c r="G33" s="74">
        <v>0</v>
      </c>
      <c r="H33" s="86">
        <v>0</v>
      </c>
      <c r="I33" s="74">
        <v>0</v>
      </c>
      <c r="J33" s="74">
        <v>0</v>
      </c>
      <c r="K33" s="70">
        <v>5264284.6399999997</v>
      </c>
      <c r="L33" s="74">
        <v>0</v>
      </c>
    </row>
    <row r="34" spans="1:12" ht="12" customHeight="1" x14ac:dyDescent="0.2">
      <c r="A34" s="57">
        <v>27</v>
      </c>
      <c r="B34" s="105" t="s">
        <v>263</v>
      </c>
      <c r="C34" s="70">
        <v>327780039.56999999</v>
      </c>
      <c r="D34" s="70">
        <f t="shared" si="0"/>
        <v>8233520.3200000003</v>
      </c>
      <c r="E34" s="106">
        <f t="shared" si="1"/>
        <v>2.511904120458704E-2</v>
      </c>
      <c r="F34" s="70">
        <v>3854223.87</v>
      </c>
      <c r="G34" s="70">
        <v>66334.87</v>
      </c>
      <c r="H34" s="86">
        <v>0</v>
      </c>
      <c r="I34" s="70">
        <v>1309.48</v>
      </c>
      <c r="J34" s="70">
        <v>4232795.3499999996</v>
      </c>
      <c r="K34" s="70">
        <v>78856.75</v>
      </c>
      <c r="L34" s="74">
        <v>0</v>
      </c>
    </row>
    <row r="35" spans="1:12" ht="12" customHeight="1" x14ac:dyDescent="0.2">
      <c r="A35" s="57">
        <v>28</v>
      </c>
      <c r="B35" s="105" t="s">
        <v>262</v>
      </c>
      <c r="C35" s="70">
        <v>70596863.349999994</v>
      </c>
      <c r="D35" s="70">
        <f t="shared" si="0"/>
        <v>7061716.5899999999</v>
      </c>
      <c r="E35" s="106">
        <f t="shared" si="1"/>
        <v>0.10002875843066759</v>
      </c>
      <c r="F35" s="74">
        <v>0</v>
      </c>
      <c r="G35" s="74">
        <v>0</v>
      </c>
      <c r="H35" s="86">
        <v>0</v>
      </c>
      <c r="I35" s="74">
        <v>0</v>
      </c>
      <c r="J35" s="74">
        <v>0</v>
      </c>
      <c r="K35" s="70">
        <v>7061716.5899999999</v>
      </c>
      <c r="L35" s="74">
        <v>0</v>
      </c>
    </row>
    <row r="36" spans="1:12" ht="12" customHeight="1" x14ac:dyDescent="0.2">
      <c r="A36" s="57">
        <v>29</v>
      </c>
      <c r="B36" s="105" t="s">
        <v>270</v>
      </c>
      <c r="C36" s="70">
        <v>91900300.550000012</v>
      </c>
      <c r="D36" s="70">
        <f t="shared" si="0"/>
        <v>5411507.0500000007</v>
      </c>
      <c r="E36" s="106">
        <f t="shared" si="1"/>
        <v>5.8884541373787708E-2</v>
      </c>
      <c r="F36" s="70">
        <v>1842.62</v>
      </c>
      <c r="G36" s="74">
        <v>0</v>
      </c>
      <c r="H36" s="86">
        <v>0</v>
      </c>
      <c r="I36" s="70">
        <v>18242.09</v>
      </c>
      <c r="J36" s="70">
        <v>3067022.56</v>
      </c>
      <c r="K36" s="70">
        <v>2324399.7800000003</v>
      </c>
      <c r="L36" s="74">
        <v>0</v>
      </c>
    </row>
    <row r="37" spans="1:12" ht="12" customHeight="1" x14ac:dyDescent="0.2">
      <c r="A37" s="57">
        <v>30</v>
      </c>
      <c r="B37" s="105" t="s">
        <v>267</v>
      </c>
      <c r="C37" s="70">
        <v>203024405.73000002</v>
      </c>
      <c r="D37" s="70">
        <f t="shared" si="0"/>
        <v>4870314.8999999994</v>
      </c>
      <c r="E37" s="106">
        <f t="shared" si="1"/>
        <v>2.3988814953001161E-2</v>
      </c>
      <c r="F37" s="70">
        <v>2025546.46</v>
      </c>
      <c r="G37" s="70">
        <v>401648.09</v>
      </c>
      <c r="H37" s="86">
        <v>0</v>
      </c>
      <c r="I37" s="74">
        <v>0</v>
      </c>
      <c r="J37" s="74">
        <v>0</v>
      </c>
      <c r="K37" s="70">
        <v>2443120.3499999996</v>
      </c>
      <c r="L37" s="74">
        <v>0</v>
      </c>
    </row>
    <row r="38" spans="1:12" ht="12" customHeight="1" x14ac:dyDescent="0.2">
      <c r="A38" s="57">
        <v>31</v>
      </c>
      <c r="B38" s="105" t="s">
        <v>256</v>
      </c>
      <c r="C38" s="70">
        <v>105184682.55000001</v>
      </c>
      <c r="D38" s="70">
        <f t="shared" si="0"/>
        <v>4503341.4700000007</v>
      </c>
      <c r="E38" s="106">
        <f t="shared" si="1"/>
        <v>4.2813662225574686E-2</v>
      </c>
      <c r="F38" s="74">
        <v>0</v>
      </c>
      <c r="G38" s="74">
        <v>0</v>
      </c>
      <c r="H38" s="86">
        <v>0</v>
      </c>
      <c r="I38" s="74">
        <v>0</v>
      </c>
      <c r="J38" s="70">
        <v>4503341.4700000007</v>
      </c>
      <c r="K38" s="74">
        <v>0</v>
      </c>
      <c r="L38" s="74">
        <v>0</v>
      </c>
    </row>
    <row r="39" spans="1:12" ht="12" customHeight="1" x14ac:dyDescent="0.2">
      <c r="A39" s="57">
        <v>32</v>
      </c>
      <c r="B39" s="105" t="s">
        <v>254</v>
      </c>
      <c r="C39" s="70">
        <v>173635737.69999999</v>
      </c>
      <c r="D39" s="70">
        <f t="shared" si="0"/>
        <v>4284438.45988</v>
      </c>
      <c r="E39" s="106">
        <f t="shared" si="1"/>
        <v>2.4674865420173237E-2</v>
      </c>
      <c r="F39" s="70">
        <v>3572060.39</v>
      </c>
      <c r="G39" s="74">
        <v>0</v>
      </c>
      <c r="H39" s="86">
        <v>0</v>
      </c>
      <c r="I39" s="74">
        <v>0</v>
      </c>
      <c r="J39" s="70">
        <v>712377.98</v>
      </c>
      <c r="K39" s="102">
        <v>8.9880000000000002E-2</v>
      </c>
      <c r="L39" s="74">
        <v>0</v>
      </c>
    </row>
    <row r="40" spans="1:12" ht="12" customHeight="1" x14ac:dyDescent="0.2">
      <c r="A40" s="57">
        <v>33</v>
      </c>
      <c r="B40" s="84" t="s">
        <v>272</v>
      </c>
      <c r="C40" s="84">
        <v>418649077.06999993</v>
      </c>
      <c r="D40" s="70">
        <f t="shared" si="0"/>
        <v>3315213.17</v>
      </c>
      <c r="E40" s="106">
        <f t="shared" si="1"/>
        <v>7.9188354915343141E-3</v>
      </c>
      <c r="F40" s="74">
        <v>0</v>
      </c>
      <c r="G40" s="74">
        <v>0</v>
      </c>
      <c r="H40" s="86">
        <v>0</v>
      </c>
      <c r="I40" s="74">
        <v>0</v>
      </c>
      <c r="J40" s="74">
        <v>0</v>
      </c>
      <c r="K40" s="70">
        <v>3315213.17</v>
      </c>
      <c r="L40" s="74">
        <v>0</v>
      </c>
    </row>
    <row r="41" spans="1:12" ht="12" customHeight="1" x14ac:dyDescent="0.2">
      <c r="A41" s="57">
        <v>34</v>
      </c>
      <c r="B41" s="105" t="s">
        <v>279</v>
      </c>
      <c r="C41" s="70">
        <v>13511474.91</v>
      </c>
      <c r="D41" s="70">
        <f t="shared" si="0"/>
        <v>1550000</v>
      </c>
      <c r="E41" s="106">
        <f t="shared" si="1"/>
        <v>0.11471730586960768</v>
      </c>
      <c r="F41" s="74">
        <v>0</v>
      </c>
      <c r="G41" s="74">
        <v>0</v>
      </c>
      <c r="H41" s="86">
        <v>0</v>
      </c>
      <c r="I41" s="74">
        <v>0</v>
      </c>
      <c r="J41" s="74">
        <v>0</v>
      </c>
      <c r="K41" s="70">
        <v>1550000</v>
      </c>
      <c r="L41" s="74">
        <v>0</v>
      </c>
    </row>
    <row r="42" spans="1:12" ht="12" customHeight="1" x14ac:dyDescent="0.2">
      <c r="A42" s="57">
        <v>35</v>
      </c>
      <c r="B42" s="84" t="s">
        <v>271</v>
      </c>
      <c r="C42" s="70">
        <v>428794900.25</v>
      </c>
      <c r="D42" s="70">
        <f t="shared" si="0"/>
        <v>617613.83000000007</v>
      </c>
      <c r="E42" s="106">
        <f t="shared" si="1"/>
        <v>1.4403478904248001E-3</v>
      </c>
      <c r="F42" s="74">
        <v>0</v>
      </c>
      <c r="G42" s="74">
        <v>0</v>
      </c>
      <c r="H42" s="86">
        <v>0</v>
      </c>
      <c r="I42" s="74">
        <v>0</v>
      </c>
      <c r="J42" s="74">
        <v>0</v>
      </c>
      <c r="K42" s="70">
        <v>617613.83000000007</v>
      </c>
      <c r="L42" s="74">
        <v>0</v>
      </c>
    </row>
    <row r="43" spans="1:12" ht="12" customHeight="1" x14ac:dyDescent="0.2">
      <c r="A43" s="57">
        <v>36</v>
      </c>
      <c r="B43" s="105" t="s">
        <v>273</v>
      </c>
      <c r="C43" s="70">
        <v>23435577.940000001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105" t="s">
        <v>274</v>
      </c>
      <c r="C44" s="70">
        <v>3247270.07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5" t="s">
        <v>275</v>
      </c>
      <c r="C45" s="70">
        <v>597206592.66999996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86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105" t="s">
        <v>276</v>
      </c>
      <c r="C46" s="70">
        <v>30680017.150000002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x14ac:dyDescent="0.2">
      <c r="A47" s="57">
        <v>40</v>
      </c>
      <c r="B47" s="105" t="s">
        <v>277</v>
      </c>
      <c r="C47" s="70">
        <v>3397.36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11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x14ac:dyDescent="0.2">
      <c r="A48" s="57">
        <v>41</v>
      </c>
      <c r="B48" s="84" t="s">
        <v>278</v>
      </c>
      <c r="C48" s="70">
        <v>127780747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3" s="59" customFormat="1" ht="10.5" x14ac:dyDescent="0.25">
      <c r="A49" s="57">
        <v>42</v>
      </c>
      <c r="B49" s="105" t="s">
        <v>269</v>
      </c>
      <c r="C49" s="70">
        <v>1586314.72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  <c r="M49" s="58"/>
    </row>
    <row r="50" spans="1:13" x14ac:dyDescent="0.2">
      <c r="A50" s="57">
        <v>43</v>
      </c>
      <c r="B50" s="105" t="s">
        <v>291</v>
      </c>
      <c r="C50" s="70">
        <v>1146891.5900000001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3" ht="10.5" x14ac:dyDescent="0.25">
      <c r="B51" s="71" t="s">
        <v>190</v>
      </c>
      <c r="C51" s="67">
        <v>60991949809.800018</v>
      </c>
      <c r="D51" s="72">
        <f t="shared" ref="D51" si="2">F51+G51+H51+I51+J51+K51+L51</f>
        <v>3871042058.2599998</v>
      </c>
      <c r="E51" s="107">
        <f t="shared" si="1"/>
        <v>6.3468081776884122E-2</v>
      </c>
      <c r="F51" s="67">
        <v>626342209</v>
      </c>
      <c r="G51" s="67">
        <v>30691010.989999998</v>
      </c>
      <c r="H51" s="67">
        <v>365538277.24999988</v>
      </c>
      <c r="I51" s="67">
        <v>53025100.510000005</v>
      </c>
      <c r="J51" s="67">
        <v>2176053429.8499999</v>
      </c>
      <c r="K51" s="67">
        <v>564668007.21999991</v>
      </c>
      <c r="L51" s="67">
        <v>54724023.439999998</v>
      </c>
    </row>
  </sheetData>
  <sortState xmlns:xlrd2="http://schemas.microsoft.com/office/spreadsheetml/2017/richdata2" ref="B8:L50">
    <sortCondition descending="1" ref="D8:D50"/>
  </sortState>
  <mergeCells count="2">
    <mergeCell ref="A1:L5"/>
    <mergeCell ref="A6:L6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ABA94-5B5A-4C55-8EEB-FD34D55E11A9}">
  <dimension ref="A1:M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6" t="s">
        <v>313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12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237</v>
      </c>
      <c r="C8" s="70">
        <v>3017498649.7799997</v>
      </c>
      <c r="D8" s="70">
        <f t="shared" ref="D8:D50" si="0">F8+G8+H8+I8+J8+K8+L8</f>
        <v>603503659.43999994</v>
      </c>
      <c r="E8" s="106">
        <f>D8/C8</f>
        <v>0.20000130223223142</v>
      </c>
      <c r="F8" s="70">
        <v>1089400</v>
      </c>
      <c r="G8" s="74">
        <v>0</v>
      </c>
      <c r="H8" s="92">
        <v>20000000</v>
      </c>
      <c r="I8" s="74">
        <v>0</v>
      </c>
      <c r="J8" s="70">
        <v>580607836.94999993</v>
      </c>
      <c r="K8" s="70">
        <v>456422.49</v>
      </c>
      <c r="L8" s="70">
        <v>1350000</v>
      </c>
    </row>
    <row r="9" spans="1:12" ht="12" customHeight="1" x14ac:dyDescent="0.2">
      <c r="A9" s="57">
        <v>2</v>
      </c>
      <c r="B9" s="105" t="s">
        <v>238</v>
      </c>
      <c r="C9" s="70">
        <v>10454102159.379999</v>
      </c>
      <c r="D9" s="70">
        <f t="shared" si="0"/>
        <v>529974183.19000006</v>
      </c>
      <c r="E9" s="106">
        <f t="shared" ref="E9:E51" si="1">D9/C9</f>
        <v>5.0695332330809285E-2</v>
      </c>
      <c r="F9" s="70">
        <v>149526897.88000003</v>
      </c>
      <c r="G9" s="70">
        <v>11126053.74</v>
      </c>
      <c r="H9" s="92">
        <v>80233742.690000013</v>
      </c>
      <c r="I9" s="70">
        <v>5436763.96</v>
      </c>
      <c r="J9" s="70">
        <v>182937725.44000003</v>
      </c>
      <c r="K9" s="70">
        <v>97715498.73999998</v>
      </c>
      <c r="L9" s="70">
        <v>2997500.7399999998</v>
      </c>
    </row>
    <row r="10" spans="1:12" ht="12" customHeight="1" x14ac:dyDescent="0.2">
      <c r="A10" s="57">
        <v>3</v>
      </c>
      <c r="B10" s="105" t="s">
        <v>242</v>
      </c>
      <c r="C10" s="70">
        <v>6589104185.3300009</v>
      </c>
      <c r="D10" s="70">
        <f t="shared" si="0"/>
        <v>449847060.75</v>
      </c>
      <c r="E10" s="106">
        <f t="shared" si="1"/>
        <v>6.8271353449159397E-2</v>
      </c>
      <c r="F10" s="70">
        <v>77315237.850000009</v>
      </c>
      <c r="G10" s="70">
        <v>1515476.57</v>
      </c>
      <c r="H10" s="92">
        <v>11887063.130000001</v>
      </c>
      <c r="I10" s="70">
        <v>4871951.3499999996</v>
      </c>
      <c r="J10" s="70">
        <v>323794317.24000001</v>
      </c>
      <c r="K10" s="70">
        <v>5463014.6100000003</v>
      </c>
      <c r="L10" s="70">
        <v>25000000</v>
      </c>
    </row>
    <row r="11" spans="1:12" ht="12" customHeight="1" x14ac:dyDescent="0.2">
      <c r="A11" s="57">
        <v>4</v>
      </c>
      <c r="B11" s="105" t="s">
        <v>241</v>
      </c>
      <c r="C11" s="70">
        <v>4478902154.54</v>
      </c>
      <c r="D11" s="70">
        <f t="shared" si="0"/>
        <v>377986697.67000002</v>
      </c>
      <c r="E11" s="106">
        <f t="shared" si="1"/>
        <v>8.4392711568136644E-2</v>
      </c>
      <c r="F11" s="70">
        <v>52653419.629999995</v>
      </c>
      <c r="G11" s="70">
        <v>329100.32</v>
      </c>
      <c r="H11" s="92">
        <v>64235654.949999996</v>
      </c>
      <c r="I11" s="74">
        <v>0</v>
      </c>
      <c r="J11" s="70">
        <v>198384299.24000001</v>
      </c>
      <c r="K11" s="70">
        <v>42412959.240000002</v>
      </c>
      <c r="L11" s="70">
        <v>19971264.289999999</v>
      </c>
    </row>
    <row r="12" spans="1:12" ht="12" customHeight="1" x14ac:dyDescent="0.2">
      <c r="A12" s="57">
        <v>5</v>
      </c>
      <c r="B12" s="105" t="s">
        <v>239</v>
      </c>
      <c r="C12" s="70">
        <v>7565257384.6300001</v>
      </c>
      <c r="D12" s="70">
        <f t="shared" si="0"/>
        <v>355374517.61000001</v>
      </c>
      <c r="E12" s="106">
        <f t="shared" si="1"/>
        <v>4.6974544227933179E-2</v>
      </c>
      <c r="F12" s="70">
        <v>1683242.9100000001</v>
      </c>
      <c r="G12" s="70">
        <v>19000</v>
      </c>
      <c r="H12" s="92">
        <v>25135676.260000002</v>
      </c>
      <c r="I12" s="70">
        <v>41219252.260000005</v>
      </c>
      <c r="J12" s="70">
        <v>143305846.68000001</v>
      </c>
      <c r="K12" s="70">
        <v>144011499.5</v>
      </c>
      <c r="L12" s="74">
        <v>0</v>
      </c>
    </row>
    <row r="13" spans="1:12" ht="12" customHeight="1" x14ac:dyDescent="0.2">
      <c r="A13" s="57">
        <v>6</v>
      </c>
      <c r="B13" s="105" t="s">
        <v>240</v>
      </c>
      <c r="C13" s="70">
        <v>5977275392.7199993</v>
      </c>
      <c r="D13" s="70">
        <f t="shared" si="0"/>
        <v>325520739.71999997</v>
      </c>
      <c r="E13" s="106">
        <f t="shared" si="1"/>
        <v>5.445971924205914E-2</v>
      </c>
      <c r="F13" s="70">
        <v>106717184.99999999</v>
      </c>
      <c r="G13" s="70">
        <v>11617968.48</v>
      </c>
      <c r="H13" s="92">
        <v>14904074.58</v>
      </c>
      <c r="I13" s="74">
        <v>0</v>
      </c>
      <c r="J13" s="70">
        <v>174797356.88999999</v>
      </c>
      <c r="K13" s="70">
        <v>17484154.770000003</v>
      </c>
      <c r="L13" s="74">
        <v>0</v>
      </c>
    </row>
    <row r="14" spans="1:12" ht="12" customHeight="1" x14ac:dyDescent="0.2">
      <c r="A14" s="57">
        <v>7</v>
      </c>
      <c r="B14" s="105" t="s">
        <v>243</v>
      </c>
      <c r="C14" s="70">
        <v>868213950.05000007</v>
      </c>
      <c r="D14" s="70">
        <f t="shared" si="0"/>
        <v>204142262.59</v>
      </c>
      <c r="E14" s="106">
        <f t="shared" si="1"/>
        <v>0.23512898241066449</v>
      </c>
      <c r="F14" s="70">
        <v>27731623.859999999</v>
      </c>
      <c r="G14" s="74">
        <v>0</v>
      </c>
      <c r="H14" s="92">
        <v>36176698.729999997</v>
      </c>
      <c r="I14" s="74">
        <v>0</v>
      </c>
      <c r="J14" s="70">
        <v>100000000</v>
      </c>
      <c r="K14" s="70">
        <v>40233940</v>
      </c>
      <c r="L14" s="74">
        <v>0</v>
      </c>
    </row>
    <row r="15" spans="1:12" ht="12" customHeight="1" x14ac:dyDescent="0.2">
      <c r="A15" s="57">
        <v>8</v>
      </c>
      <c r="B15" s="69" t="s">
        <v>246</v>
      </c>
      <c r="C15" s="84">
        <v>2617321143.1499996</v>
      </c>
      <c r="D15" s="70">
        <f t="shared" si="0"/>
        <v>156175553.51000002</v>
      </c>
      <c r="E15" s="106">
        <f t="shared" si="1"/>
        <v>5.9670000343190421E-2</v>
      </c>
      <c r="F15" s="70">
        <v>30844188.110000003</v>
      </c>
      <c r="G15" s="70">
        <v>68959.209999999992</v>
      </c>
      <c r="H15" s="70">
        <v>1845160.18</v>
      </c>
      <c r="I15" s="70">
        <v>72121.679999999993</v>
      </c>
      <c r="J15" s="70">
        <v>114213988.74000001</v>
      </c>
      <c r="K15" s="70">
        <v>9131135.5900000017</v>
      </c>
      <c r="L15" s="74">
        <v>0</v>
      </c>
    </row>
    <row r="16" spans="1:12" ht="12" customHeight="1" x14ac:dyDescent="0.2">
      <c r="A16" s="57">
        <v>9</v>
      </c>
      <c r="B16" s="105" t="s">
        <v>247</v>
      </c>
      <c r="C16" s="70">
        <v>1858211796.0899997</v>
      </c>
      <c r="D16" s="70">
        <f t="shared" si="0"/>
        <v>152034197.63</v>
      </c>
      <c r="E16" s="106">
        <f t="shared" si="1"/>
        <v>8.1817475246850957E-2</v>
      </c>
      <c r="F16" s="70">
        <v>37549755.009999998</v>
      </c>
      <c r="G16" s="70">
        <v>1175901.3700000001</v>
      </c>
      <c r="H16" s="92">
        <v>27569257.039999999</v>
      </c>
      <c r="I16" s="70">
        <v>2621038.5299999998</v>
      </c>
      <c r="J16" s="70">
        <v>35006657.170000002</v>
      </c>
      <c r="K16" s="70">
        <v>46566248.170000009</v>
      </c>
      <c r="L16" s="70">
        <v>1545340.3399999999</v>
      </c>
    </row>
    <row r="17" spans="1:12" ht="12" customHeight="1" x14ac:dyDescent="0.2">
      <c r="A17" s="57">
        <v>10</v>
      </c>
      <c r="B17" s="105" t="s">
        <v>245</v>
      </c>
      <c r="C17" s="70">
        <v>1781759374.5</v>
      </c>
      <c r="D17" s="70">
        <f t="shared" si="0"/>
        <v>124129345.83000001</v>
      </c>
      <c r="E17" s="106">
        <f t="shared" si="1"/>
        <v>6.9666728070300388E-2</v>
      </c>
      <c r="F17" s="70">
        <v>11621525.5</v>
      </c>
      <c r="G17" s="70">
        <v>525451.77</v>
      </c>
      <c r="H17" s="92">
        <v>27926369.090000004</v>
      </c>
      <c r="I17" s="74">
        <v>0</v>
      </c>
      <c r="J17" s="70">
        <v>69594285.38000001</v>
      </c>
      <c r="K17" s="70">
        <v>11048462.439999999</v>
      </c>
      <c r="L17" s="70">
        <v>3413251.65</v>
      </c>
    </row>
    <row r="18" spans="1:12" ht="12" customHeight="1" x14ac:dyDescent="0.2">
      <c r="A18" s="57">
        <v>11</v>
      </c>
      <c r="B18" s="105" t="s">
        <v>249</v>
      </c>
      <c r="C18" s="70">
        <v>3326509504.4100003</v>
      </c>
      <c r="D18" s="70">
        <f t="shared" si="0"/>
        <v>72893350.339999989</v>
      </c>
      <c r="E18" s="106">
        <f t="shared" si="1"/>
        <v>2.1912863992531586E-2</v>
      </c>
      <c r="F18" s="70">
        <v>15023085.189999998</v>
      </c>
      <c r="G18" s="70">
        <v>462711.04000000004</v>
      </c>
      <c r="H18" s="92">
        <v>12275509.09</v>
      </c>
      <c r="I18" s="70">
        <v>34080.379999999997</v>
      </c>
      <c r="J18" s="70">
        <v>30391.82</v>
      </c>
      <c r="K18" s="70">
        <v>44654643.079999998</v>
      </c>
      <c r="L18" s="70">
        <v>412929.74</v>
      </c>
    </row>
    <row r="19" spans="1:12" ht="12" customHeight="1" x14ac:dyDescent="0.2">
      <c r="A19" s="57">
        <v>12</v>
      </c>
      <c r="B19" s="105" t="s">
        <v>244</v>
      </c>
      <c r="C19" s="70">
        <v>131646473.06000002</v>
      </c>
      <c r="D19" s="70">
        <f t="shared" si="0"/>
        <v>67686376.430000007</v>
      </c>
      <c r="E19" s="106">
        <f t="shared" si="1"/>
        <v>0.51415260019272102</v>
      </c>
      <c r="F19" s="70">
        <v>45479047.760000005</v>
      </c>
      <c r="G19" s="70">
        <v>49687.42</v>
      </c>
      <c r="H19" s="92">
        <v>17479284.350000001</v>
      </c>
      <c r="I19" s="70">
        <v>3266955.56</v>
      </c>
      <c r="J19" s="70">
        <v>264490.19</v>
      </c>
      <c r="K19" s="70">
        <v>975943.37</v>
      </c>
      <c r="L19" s="70">
        <v>170967.78</v>
      </c>
    </row>
    <row r="20" spans="1:12" ht="12" customHeight="1" x14ac:dyDescent="0.2">
      <c r="A20" s="57">
        <v>13</v>
      </c>
      <c r="B20" s="105" t="s">
        <v>259</v>
      </c>
      <c r="C20" s="70">
        <v>169780740.21000001</v>
      </c>
      <c r="D20" s="70">
        <f t="shared" si="0"/>
        <v>66926135.890000001</v>
      </c>
      <c r="E20" s="106">
        <f t="shared" si="1"/>
        <v>0.39419156617658618</v>
      </c>
      <c r="F20" s="74">
        <v>0</v>
      </c>
      <c r="G20" s="74">
        <v>0</v>
      </c>
      <c r="H20" s="86">
        <v>0</v>
      </c>
      <c r="I20" s="74">
        <v>0</v>
      </c>
      <c r="J20" s="70">
        <v>66926135.890000001</v>
      </c>
      <c r="K20" s="74">
        <v>0</v>
      </c>
      <c r="L20" s="74">
        <v>0</v>
      </c>
    </row>
    <row r="21" spans="1:12" ht="12" customHeight="1" x14ac:dyDescent="0.2">
      <c r="A21" s="57">
        <v>14</v>
      </c>
      <c r="B21" s="105" t="s">
        <v>261</v>
      </c>
      <c r="C21" s="70">
        <v>4694044062.539999</v>
      </c>
      <c r="D21" s="70">
        <f t="shared" si="0"/>
        <v>58491228.579999998</v>
      </c>
      <c r="E21" s="106">
        <f t="shared" si="1"/>
        <v>1.2460732749992497E-2</v>
      </c>
      <c r="F21" s="70">
        <v>5782143.3400000008</v>
      </c>
      <c r="G21" s="70">
        <v>48869.47</v>
      </c>
      <c r="H21" s="92">
        <v>1454707.12</v>
      </c>
      <c r="I21" s="74">
        <v>0</v>
      </c>
      <c r="J21" s="70">
        <v>47983386.200000003</v>
      </c>
      <c r="K21" s="70">
        <v>3222122.4499999993</v>
      </c>
      <c r="L21" s="74">
        <v>0</v>
      </c>
    </row>
    <row r="22" spans="1:12" ht="12" customHeight="1" x14ac:dyDescent="0.2">
      <c r="A22" s="57">
        <v>15</v>
      </c>
      <c r="B22" s="105" t="s">
        <v>255</v>
      </c>
      <c r="C22" s="70">
        <v>652802773.53999996</v>
      </c>
      <c r="D22" s="70">
        <f t="shared" si="0"/>
        <v>57498811.120000005</v>
      </c>
      <c r="E22" s="106">
        <f t="shared" si="1"/>
        <v>8.8079912418565748E-2</v>
      </c>
      <c r="F22" s="70">
        <v>156493.88</v>
      </c>
      <c r="G22" s="74">
        <v>0</v>
      </c>
      <c r="H22" s="92">
        <v>10799152.379999999</v>
      </c>
      <c r="I22" s="70">
        <v>612242.18999999994</v>
      </c>
      <c r="J22" s="70">
        <v>43361131</v>
      </c>
      <c r="K22" s="70">
        <v>2569791.67</v>
      </c>
      <c r="L22" s="74">
        <v>0</v>
      </c>
    </row>
    <row r="23" spans="1:12" ht="12" customHeight="1" x14ac:dyDescent="0.2">
      <c r="A23" s="57">
        <v>16</v>
      </c>
      <c r="B23" s="69" t="s">
        <v>260</v>
      </c>
      <c r="C23" s="84">
        <v>66953084.030000001</v>
      </c>
      <c r="D23" s="70">
        <f t="shared" si="0"/>
        <v>55453084.030000001</v>
      </c>
      <c r="E23" s="106">
        <f t="shared" si="1"/>
        <v>0.82823793456852357</v>
      </c>
      <c r="F23" s="74">
        <v>0</v>
      </c>
      <c r="G23" s="74">
        <v>0</v>
      </c>
      <c r="H23" s="74">
        <v>0</v>
      </c>
      <c r="I23" s="74">
        <v>0</v>
      </c>
      <c r="J23" s="84">
        <v>55453084.030000001</v>
      </c>
      <c r="K23" s="74">
        <v>0</v>
      </c>
      <c r="L23" s="74">
        <v>0</v>
      </c>
    </row>
    <row r="24" spans="1:12" ht="12" customHeight="1" x14ac:dyDescent="0.2">
      <c r="A24" s="57">
        <v>17</v>
      </c>
      <c r="B24" s="105" t="s">
        <v>252</v>
      </c>
      <c r="C24" s="70">
        <v>319521820.99000007</v>
      </c>
      <c r="D24" s="70">
        <f t="shared" si="0"/>
        <v>42605949.420000002</v>
      </c>
      <c r="E24" s="106">
        <f t="shared" si="1"/>
        <v>0.13334284740863886</v>
      </c>
      <c r="F24" s="70">
        <v>17665887.579999998</v>
      </c>
      <c r="G24" s="74">
        <v>0</v>
      </c>
      <c r="H24" s="92">
        <v>16005405.49</v>
      </c>
      <c r="I24" s="70">
        <v>28490.61</v>
      </c>
      <c r="J24" s="70">
        <v>2707223.38</v>
      </c>
      <c r="K24" s="70">
        <v>6198942.3599999994</v>
      </c>
      <c r="L24" s="74">
        <v>0</v>
      </c>
    </row>
    <row r="25" spans="1:12" ht="12" customHeight="1" x14ac:dyDescent="0.2">
      <c r="A25" s="57">
        <v>18</v>
      </c>
      <c r="B25" s="105" t="s">
        <v>250</v>
      </c>
      <c r="C25" s="70">
        <v>767984077.32000005</v>
      </c>
      <c r="D25" s="70">
        <f t="shared" si="0"/>
        <v>37520063.690000005</v>
      </c>
      <c r="E25" s="106">
        <f t="shared" si="1"/>
        <v>4.8855262495717498E-2</v>
      </c>
      <c r="F25" s="70">
        <v>11172897.210000001</v>
      </c>
      <c r="G25" s="74">
        <v>0</v>
      </c>
      <c r="H25" s="86">
        <v>0</v>
      </c>
      <c r="I25" s="74">
        <v>0</v>
      </c>
      <c r="J25" s="70">
        <v>3955294.87</v>
      </c>
      <c r="K25" s="70">
        <v>22091382.760000002</v>
      </c>
      <c r="L25" s="70">
        <v>300488.84999999998</v>
      </c>
    </row>
    <row r="26" spans="1:12" ht="12" customHeight="1" x14ac:dyDescent="0.2">
      <c r="A26" s="57">
        <v>19</v>
      </c>
      <c r="B26" s="84" t="s">
        <v>258</v>
      </c>
      <c r="C26" s="70">
        <v>510653264.49000001</v>
      </c>
      <c r="D26" s="70">
        <f t="shared" si="0"/>
        <v>35397428.469999999</v>
      </c>
      <c r="E26" s="106">
        <f t="shared" si="1"/>
        <v>6.931793240439213E-2</v>
      </c>
      <c r="F26" s="70">
        <v>7146169.04</v>
      </c>
      <c r="G26" s="74">
        <v>0</v>
      </c>
      <c r="H26" s="92">
        <v>1277857.7300000002</v>
      </c>
      <c r="I26" s="74">
        <v>0</v>
      </c>
      <c r="J26" s="70">
        <v>20215644.609999999</v>
      </c>
      <c r="K26" s="70">
        <v>6757757.0899999999</v>
      </c>
      <c r="L26" s="74">
        <v>0</v>
      </c>
    </row>
    <row r="27" spans="1:12" ht="12" customHeight="1" x14ac:dyDescent="0.2">
      <c r="A27" s="57">
        <v>20</v>
      </c>
      <c r="B27" s="105" t="s">
        <v>251</v>
      </c>
      <c r="C27" s="70">
        <v>250002129.38</v>
      </c>
      <c r="D27" s="70">
        <f t="shared" si="0"/>
        <v>24474838.029999997</v>
      </c>
      <c r="E27" s="106">
        <f t="shared" si="1"/>
        <v>9.7898518267412679E-2</v>
      </c>
      <c r="F27" s="70">
        <v>7327958.6900000004</v>
      </c>
      <c r="G27" s="70">
        <v>86000</v>
      </c>
      <c r="H27" s="92">
        <v>995000</v>
      </c>
      <c r="I27" s="74">
        <v>0</v>
      </c>
      <c r="J27" s="70">
        <v>8661175.8499999996</v>
      </c>
      <c r="K27" s="70">
        <v>7404703.4899999993</v>
      </c>
      <c r="L27" s="74">
        <v>0</v>
      </c>
    </row>
    <row r="28" spans="1:12" ht="12" customHeight="1" x14ac:dyDescent="0.2">
      <c r="A28" s="57">
        <v>21</v>
      </c>
      <c r="B28" s="105" t="s">
        <v>253</v>
      </c>
      <c r="C28" s="70">
        <v>446555377.66999996</v>
      </c>
      <c r="D28" s="70">
        <f t="shared" si="0"/>
        <v>20559734.230000004</v>
      </c>
      <c r="E28" s="106">
        <f t="shared" si="1"/>
        <v>4.6040726991744899E-2</v>
      </c>
      <c r="F28" s="70">
        <v>12719235.870000001</v>
      </c>
      <c r="G28" s="74">
        <v>0</v>
      </c>
      <c r="H28" s="92">
        <v>3977808.94</v>
      </c>
      <c r="I28" s="70">
        <v>13445.47</v>
      </c>
      <c r="J28" s="74">
        <v>0</v>
      </c>
      <c r="K28" s="70">
        <v>3842267.6</v>
      </c>
      <c r="L28" s="70">
        <v>6976.35</v>
      </c>
    </row>
    <row r="29" spans="1:12" ht="12" customHeight="1" x14ac:dyDescent="0.2">
      <c r="A29" s="57">
        <v>22</v>
      </c>
      <c r="B29" s="105" t="s">
        <v>266</v>
      </c>
      <c r="C29" s="70">
        <v>133683454.31</v>
      </c>
      <c r="D29" s="70">
        <f t="shared" si="0"/>
        <v>19200189.530000001</v>
      </c>
      <c r="E29" s="106">
        <f t="shared" si="1"/>
        <v>0.14362427743284129</v>
      </c>
      <c r="F29" s="74">
        <v>0</v>
      </c>
      <c r="G29" s="70">
        <v>78436.44</v>
      </c>
      <c r="H29" s="86">
        <v>0</v>
      </c>
      <c r="I29" s="74">
        <v>0</v>
      </c>
      <c r="J29" s="70">
        <v>19121753.09</v>
      </c>
      <c r="K29" s="74">
        <v>0</v>
      </c>
      <c r="L29" s="74">
        <v>0</v>
      </c>
    </row>
    <row r="30" spans="1:12" ht="12" customHeight="1" x14ac:dyDescent="0.2">
      <c r="A30" s="57">
        <v>23</v>
      </c>
      <c r="B30" s="84" t="s">
        <v>257</v>
      </c>
      <c r="C30" s="84">
        <v>369192627.95999998</v>
      </c>
      <c r="D30" s="70">
        <f t="shared" si="0"/>
        <v>17964363.859999999</v>
      </c>
      <c r="E30" s="106">
        <f t="shared" si="1"/>
        <v>4.8658511843162645E-2</v>
      </c>
      <c r="F30" s="70">
        <v>4752041.83</v>
      </c>
      <c r="G30" s="70">
        <v>429154.16</v>
      </c>
      <c r="H30" s="92">
        <v>9716632.4499999993</v>
      </c>
      <c r="I30" s="74">
        <v>0</v>
      </c>
      <c r="J30" s="74">
        <v>0</v>
      </c>
      <c r="K30" s="70">
        <v>3066535.42</v>
      </c>
      <c r="L30" s="74">
        <v>0</v>
      </c>
    </row>
    <row r="31" spans="1:12" ht="12" customHeight="1" x14ac:dyDescent="0.2">
      <c r="A31" s="57">
        <v>24</v>
      </c>
      <c r="B31" s="69" t="s">
        <v>265</v>
      </c>
      <c r="C31" s="84">
        <v>1265686035.5799999</v>
      </c>
      <c r="D31" s="70">
        <f t="shared" si="0"/>
        <v>15647752.800000003</v>
      </c>
      <c r="E31" s="106">
        <f t="shared" si="1"/>
        <v>1.2363060316794464E-2</v>
      </c>
      <c r="F31" s="70">
        <v>2030457.2200000002</v>
      </c>
      <c r="G31" s="74">
        <v>0</v>
      </c>
      <c r="H31" s="74">
        <v>0</v>
      </c>
      <c r="I31" s="74">
        <v>0</v>
      </c>
      <c r="J31" s="74">
        <v>0</v>
      </c>
      <c r="K31" s="70">
        <v>13557295.580000002</v>
      </c>
      <c r="L31" s="70">
        <v>60000</v>
      </c>
    </row>
    <row r="32" spans="1:12" ht="12" customHeight="1" x14ac:dyDescent="0.2">
      <c r="A32" s="57">
        <v>25</v>
      </c>
      <c r="B32" s="105" t="s">
        <v>264</v>
      </c>
      <c r="C32" s="70">
        <v>194764911.31</v>
      </c>
      <c r="D32" s="70">
        <f t="shared" si="0"/>
        <v>15193968.130009999</v>
      </c>
      <c r="E32" s="106">
        <f t="shared" si="1"/>
        <v>7.8011835026209272E-2</v>
      </c>
      <c r="F32" s="70">
        <v>3057599.24</v>
      </c>
      <c r="G32" s="70">
        <v>15485.19</v>
      </c>
      <c r="H32" s="92">
        <v>5566.84</v>
      </c>
      <c r="I32" s="74">
        <v>0</v>
      </c>
      <c r="J32" s="70">
        <v>4006289.58</v>
      </c>
      <c r="K32" s="70">
        <v>8109027.2800000003</v>
      </c>
      <c r="L32" s="74">
        <v>1.0000000000000001E-5</v>
      </c>
    </row>
    <row r="33" spans="1:13" ht="12" customHeight="1" x14ac:dyDescent="0.2">
      <c r="A33" s="57">
        <v>26</v>
      </c>
      <c r="B33" s="105" t="s">
        <v>256</v>
      </c>
      <c r="C33" s="70">
        <v>113341826.77000001</v>
      </c>
      <c r="D33" s="70">
        <f t="shared" si="0"/>
        <v>12569341.470000001</v>
      </c>
      <c r="E33" s="106">
        <f t="shared" si="1"/>
        <v>0.11089764324609358</v>
      </c>
      <c r="F33" s="74">
        <v>0</v>
      </c>
      <c r="G33" s="74">
        <v>0</v>
      </c>
      <c r="H33" s="86">
        <v>0</v>
      </c>
      <c r="I33" s="74">
        <v>0</v>
      </c>
      <c r="J33" s="70">
        <v>12533341.470000001</v>
      </c>
      <c r="K33" s="70">
        <v>36000</v>
      </c>
      <c r="L33" s="74">
        <v>0</v>
      </c>
    </row>
    <row r="34" spans="1:13" ht="12" customHeight="1" x14ac:dyDescent="0.2">
      <c r="A34" s="57">
        <v>27</v>
      </c>
      <c r="B34" s="105" t="s">
        <v>263</v>
      </c>
      <c r="C34" s="70">
        <v>320079933.94999999</v>
      </c>
      <c r="D34" s="70">
        <f t="shared" si="0"/>
        <v>8230725.3500000006</v>
      </c>
      <c r="E34" s="106">
        <f t="shared" si="1"/>
        <v>2.5714593378058277E-2</v>
      </c>
      <c r="F34" s="70">
        <v>3852240.74</v>
      </c>
      <c r="G34" s="70">
        <v>66334.87</v>
      </c>
      <c r="H34" s="116">
        <v>0</v>
      </c>
      <c r="I34" s="70">
        <v>982.24</v>
      </c>
      <c r="J34" s="70">
        <v>4232795.3499999996</v>
      </c>
      <c r="K34" s="70">
        <v>78372.149999999994</v>
      </c>
      <c r="L34" s="74">
        <v>0</v>
      </c>
    </row>
    <row r="35" spans="1:13" ht="12" customHeight="1" x14ac:dyDescent="0.2">
      <c r="A35" s="57">
        <v>28</v>
      </c>
      <c r="B35" s="105" t="s">
        <v>268</v>
      </c>
      <c r="C35" s="70">
        <v>91938916.790000007</v>
      </c>
      <c r="D35" s="70">
        <f t="shared" si="0"/>
        <v>7465629.5099999998</v>
      </c>
      <c r="E35" s="106">
        <f t="shared" si="1"/>
        <v>8.1202060788386626E-2</v>
      </c>
      <c r="F35" s="70">
        <v>4201344.87</v>
      </c>
      <c r="G35" s="74">
        <v>0</v>
      </c>
      <c r="H35" s="86">
        <v>0</v>
      </c>
      <c r="I35" s="74">
        <v>0</v>
      </c>
      <c r="J35" s="74">
        <v>0</v>
      </c>
      <c r="K35" s="70">
        <v>3264284.64</v>
      </c>
      <c r="L35" s="74">
        <v>0</v>
      </c>
    </row>
    <row r="36" spans="1:13" ht="12" customHeight="1" x14ac:dyDescent="0.2">
      <c r="A36" s="57">
        <v>29</v>
      </c>
      <c r="B36" s="105" t="s">
        <v>262</v>
      </c>
      <c r="C36" s="70">
        <v>70856868.890000001</v>
      </c>
      <c r="D36" s="70">
        <f t="shared" si="0"/>
        <v>7061716.5899999999</v>
      </c>
      <c r="E36" s="106">
        <f t="shared" si="1"/>
        <v>9.9661708181923589E-2</v>
      </c>
      <c r="F36" s="74">
        <v>0</v>
      </c>
      <c r="G36" s="74">
        <v>0</v>
      </c>
      <c r="H36" s="86">
        <v>0</v>
      </c>
      <c r="I36" s="74">
        <v>0</v>
      </c>
      <c r="J36" s="74">
        <v>0</v>
      </c>
      <c r="K36" s="70">
        <v>7061716.5899999999</v>
      </c>
      <c r="L36" s="74">
        <v>0</v>
      </c>
    </row>
    <row r="37" spans="1:13" ht="12" customHeight="1" x14ac:dyDescent="0.2">
      <c r="A37" s="57">
        <v>30</v>
      </c>
      <c r="B37" s="105" t="s">
        <v>270</v>
      </c>
      <c r="C37" s="70">
        <v>88046740.140000001</v>
      </c>
      <c r="D37" s="70">
        <f t="shared" si="0"/>
        <v>5474766.54</v>
      </c>
      <c r="E37" s="106">
        <f t="shared" si="1"/>
        <v>6.2180229856264611E-2</v>
      </c>
      <c r="F37" s="74">
        <v>0</v>
      </c>
      <c r="G37" s="74">
        <v>0</v>
      </c>
      <c r="H37" s="86">
        <v>0</v>
      </c>
      <c r="I37" s="70">
        <v>18365.689999999999</v>
      </c>
      <c r="J37" s="70">
        <v>3057118.06</v>
      </c>
      <c r="K37" s="70">
        <v>2399282.79</v>
      </c>
      <c r="L37" s="74">
        <v>0</v>
      </c>
    </row>
    <row r="38" spans="1:13" ht="12" customHeight="1" x14ac:dyDescent="0.2">
      <c r="A38" s="57">
        <v>31</v>
      </c>
      <c r="B38" s="84" t="s">
        <v>267</v>
      </c>
      <c r="C38" s="70">
        <v>203199746.72</v>
      </c>
      <c r="D38" s="70">
        <f t="shared" si="0"/>
        <v>4762755.2799999993</v>
      </c>
      <c r="E38" s="106">
        <f t="shared" si="1"/>
        <v>2.3438785514643675E-2</v>
      </c>
      <c r="F38" s="70">
        <v>2074389.0699999998</v>
      </c>
      <c r="G38" s="70">
        <v>415460.29000000004</v>
      </c>
      <c r="H38" s="86">
        <v>0</v>
      </c>
      <c r="I38" s="74">
        <v>0</v>
      </c>
      <c r="J38" s="74">
        <v>0</v>
      </c>
      <c r="K38" s="70">
        <v>2272905.92</v>
      </c>
      <c r="L38" s="74">
        <v>0</v>
      </c>
    </row>
    <row r="39" spans="1:13" ht="12" customHeight="1" x14ac:dyDescent="0.2">
      <c r="A39" s="57">
        <v>32</v>
      </c>
      <c r="B39" s="105" t="s">
        <v>254</v>
      </c>
      <c r="C39" s="70">
        <v>178916937.17999998</v>
      </c>
      <c r="D39" s="70">
        <f t="shared" si="0"/>
        <v>4284438.5059599997</v>
      </c>
      <c r="E39" s="106">
        <f t="shared" si="1"/>
        <v>2.3946522746751617E-2</v>
      </c>
      <c r="F39" s="70">
        <v>3572060.39</v>
      </c>
      <c r="G39" s="74">
        <v>0</v>
      </c>
      <c r="H39" s="86">
        <v>0</v>
      </c>
      <c r="I39" s="74">
        <v>0</v>
      </c>
      <c r="J39" s="70">
        <v>712377.98</v>
      </c>
      <c r="K39" s="100">
        <v>0.13596</v>
      </c>
      <c r="L39" s="74">
        <v>0</v>
      </c>
    </row>
    <row r="40" spans="1:13" ht="12" customHeight="1" x14ac:dyDescent="0.2">
      <c r="A40" s="57">
        <v>33</v>
      </c>
      <c r="B40" s="105" t="s">
        <v>272</v>
      </c>
      <c r="C40" s="70">
        <v>425020502.23000002</v>
      </c>
      <c r="D40" s="70">
        <f t="shared" si="0"/>
        <v>3315254.52</v>
      </c>
      <c r="E40" s="106">
        <f t="shared" si="1"/>
        <v>7.800222583629504E-3</v>
      </c>
      <c r="F40" s="74">
        <v>0</v>
      </c>
      <c r="G40" s="74">
        <v>0</v>
      </c>
      <c r="H40" s="86">
        <v>0</v>
      </c>
      <c r="I40" s="74">
        <v>0</v>
      </c>
      <c r="J40" s="74">
        <v>0</v>
      </c>
      <c r="K40" s="70">
        <v>3315254.52</v>
      </c>
      <c r="L40" s="74">
        <v>0</v>
      </c>
    </row>
    <row r="41" spans="1:13" ht="12" customHeight="1" x14ac:dyDescent="0.2">
      <c r="A41" s="57">
        <v>34</v>
      </c>
      <c r="B41" s="105" t="s">
        <v>279</v>
      </c>
      <c r="C41" s="70">
        <v>13779756.460000001</v>
      </c>
      <c r="D41" s="70">
        <f t="shared" si="0"/>
        <v>1800000</v>
      </c>
      <c r="E41" s="106">
        <f t="shared" si="1"/>
        <v>0.13062640150608293</v>
      </c>
      <c r="F41" s="74">
        <v>0</v>
      </c>
      <c r="G41" s="74">
        <v>0</v>
      </c>
      <c r="H41" s="86">
        <v>0</v>
      </c>
      <c r="I41" s="74">
        <v>0</v>
      </c>
      <c r="J41" s="74">
        <v>0</v>
      </c>
      <c r="K41" s="70">
        <v>1800000</v>
      </c>
      <c r="L41" s="74">
        <v>0</v>
      </c>
    </row>
    <row r="42" spans="1:13" ht="12" customHeight="1" x14ac:dyDescent="0.2">
      <c r="A42" s="57">
        <v>35</v>
      </c>
      <c r="B42" s="105" t="s">
        <v>271</v>
      </c>
      <c r="C42" s="70">
        <v>426614525.44</v>
      </c>
      <c r="D42" s="70">
        <f t="shared" si="0"/>
        <v>612374.24309999996</v>
      </c>
      <c r="E42" s="106">
        <f t="shared" si="1"/>
        <v>1.4354275501248155E-3</v>
      </c>
      <c r="F42" s="74">
        <v>0</v>
      </c>
      <c r="G42" s="74">
        <v>0</v>
      </c>
      <c r="H42" s="86">
        <v>0</v>
      </c>
      <c r="I42" s="74">
        <v>0</v>
      </c>
      <c r="J42" s="100">
        <v>5.3100000000000001E-2</v>
      </c>
      <c r="K42" s="70">
        <v>612374.18999999994</v>
      </c>
      <c r="L42" s="74">
        <v>0</v>
      </c>
    </row>
    <row r="43" spans="1:13" ht="12" customHeight="1" x14ac:dyDescent="0.2">
      <c r="A43" s="57">
        <v>36</v>
      </c>
      <c r="B43" s="105" t="s">
        <v>273</v>
      </c>
      <c r="C43" s="70">
        <v>23640525.079999998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3" ht="12" customHeight="1" x14ac:dyDescent="0.2">
      <c r="A44" s="57">
        <v>37</v>
      </c>
      <c r="B44" s="105" t="s">
        <v>274</v>
      </c>
      <c r="C44" s="70">
        <v>2916356.9000000004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3" ht="12" customHeight="1" x14ac:dyDescent="0.2">
      <c r="A45" s="57">
        <v>38</v>
      </c>
      <c r="B45" s="105" t="s">
        <v>275</v>
      </c>
      <c r="C45" s="70">
        <v>598927492.16999996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86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3" x14ac:dyDescent="0.2">
      <c r="A46" s="57">
        <v>39</v>
      </c>
      <c r="B46" s="105" t="s">
        <v>276</v>
      </c>
      <c r="C46" s="70">
        <v>30706694.740000002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3" x14ac:dyDescent="0.2">
      <c r="A47" s="57">
        <v>40</v>
      </c>
      <c r="B47" s="84" t="s">
        <v>277</v>
      </c>
      <c r="C47" s="70">
        <v>3397.36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3" s="59" customFormat="1" ht="10.5" x14ac:dyDescent="0.25">
      <c r="A48" s="57">
        <v>41</v>
      </c>
      <c r="B48" s="105" t="s">
        <v>278</v>
      </c>
      <c r="C48" s="70">
        <v>127780747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  <c r="M48" s="58"/>
    </row>
    <row r="49" spans="1:12" x14ac:dyDescent="0.2">
      <c r="A49" s="57">
        <v>42</v>
      </c>
      <c r="B49" s="105" t="s">
        <v>269</v>
      </c>
      <c r="C49" s="70">
        <v>1491593.94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x14ac:dyDescent="0.2">
      <c r="A50" s="57">
        <v>43</v>
      </c>
      <c r="B50" s="105" t="s">
        <v>291</v>
      </c>
      <c r="C50" s="70">
        <v>1146891.5900000001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0.5" x14ac:dyDescent="0.25">
      <c r="A51" s="98"/>
      <c r="B51" s="71" t="s">
        <v>190</v>
      </c>
      <c r="C51" s="67">
        <v>61225835980.319984</v>
      </c>
      <c r="D51" s="72">
        <f t="shared" ref="D51" si="2">F51+G51+H51+I51+J51+K51+L51</f>
        <v>3941778683.3800006</v>
      </c>
      <c r="E51" s="107">
        <f t="shared" si="1"/>
        <v>6.4380969573808983E-2</v>
      </c>
      <c r="F51" s="67">
        <v>642745527.67000008</v>
      </c>
      <c r="G51" s="67">
        <v>28030050.340000004</v>
      </c>
      <c r="H51" s="67">
        <v>383900621.04000002</v>
      </c>
      <c r="I51" s="67">
        <v>58195689.920000009</v>
      </c>
      <c r="J51" s="67">
        <v>2215864000.2000003</v>
      </c>
      <c r="K51" s="67">
        <v>557814074.45999992</v>
      </c>
      <c r="L51" s="67">
        <v>55228719.75</v>
      </c>
    </row>
  </sheetData>
  <sortState xmlns:xlrd2="http://schemas.microsoft.com/office/spreadsheetml/2017/richdata2" ref="B8:L50">
    <sortCondition descending="1" ref="D8:D50"/>
  </sortState>
  <mergeCells count="2">
    <mergeCell ref="A1:L5"/>
    <mergeCell ref="A6:L6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D7EC7-A86F-4E16-8A05-9E4504DE6774}">
  <dimension ref="A1:M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6" t="s">
        <v>314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12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237</v>
      </c>
      <c r="C8" s="70">
        <v>3011054011.1999998</v>
      </c>
      <c r="D8" s="70">
        <f t="shared" ref="D8:D50" si="0">F8+G8+H8+I8+J8+K8+L8</f>
        <v>603218489.75999999</v>
      </c>
      <c r="E8" s="106">
        <f>D8/C8</f>
        <v>0.20033466271818831</v>
      </c>
      <c r="F8" s="70">
        <v>1084400</v>
      </c>
      <c r="G8" s="74">
        <v>0</v>
      </c>
      <c r="H8" s="92">
        <v>20000000</v>
      </c>
      <c r="I8" s="74">
        <v>0</v>
      </c>
      <c r="J8" s="70">
        <v>580086151.81999993</v>
      </c>
      <c r="K8" s="70">
        <v>772937.94000000006</v>
      </c>
      <c r="L8" s="70">
        <v>1275000</v>
      </c>
    </row>
    <row r="9" spans="1:12" ht="12" customHeight="1" x14ac:dyDescent="0.2">
      <c r="A9" s="57">
        <v>2</v>
      </c>
      <c r="B9" s="105" t="s">
        <v>238</v>
      </c>
      <c r="C9" s="70">
        <v>10445752021.66</v>
      </c>
      <c r="D9" s="70">
        <f t="shared" si="0"/>
        <v>518668510.16000003</v>
      </c>
      <c r="E9" s="106">
        <f t="shared" ref="E9:E51" si="1">D9/C9</f>
        <v>4.9653534669835589E-2</v>
      </c>
      <c r="F9" s="70">
        <v>144808600.06</v>
      </c>
      <c r="G9" s="70">
        <v>11258943.709999999</v>
      </c>
      <c r="H9" s="92">
        <v>77816677.519999996</v>
      </c>
      <c r="I9" s="70">
        <v>3956014.12</v>
      </c>
      <c r="J9" s="70">
        <v>183412604.03999999</v>
      </c>
      <c r="K9" s="70">
        <v>94126805.900000006</v>
      </c>
      <c r="L9" s="70">
        <v>3288864.81</v>
      </c>
    </row>
    <row r="10" spans="1:12" ht="12" customHeight="1" x14ac:dyDescent="0.2">
      <c r="A10" s="57">
        <v>3</v>
      </c>
      <c r="B10" s="105" t="s">
        <v>242</v>
      </c>
      <c r="C10" s="70">
        <v>6530692803.1400003</v>
      </c>
      <c r="D10" s="70">
        <f t="shared" si="0"/>
        <v>451407531.83000004</v>
      </c>
      <c r="E10" s="106">
        <f t="shared" si="1"/>
        <v>6.9120925671616387E-2</v>
      </c>
      <c r="F10" s="70">
        <v>78061922.399999991</v>
      </c>
      <c r="G10" s="70">
        <v>1483286.54</v>
      </c>
      <c r="H10" s="92">
        <v>11415998.460000003</v>
      </c>
      <c r="I10" s="70">
        <v>4849340.53</v>
      </c>
      <c r="J10" s="70">
        <v>325490989.18000001</v>
      </c>
      <c r="K10" s="70">
        <v>5105994.72</v>
      </c>
      <c r="L10" s="70">
        <v>25000000</v>
      </c>
    </row>
    <row r="11" spans="1:12" ht="12" customHeight="1" x14ac:dyDescent="0.2">
      <c r="A11" s="57">
        <v>4</v>
      </c>
      <c r="B11" s="84" t="s">
        <v>239</v>
      </c>
      <c r="C11" s="70">
        <v>7721539900.4699993</v>
      </c>
      <c r="D11" s="70">
        <f t="shared" si="0"/>
        <v>434882477.11000001</v>
      </c>
      <c r="E11" s="106">
        <f t="shared" si="1"/>
        <v>5.632069285603631E-2</v>
      </c>
      <c r="F11" s="70">
        <v>1523815.54</v>
      </c>
      <c r="G11" s="70">
        <v>44000</v>
      </c>
      <c r="H11" s="92">
        <v>24892450.699999999</v>
      </c>
      <c r="I11" s="70">
        <v>41162647.869999997</v>
      </c>
      <c r="J11" s="70">
        <v>228033584.86000001</v>
      </c>
      <c r="K11" s="70">
        <v>139225978.14000002</v>
      </c>
      <c r="L11" s="74">
        <v>0</v>
      </c>
    </row>
    <row r="12" spans="1:12" ht="12" customHeight="1" x14ac:dyDescent="0.2">
      <c r="A12" s="57">
        <v>5</v>
      </c>
      <c r="B12" s="105" t="s">
        <v>241</v>
      </c>
      <c r="C12" s="70">
        <v>4538346774.7900009</v>
      </c>
      <c r="D12" s="70">
        <f t="shared" si="0"/>
        <v>395162476.60000002</v>
      </c>
      <c r="E12" s="106">
        <f t="shared" si="1"/>
        <v>8.7071900013256487E-2</v>
      </c>
      <c r="F12" s="70">
        <v>52909983.829999998</v>
      </c>
      <c r="G12" s="70">
        <v>328606.36</v>
      </c>
      <c r="H12" s="92">
        <v>60455707.780000001</v>
      </c>
      <c r="I12" s="74">
        <v>0</v>
      </c>
      <c r="J12" s="70">
        <v>213546955.34</v>
      </c>
      <c r="K12" s="70">
        <v>47949959</v>
      </c>
      <c r="L12" s="70">
        <v>19971264.289999999</v>
      </c>
    </row>
    <row r="13" spans="1:12" ht="12" customHeight="1" x14ac:dyDescent="0.2">
      <c r="A13" s="57">
        <v>6</v>
      </c>
      <c r="B13" s="69" t="s">
        <v>240</v>
      </c>
      <c r="C13" s="84">
        <v>5985421334.5600004</v>
      </c>
      <c r="D13" s="70">
        <f t="shared" si="0"/>
        <v>326234938.18000001</v>
      </c>
      <c r="E13" s="106">
        <f t="shared" si="1"/>
        <v>5.450492453995006E-2</v>
      </c>
      <c r="F13" s="70">
        <v>104244467.94</v>
      </c>
      <c r="G13" s="70">
        <v>12446353.940000001</v>
      </c>
      <c r="H13" s="70">
        <v>14851955.969999999</v>
      </c>
      <c r="I13" s="74">
        <v>0</v>
      </c>
      <c r="J13" s="84">
        <v>177511098.97</v>
      </c>
      <c r="K13" s="70">
        <v>17181061.360000003</v>
      </c>
      <c r="L13" s="74">
        <v>0</v>
      </c>
    </row>
    <row r="14" spans="1:12" ht="12" customHeight="1" x14ac:dyDescent="0.2">
      <c r="A14" s="57">
        <v>7</v>
      </c>
      <c r="B14" s="105" t="s">
        <v>243</v>
      </c>
      <c r="C14" s="70">
        <v>784302799.24000001</v>
      </c>
      <c r="D14" s="70">
        <f t="shared" si="0"/>
        <v>199745181.34999999</v>
      </c>
      <c r="E14" s="106">
        <f t="shared" si="1"/>
        <v>0.25467865414168578</v>
      </c>
      <c r="F14" s="70">
        <v>25140186.350000001</v>
      </c>
      <c r="G14" s="74">
        <v>0</v>
      </c>
      <c r="H14" s="92">
        <v>36763155</v>
      </c>
      <c r="I14" s="74">
        <v>0</v>
      </c>
      <c r="J14" s="70">
        <v>100000000</v>
      </c>
      <c r="K14" s="70">
        <v>37841840</v>
      </c>
      <c r="L14" s="74">
        <v>0</v>
      </c>
    </row>
    <row r="15" spans="1:12" ht="12" customHeight="1" x14ac:dyDescent="0.2">
      <c r="A15" s="57">
        <v>8</v>
      </c>
      <c r="B15" s="69" t="s">
        <v>246</v>
      </c>
      <c r="C15" s="84">
        <v>2629956843.8600006</v>
      </c>
      <c r="D15" s="70">
        <f t="shared" si="0"/>
        <v>157600843.46000001</v>
      </c>
      <c r="E15" s="106">
        <f t="shared" si="1"/>
        <v>5.9925258404122127E-2</v>
      </c>
      <c r="F15" s="70">
        <v>32171340.27</v>
      </c>
      <c r="G15" s="70">
        <v>66946.73</v>
      </c>
      <c r="H15" s="70">
        <v>1834485.5799999998</v>
      </c>
      <c r="I15" s="70">
        <v>85569.02</v>
      </c>
      <c r="J15" s="70">
        <v>114203616.29000001</v>
      </c>
      <c r="K15" s="70">
        <v>9238885.5700000022</v>
      </c>
      <c r="L15" s="74">
        <v>0</v>
      </c>
    </row>
    <row r="16" spans="1:12" ht="12" customHeight="1" x14ac:dyDescent="0.2">
      <c r="A16" s="57">
        <v>9</v>
      </c>
      <c r="B16" s="105" t="s">
        <v>247</v>
      </c>
      <c r="C16" s="70">
        <v>1852764810.6400003</v>
      </c>
      <c r="D16" s="70">
        <f t="shared" si="0"/>
        <v>151022868.26000002</v>
      </c>
      <c r="E16" s="106">
        <f t="shared" si="1"/>
        <v>8.1512163547532088E-2</v>
      </c>
      <c r="F16" s="70">
        <v>37386791.760000013</v>
      </c>
      <c r="G16" s="70">
        <v>1273269.9099999999</v>
      </c>
      <c r="H16" s="117">
        <v>27284755.199999999</v>
      </c>
      <c r="I16" s="70">
        <v>2612853.9899999998</v>
      </c>
      <c r="J16" s="70">
        <v>34962292.160000004</v>
      </c>
      <c r="K16" s="70">
        <v>45972307.010000005</v>
      </c>
      <c r="L16" s="70">
        <v>1530598.23</v>
      </c>
    </row>
    <row r="17" spans="1:12" ht="12" customHeight="1" x14ac:dyDescent="0.2">
      <c r="A17" s="57">
        <v>10</v>
      </c>
      <c r="B17" s="105" t="s">
        <v>245</v>
      </c>
      <c r="C17" s="70">
        <v>1742384377.99</v>
      </c>
      <c r="D17" s="70">
        <f t="shared" si="0"/>
        <v>110214611.88</v>
      </c>
      <c r="E17" s="106">
        <f t="shared" si="1"/>
        <v>6.3255050534338844E-2</v>
      </c>
      <c r="F17" s="70">
        <v>12514508.300000001</v>
      </c>
      <c r="G17" s="70">
        <v>506533.56000000006</v>
      </c>
      <c r="H17" s="92">
        <v>26891406.510000002</v>
      </c>
      <c r="I17" s="74">
        <v>0</v>
      </c>
      <c r="J17" s="70">
        <v>55955620.530000001</v>
      </c>
      <c r="K17" s="70">
        <v>11642021.819999998</v>
      </c>
      <c r="L17" s="70">
        <v>2704521.16</v>
      </c>
    </row>
    <row r="18" spans="1:12" ht="12" customHeight="1" x14ac:dyDescent="0.2">
      <c r="A18" s="57">
        <v>11</v>
      </c>
      <c r="B18" s="105" t="s">
        <v>249</v>
      </c>
      <c r="C18" s="70">
        <v>3318658014.1499996</v>
      </c>
      <c r="D18" s="70">
        <f t="shared" si="0"/>
        <v>73901128.320000023</v>
      </c>
      <c r="E18" s="106">
        <f t="shared" si="1"/>
        <v>2.2268377158749859E-2</v>
      </c>
      <c r="F18" s="70">
        <v>21491611.380000003</v>
      </c>
      <c r="G18" s="70">
        <v>447847.96</v>
      </c>
      <c r="H18" s="92">
        <v>12135365.390000001</v>
      </c>
      <c r="I18" s="70">
        <v>33261.269999999997</v>
      </c>
      <c r="J18" s="70">
        <v>42723.17</v>
      </c>
      <c r="K18" s="70">
        <v>39332089.530000001</v>
      </c>
      <c r="L18" s="70">
        <v>418229.62</v>
      </c>
    </row>
    <row r="19" spans="1:12" ht="12" customHeight="1" x14ac:dyDescent="0.2">
      <c r="A19" s="57">
        <v>12</v>
      </c>
      <c r="B19" s="105" t="s">
        <v>259</v>
      </c>
      <c r="C19" s="70">
        <v>150713720.90000001</v>
      </c>
      <c r="D19" s="70">
        <f t="shared" si="0"/>
        <v>68209380.390000001</v>
      </c>
      <c r="E19" s="106">
        <f t="shared" si="1"/>
        <v>0.45257578396102088</v>
      </c>
      <c r="F19" s="74">
        <v>0</v>
      </c>
      <c r="G19" s="74">
        <v>0</v>
      </c>
      <c r="H19" s="86">
        <v>0</v>
      </c>
      <c r="I19" s="74">
        <v>0</v>
      </c>
      <c r="J19" s="70">
        <v>68209380.390000001</v>
      </c>
      <c r="K19" s="74">
        <v>0</v>
      </c>
      <c r="L19" s="74">
        <v>0</v>
      </c>
    </row>
    <row r="20" spans="1:12" ht="12" customHeight="1" x14ac:dyDescent="0.2">
      <c r="A20" s="57">
        <v>13</v>
      </c>
      <c r="B20" s="105" t="s">
        <v>255</v>
      </c>
      <c r="C20" s="70">
        <v>761336098.67999995</v>
      </c>
      <c r="D20" s="70">
        <f t="shared" si="0"/>
        <v>60522265.609999999</v>
      </c>
      <c r="E20" s="106">
        <f t="shared" si="1"/>
        <v>7.9494806189977257E-2</v>
      </c>
      <c r="F20" s="70">
        <v>2156451.75</v>
      </c>
      <c r="G20" s="74">
        <v>0</v>
      </c>
      <c r="H20" s="92">
        <v>16351722.300000001</v>
      </c>
      <c r="I20" s="70">
        <v>590250.81000000006</v>
      </c>
      <c r="J20" s="70">
        <v>40061153.600000001</v>
      </c>
      <c r="K20" s="70">
        <v>1362687.15</v>
      </c>
      <c r="L20" s="74">
        <v>0</v>
      </c>
    </row>
    <row r="21" spans="1:12" ht="12" customHeight="1" x14ac:dyDescent="0.2">
      <c r="A21" s="57">
        <v>14</v>
      </c>
      <c r="B21" s="105" t="s">
        <v>261</v>
      </c>
      <c r="C21" s="70">
        <v>4651521594.3699999</v>
      </c>
      <c r="D21" s="70">
        <f t="shared" si="0"/>
        <v>59404969.490000002</v>
      </c>
      <c r="E21" s="106">
        <f t="shared" si="1"/>
        <v>1.2771083243363032E-2</v>
      </c>
      <c r="F21" s="70">
        <v>5765569.4000000013</v>
      </c>
      <c r="G21" s="70">
        <v>39818.080000000002</v>
      </c>
      <c r="H21" s="92">
        <v>1440271.04</v>
      </c>
      <c r="I21" s="74">
        <v>0</v>
      </c>
      <c r="J21" s="70">
        <v>48818147.390000001</v>
      </c>
      <c r="K21" s="70">
        <v>3341163.5799999996</v>
      </c>
      <c r="L21" s="74">
        <v>0</v>
      </c>
    </row>
    <row r="22" spans="1:12" ht="12" customHeight="1" x14ac:dyDescent="0.2">
      <c r="A22" s="57">
        <v>15</v>
      </c>
      <c r="B22" s="105" t="s">
        <v>244</v>
      </c>
      <c r="C22" s="70">
        <v>144049083.56000003</v>
      </c>
      <c r="D22" s="70">
        <f t="shared" si="0"/>
        <v>58654655.600000009</v>
      </c>
      <c r="E22" s="106">
        <f t="shared" si="1"/>
        <v>0.4071852048650409</v>
      </c>
      <c r="F22" s="70">
        <v>38419801.560000002</v>
      </c>
      <c r="G22" s="70">
        <v>40708.93</v>
      </c>
      <c r="H22" s="92">
        <v>18560782.440000001</v>
      </c>
      <c r="I22" s="74">
        <v>0</v>
      </c>
      <c r="J22" s="70">
        <v>217409.54</v>
      </c>
      <c r="K22" s="70">
        <v>1313032.43</v>
      </c>
      <c r="L22" s="70">
        <v>102920.7</v>
      </c>
    </row>
    <row r="23" spans="1:12" ht="12" customHeight="1" x14ac:dyDescent="0.25">
      <c r="A23" s="57">
        <v>16</v>
      </c>
      <c r="B23" s="69" t="s">
        <v>260</v>
      </c>
      <c r="C23" s="84">
        <v>68016343.75</v>
      </c>
      <c r="D23" s="70">
        <f t="shared" si="0"/>
        <v>56516343.75</v>
      </c>
      <c r="E23" s="106">
        <f t="shared" si="1"/>
        <v>0.83092299047609419</v>
      </c>
      <c r="F23" s="74">
        <v>0</v>
      </c>
      <c r="G23" s="74">
        <v>0</v>
      </c>
      <c r="H23" s="74">
        <v>0</v>
      </c>
      <c r="I23" s="74">
        <v>0</v>
      </c>
      <c r="J23" s="84">
        <v>56516343.75</v>
      </c>
      <c r="K23" s="97">
        <v>0</v>
      </c>
      <c r="L23" s="74">
        <v>0</v>
      </c>
    </row>
    <row r="24" spans="1:12" ht="12" customHeight="1" x14ac:dyDescent="0.2">
      <c r="A24" s="57">
        <v>17</v>
      </c>
      <c r="B24" s="105" t="s">
        <v>252</v>
      </c>
      <c r="C24" s="70">
        <v>315650893.69999999</v>
      </c>
      <c r="D24" s="70">
        <f t="shared" si="0"/>
        <v>42534742.128459997</v>
      </c>
      <c r="E24" s="106">
        <f t="shared" si="1"/>
        <v>0.13475248439779722</v>
      </c>
      <c r="F24" s="70">
        <v>17658266.710000001</v>
      </c>
      <c r="G24" s="102">
        <v>1.8460000000000001E-2</v>
      </c>
      <c r="H24" s="92">
        <v>16003904.959999999</v>
      </c>
      <c r="I24" s="70">
        <v>2881.16</v>
      </c>
      <c r="J24" s="70">
        <v>2686716.57</v>
      </c>
      <c r="K24" s="70">
        <v>6182972.71</v>
      </c>
      <c r="L24" s="74">
        <v>0</v>
      </c>
    </row>
    <row r="25" spans="1:12" ht="12" customHeight="1" x14ac:dyDescent="0.2">
      <c r="A25" s="57">
        <v>18</v>
      </c>
      <c r="B25" s="105" t="s">
        <v>250</v>
      </c>
      <c r="C25" s="70">
        <v>794112830.68999994</v>
      </c>
      <c r="D25" s="70">
        <f t="shared" si="0"/>
        <v>37920598.299999997</v>
      </c>
      <c r="E25" s="106">
        <f t="shared" si="1"/>
        <v>4.7752154145464458E-2</v>
      </c>
      <c r="F25" s="70">
        <v>11060204.52</v>
      </c>
      <c r="G25" s="74">
        <v>0</v>
      </c>
      <c r="H25" s="86">
        <v>0</v>
      </c>
      <c r="I25" s="74">
        <v>0</v>
      </c>
      <c r="J25" s="70">
        <v>3945955.11</v>
      </c>
      <c r="K25" s="70">
        <v>22601548.949999999</v>
      </c>
      <c r="L25" s="70">
        <v>312889.71999999997</v>
      </c>
    </row>
    <row r="26" spans="1:12" ht="12" customHeight="1" x14ac:dyDescent="0.2">
      <c r="A26" s="57">
        <v>19</v>
      </c>
      <c r="B26" s="105" t="s">
        <v>258</v>
      </c>
      <c r="C26" s="70">
        <v>517017608.75000006</v>
      </c>
      <c r="D26" s="70">
        <f t="shared" si="0"/>
        <v>30392530.260000002</v>
      </c>
      <c r="E26" s="106">
        <f t="shared" si="1"/>
        <v>5.8784323291193895E-2</v>
      </c>
      <c r="F26" s="70">
        <v>7544788.5</v>
      </c>
      <c r="G26" s="74">
        <v>0</v>
      </c>
      <c r="H26" s="92">
        <v>1274352.07</v>
      </c>
      <c r="I26" s="74">
        <v>0</v>
      </c>
      <c r="J26" s="70">
        <v>20128168.920000002</v>
      </c>
      <c r="K26" s="70">
        <v>1445220.77</v>
      </c>
      <c r="L26" s="74">
        <v>0</v>
      </c>
    </row>
    <row r="27" spans="1:12" ht="12" customHeight="1" x14ac:dyDescent="0.2">
      <c r="A27" s="57">
        <v>20</v>
      </c>
      <c r="B27" s="105" t="s">
        <v>251</v>
      </c>
      <c r="C27" s="70">
        <v>312764583.15999997</v>
      </c>
      <c r="D27" s="70">
        <f t="shared" si="0"/>
        <v>30054566.240000002</v>
      </c>
      <c r="E27" s="106">
        <f t="shared" si="1"/>
        <v>9.6093253067036311E-2</v>
      </c>
      <c r="F27" s="70">
        <v>8879958.6900000013</v>
      </c>
      <c r="G27" s="70">
        <v>86000</v>
      </c>
      <c r="H27" s="92">
        <v>4995000</v>
      </c>
      <c r="I27" s="74">
        <v>0</v>
      </c>
      <c r="J27" s="70">
        <v>8609079.9100000001</v>
      </c>
      <c r="K27" s="70">
        <v>7484527.6400000006</v>
      </c>
      <c r="L27" s="74">
        <v>0</v>
      </c>
    </row>
    <row r="28" spans="1:12" ht="12" customHeight="1" x14ac:dyDescent="0.2">
      <c r="A28" s="57">
        <v>21</v>
      </c>
      <c r="B28" s="105" t="s">
        <v>253</v>
      </c>
      <c r="C28" s="70">
        <v>448258287.80000001</v>
      </c>
      <c r="D28" s="70">
        <f t="shared" si="0"/>
        <v>22820759.150000002</v>
      </c>
      <c r="E28" s="106">
        <f t="shared" si="1"/>
        <v>5.0909843211157692E-2</v>
      </c>
      <c r="F28" s="70">
        <v>14981793.75</v>
      </c>
      <c r="G28" s="74">
        <v>0</v>
      </c>
      <c r="H28" s="92">
        <v>3977751.27</v>
      </c>
      <c r="I28" s="70">
        <v>15803.67</v>
      </c>
      <c r="J28" s="74">
        <v>0</v>
      </c>
      <c r="K28" s="70">
        <v>3838869.12</v>
      </c>
      <c r="L28" s="70">
        <v>6541.34</v>
      </c>
    </row>
    <row r="29" spans="1:12" ht="12" customHeight="1" x14ac:dyDescent="0.2">
      <c r="A29" s="57">
        <v>22</v>
      </c>
      <c r="B29" s="105" t="s">
        <v>256</v>
      </c>
      <c r="C29" s="70">
        <v>140253743.45000002</v>
      </c>
      <c r="D29" s="70">
        <f t="shared" si="0"/>
        <v>20511052.59</v>
      </c>
      <c r="E29" s="106">
        <f t="shared" si="1"/>
        <v>0.14624246088170986</v>
      </c>
      <c r="F29" s="70">
        <v>3600000</v>
      </c>
      <c r="G29" s="74">
        <v>0</v>
      </c>
      <c r="H29" s="86">
        <v>0</v>
      </c>
      <c r="I29" s="74">
        <v>0</v>
      </c>
      <c r="J29" s="70">
        <v>12533341.470000001</v>
      </c>
      <c r="K29" s="70">
        <v>4377711.12</v>
      </c>
      <c r="L29" s="74">
        <v>0</v>
      </c>
    </row>
    <row r="30" spans="1:12" ht="12" customHeight="1" x14ac:dyDescent="0.2">
      <c r="A30" s="57">
        <v>23</v>
      </c>
      <c r="B30" s="105" t="s">
        <v>266</v>
      </c>
      <c r="C30" s="70">
        <v>117763731.09999999</v>
      </c>
      <c r="D30" s="70">
        <f t="shared" si="0"/>
        <v>19566830.820000004</v>
      </c>
      <c r="E30" s="106">
        <f t="shared" si="1"/>
        <v>0.16615328537259638</v>
      </c>
      <c r="F30" s="74">
        <v>0</v>
      </c>
      <c r="G30" s="70">
        <v>78436.44</v>
      </c>
      <c r="H30" s="86">
        <v>0</v>
      </c>
      <c r="I30" s="74">
        <v>0</v>
      </c>
      <c r="J30" s="70">
        <v>19488394.380000003</v>
      </c>
      <c r="K30" s="74">
        <v>0</v>
      </c>
      <c r="L30" s="74">
        <v>0</v>
      </c>
    </row>
    <row r="31" spans="1:12" ht="12" customHeight="1" x14ac:dyDescent="0.2">
      <c r="A31" s="57">
        <v>24</v>
      </c>
      <c r="B31" s="105" t="s">
        <v>257</v>
      </c>
      <c r="C31" s="70">
        <v>358125142.26000005</v>
      </c>
      <c r="D31" s="70">
        <f t="shared" si="0"/>
        <v>17846114.210000001</v>
      </c>
      <c r="E31" s="106">
        <f t="shared" si="1"/>
        <v>4.983206176863076E-2</v>
      </c>
      <c r="F31" s="70">
        <v>4747168.66</v>
      </c>
      <c r="G31" s="70">
        <v>426373.45</v>
      </c>
      <c r="H31" s="92">
        <v>9710148.8000000007</v>
      </c>
      <c r="I31" s="74">
        <v>0</v>
      </c>
      <c r="J31" s="74">
        <v>0</v>
      </c>
      <c r="K31" s="70">
        <v>2962423.3000000003</v>
      </c>
      <c r="L31" s="74">
        <v>0</v>
      </c>
    </row>
    <row r="32" spans="1:12" ht="12" customHeight="1" x14ac:dyDescent="0.2">
      <c r="A32" s="57">
        <v>25</v>
      </c>
      <c r="B32" s="105" t="s">
        <v>265</v>
      </c>
      <c r="C32" s="70">
        <v>1270337251.53</v>
      </c>
      <c r="D32" s="70">
        <f t="shared" si="0"/>
        <v>16129665.68</v>
      </c>
      <c r="E32" s="106">
        <f t="shared" si="1"/>
        <v>1.2697152398367722E-2</v>
      </c>
      <c r="F32" s="70">
        <v>2020775.6099999999</v>
      </c>
      <c r="G32" s="74">
        <v>0</v>
      </c>
      <c r="H32" s="86">
        <v>0</v>
      </c>
      <c r="I32" s="74">
        <v>0</v>
      </c>
      <c r="J32" s="74">
        <v>0</v>
      </c>
      <c r="K32" s="70">
        <v>14048890.07</v>
      </c>
      <c r="L32" s="70">
        <v>60000</v>
      </c>
    </row>
    <row r="33" spans="1:13" ht="12" customHeight="1" x14ac:dyDescent="0.2">
      <c r="A33" s="57">
        <v>26</v>
      </c>
      <c r="B33" s="84" t="s">
        <v>264</v>
      </c>
      <c r="C33" s="70">
        <v>198984767.56000003</v>
      </c>
      <c r="D33" s="70">
        <f t="shared" si="0"/>
        <v>13337741.940000001</v>
      </c>
      <c r="E33" s="106">
        <f t="shared" si="1"/>
        <v>6.7028959570879024E-2</v>
      </c>
      <c r="F33" s="70">
        <v>3053954.9099999997</v>
      </c>
      <c r="G33" s="70">
        <v>15129.15</v>
      </c>
      <c r="H33" s="92">
        <v>5209.7299999999996</v>
      </c>
      <c r="I33" s="74">
        <v>0</v>
      </c>
      <c r="J33" s="70">
        <v>1743.38</v>
      </c>
      <c r="K33" s="70">
        <v>10261704.760000002</v>
      </c>
      <c r="L33" s="100">
        <v>0.01</v>
      </c>
    </row>
    <row r="34" spans="1:13" ht="12" customHeight="1" x14ac:dyDescent="0.2">
      <c r="A34" s="57">
        <v>27</v>
      </c>
      <c r="B34" s="84" t="s">
        <v>263</v>
      </c>
      <c r="C34" s="70">
        <v>325100910.54999995</v>
      </c>
      <c r="D34" s="70">
        <f t="shared" si="0"/>
        <v>10850022.26</v>
      </c>
      <c r="E34" s="106">
        <f t="shared" si="1"/>
        <v>3.3374321350389716E-2</v>
      </c>
      <c r="F34" s="70">
        <v>3888455.27</v>
      </c>
      <c r="G34" s="70">
        <v>66334.87</v>
      </c>
      <c r="H34" s="92">
        <v>170000</v>
      </c>
      <c r="I34" s="74">
        <v>0</v>
      </c>
      <c r="J34" s="70">
        <v>6647378.7999999989</v>
      </c>
      <c r="K34" s="70">
        <v>77853.320000000007</v>
      </c>
      <c r="L34" s="74">
        <v>0</v>
      </c>
    </row>
    <row r="35" spans="1:13" ht="12" customHeight="1" x14ac:dyDescent="0.2">
      <c r="A35" s="57">
        <v>28</v>
      </c>
      <c r="B35" s="105" t="s">
        <v>254</v>
      </c>
      <c r="C35" s="70">
        <v>185846914.23999998</v>
      </c>
      <c r="D35" s="70">
        <f t="shared" si="0"/>
        <v>8135004.04</v>
      </c>
      <c r="E35" s="106">
        <f t="shared" si="1"/>
        <v>4.3772607542434498E-2</v>
      </c>
      <c r="F35" s="70">
        <v>3572060.39</v>
      </c>
      <c r="G35" s="74">
        <v>0</v>
      </c>
      <c r="H35" s="86">
        <v>0</v>
      </c>
      <c r="I35" s="74">
        <v>0</v>
      </c>
      <c r="J35" s="70">
        <v>712377.98</v>
      </c>
      <c r="K35" s="70">
        <v>3850565.67</v>
      </c>
      <c r="L35" s="74">
        <v>0</v>
      </c>
    </row>
    <row r="36" spans="1:13" ht="12" customHeight="1" x14ac:dyDescent="0.2">
      <c r="A36" s="57">
        <v>29</v>
      </c>
      <c r="B36" s="105" t="s">
        <v>268</v>
      </c>
      <c r="C36" s="70">
        <v>90209328.859999999</v>
      </c>
      <c r="D36" s="70">
        <f t="shared" si="0"/>
        <v>7394319.2800000003</v>
      </c>
      <c r="E36" s="106">
        <f t="shared" si="1"/>
        <v>8.1968454631511381E-2</v>
      </c>
      <c r="F36" s="70">
        <v>4130034.64</v>
      </c>
      <c r="G36" s="74">
        <v>0</v>
      </c>
      <c r="H36" s="86">
        <v>0</v>
      </c>
      <c r="I36" s="74">
        <v>0</v>
      </c>
      <c r="J36" s="74">
        <v>0</v>
      </c>
      <c r="K36" s="70">
        <v>3264284.64</v>
      </c>
      <c r="L36" s="74">
        <v>0</v>
      </c>
    </row>
    <row r="37" spans="1:13" ht="12" customHeight="1" x14ac:dyDescent="0.2">
      <c r="A37" s="57">
        <v>30</v>
      </c>
      <c r="B37" s="69" t="s">
        <v>262</v>
      </c>
      <c r="C37" s="84">
        <v>70678108.680000007</v>
      </c>
      <c r="D37" s="70">
        <f t="shared" si="0"/>
        <v>7061716.5899999999</v>
      </c>
      <c r="E37" s="106">
        <f t="shared" si="1"/>
        <v>9.9913774178259446E-2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0">
        <v>7061716.5899999999</v>
      </c>
      <c r="L37" s="74">
        <v>0</v>
      </c>
    </row>
    <row r="38" spans="1:13" ht="12" customHeight="1" x14ac:dyDescent="0.2">
      <c r="A38" s="57">
        <v>31</v>
      </c>
      <c r="B38" s="105" t="s">
        <v>270</v>
      </c>
      <c r="C38" s="70">
        <v>81694767.150000006</v>
      </c>
      <c r="D38" s="70">
        <f t="shared" si="0"/>
        <v>6020980.2700000005</v>
      </c>
      <c r="E38" s="106">
        <f t="shared" si="1"/>
        <v>7.3700929448086441E-2</v>
      </c>
      <c r="F38" s="70">
        <v>100000</v>
      </c>
      <c r="G38" s="74">
        <v>0</v>
      </c>
      <c r="H38" s="86">
        <v>0</v>
      </c>
      <c r="I38" s="70">
        <v>17995.68</v>
      </c>
      <c r="J38" s="70">
        <v>3454243.4400000004</v>
      </c>
      <c r="K38" s="70">
        <v>2448741.15</v>
      </c>
      <c r="L38" s="74">
        <v>0</v>
      </c>
    </row>
    <row r="39" spans="1:13" ht="12" customHeight="1" x14ac:dyDescent="0.2">
      <c r="A39" s="57">
        <v>32</v>
      </c>
      <c r="B39" s="84" t="s">
        <v>267</v>
      </c>
      <c r="C39" s="84">
        <v>204896331.61000001</v>
      </c>
      <c r="D39" s="70">
        <f t="shared" si="0"/>
        <v>5053065.42</v>
      </c>
      <c r="E39" s="106">
        <f t="shared" si="1"/>
        <v>2.4661570952953966E-2</v>
      </c>
      <c r="F39" s="70">
        <v>2077392.89</v>
      </c>
      <c r="G39" s="70">
        <v>421223.73</v>
      </c>
      <c r="H39" s="86">
        <v>0</v>
      </c>
      <c r="I39" s="74">
        <v>0</v>
      </c>
      <c r="J39" s="74">
        <v>0</v>
      </c>
      <c r="K39" s="70">
        <v>2554448.7999999998</v>
      </c>
      <c r="L39" s="74">
        <v>0</v>
      </c>
    </row>
    <row r="40" spans="1:13" ht="12" customHeight="1" x14ac:dyDescent="0.2">
      <c r="A40" s="57">
        <v>33</v>
      </c>
      <c r="B40" s="105" t="s">
        <v>272</v>
      </c>
      <c r="C40" s="70">
        <v>427902035.47999996</v>
      </c>
      <c r="D40" s="70">
        <f t="shared" si="0"/>
        <v>3414433.65</v>
      </c>
      <c r="E40" s="106">
        <f t="shared" si="1"/>
        <v>7.9794751295582233E-3</v>
      </c>
      <c r="F40" s="74">
        <v>0</v>
      </c>
      <c r="G40" s="74">
        <v>0</v>
      </c>
      <c r="H40" s="92">
        <v>100000</v>
      </c>
      <c r="I40" s="74">
        <v>0</v>
      </c>
      <c r="J40" s="74">
        <v>0</v>
      </c>
      <c r="K40" s="70">
        <v>3314433.65</v>
      </c>
      <c r="L40" s="74">
        <v>0</v>
      </c>
    </row>
    <row r="41" spans="1:13" ht="12" customHeight="1" x14ac:dyDescent="0.2">
      <c r="A41" s="57">
        <v>34</v>
      </c>
      <c r="B41" s="105" t="s">
        <v>279</v>
      </c>
      <c r="C41" s="70">
        <v>17499205.430000003</v>
      </c>
      <c r="D41" s="70">
        <f t="shared" si="0"/>
        <v>1800000</v>
      </c>
      <c r="E41" s="106">
        <f t="shared" si="1"/>
        <v>0.10286181319490914</v>
      </c>
      <c r="F41" s="74">
        <v>0</v>
      </c>
      <c r="G41" s="74">
        <v>0</v>
      </c>
      <c r="H41" s="86">
        <v>0</v>
      </c>
      <c r="I41" s="74">
        <v>0</v>
      </c>
      <c r="J41" s="74">
        <v>0</v>
      </c>
      <c r="K41" s="70">
        <v>1800000</v>
      </c>
      <c r="L41" s="74">
        <v>0</v>
      </c>
    </row>
    <row r="42" spans="1:13" ht="12" customHeight="1" x14ac:dyDescent="0.2">
      <c r="A42" s="57">
        <v>35</v>
      </c>
      <c r="B42" s="105" t="s">
        <v>271</v>
      </c>
      <c r="C42" s="70">
        <v>428627826.24000001</v>
      </c>
      <c r="D42" s="70">
        <f t="shared" si="0"/>
        <v>608868.23809999996</v>
      </c>
      <c r="E42" s="106">
        <f t="shared" si="1"/>
        <v>1.4205056247539995E-3</v>
      </c>
      <c r="F42" s="74">
        <v>0</v>
      </c>
      <c r="G42" s="74">
        <v>0</v>
      </c>
      <c r="H42" s="114">
        <v>0.01</v>
      </c>
      <c r="I42" s="74">
        <v>0</v>
      </c>
      <c r="J42" s="100">
        <v>7.8100000000000003E-2</v>
      </c>
      <c r="K42" s="70">
        <v>608868.14999999991</v>
      </c>
      <c r="L42" s="74">
        <v>0</v>
      </c>
    </row>
    <row r="43" spans="1:13" ht="12" customHeight="1" x14ac:dyDescent="0.2">
      <c r="A43" s="57">
        <v>36</v>
      </c>
      <c r="B43" s="105" t="s">
        <v>273</v>
      </c>
      <c r="C43" s="70">
        <v>23915237.260000002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3" ht="12" customHeight="1" x14ac:dyDescent="0.2">
      <c r="A44" s="57">
        <v>37</v>
      </c>
      <c r="B44" s="105" t="s">
        <v>274</v>
      </c>
      <c r="C44" s="70">
        <v>2914469.8200000003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3" x14ac:dyDescent="0.2">
      <c r="A45" s="57">
        <v>38</v>
      </c>
      <c r="B45" s="105" t="s">
        <v>275</v>
      </c>
      <c r="C45" s="70">
        <v>600434331.94000006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86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3" x14ac:dyDescent="0.2">
      <c r="A46" s="57">
        <v>39</v>
      </c>
      <c r="B46" s="105" t="s">
        <v>276</v>
      </c>
      <c r="C46" s="70">
        <v>30517967.710000008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3" s="59" customFormat="1" ht="10.5" x14ac:dyDescent="0.25">
      <c r="A47" s="57">
        <v>40</v>
      </c>
      <c r="B47" s="105" t="s">
        <v>277</v>
      </c>
      <c r="C47" s="70">
        <v>3397.36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  <c r="M47" s="58"/>
    </row>
    <row r="48" spans="1:13" x14ac:dyDescent="0.2">
      <c r="A48" s="57">
        <v>41</v>
      </c>
      <c r="B48" s="105" t="s">
        <v>278</v>
      </c>
      <c r="C48" s="70">
        <v>77780747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x14ac:dyDescent="0.2">
      <c r="A49" s="57">
        <v>42</v>
      </c>
      <c r="B49" s="105" t="s">
        <v>269</v>
      </c>
      <c r="C49" s="70">
        <v>1490583.53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x14ac:dyDescent="0.2">
      <c r="A50" s="57">
        <v>43</v>
      </c>
      <c r="B50" s="105" t="s">
        <v>291</v>
      </c>
      <c r="C50" s="70">
        <v>1146891.5900000001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0.5" x14ac:dyDescent="0.25">
      <c r="A51" s="65"/>
      <c r="B51" s="71" t="s">
        <v>190</v>
      </c>
      <c r="C51" s="67">
        <v>61380438427.410011</v>
      </c>
      <c r="D51" s="72">
        <f t="shared" ref="D51" si="2">F51+G51+H51+I51+J51+K51+L51</f>
        <v>4026819789.27</v>
      </c>
      <c r="E51" s="107">
        <f t="shared" si="1"/>
        <v>6.5604285215919628E-2</v>
      </c>
      <c r="F51" s="67">
        <v>644994305.07999992</v>
      </c>
      <c r="G51" s="67">
        <v>29029831.82</v>
      </c>
      <c r="H51" s="67">
        <v>386931110.71999991</v>
      </c>
      <c r="I51" s="67">
        <v>53326618.120000005</v>
      </c>
      <c r="J51" s="67">
        <v>2305275549.0900002</v>
      </c>
      <c r="K51" s="67">
        <v>552591544.55999994</v>
      </c>
      <c r="L51" s="67">
        <v>54670829.879999988</v>
      </c>
    </row>
  </sheetData>
  <sortState xmlns:xlrd2="http://schemas.microsoft.com/office/spreadsheetml/2017/richdata2" ref="B8:L50">
    <sortCondition descending="1" ref="D8:D50"/>
  </sortState>
  <mergeCells count="2">
    <mergeCell ref="A1:L5"/>
    <mergeCell ref="A6:L6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54495-E0BC-4CAB-8ED7-63ECD97F906F}">
  <dimension ref="A1:M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3" width="17.81640625" style="58" customWidth="1"/>
    <col min="14" max="16384" width="11.453125" style="58"/>
  </cols>
  <sheetData>
    <row r="1" spans="1:12" ht="12" customHeight="1" x14ac:dyDescent="0.2">
      <c r="A1" s="126" t="s">
        <v>315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12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2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ht="12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18" t="s">
        <v>237</v>
      </c>
      <c r="C8" s="70">
        <v>3016978462.2499995</v>
      </c>
      <c r="D8" s="70">
        <f t="shared" ref="D8:D50" si="0">F8+G8+H8+I8+J8+K8+L8</f>
        <v>594977498.07000005</v>
      </c>
      <c r="E8" s="106">
        <f>D8/C8</f>
        <v>0.19720972672316603</v>
      </c>
      <c r="F8" s="70">
        <v>1114400</v>
      </c>
      <c r="G8" s="74">
        <v>0</v>
      </c>
      <c r="H8" s="117">
        <v>20000000</v>
      </c>
      <c r="I8" s="74">
        <v>0</v>
      </c>
      <c r="J8" s="70">
        <v>569819453.25</v>
      </c>
      <c r="K8" s="70">
        <v>2768644.82</v>
      </c>
      <c r="L8" s="70">
        <v>1275000</v>
      </c>
    </row>
    <row r="9" spans="1:12" ht="12" customHeight="1" x14ac:dyDescent="0.2">
      <c r="A9" s="57">
        <v>2</v>
      </c>
      <c r="B9" s="118" t="s">
        <v>238</v>
      </c>
      <c r="C9" s="70">
        <v>10479602743.830002</v>
      </c>
      <c r="D9" s="70">
        <f t="shared" si="0"/>
        <v>518207923.16999996</v>
      </c>
      <c r="E9" s="106">
        <f t="shared" ref="E9:E51" si="1">D9/C9</f>
        <v>4.9449195340453285E-2</v>
      </c>
      <c r="F9" s="70">
        <v>145082066.51999998</v>
      </c>
      <c r="G9" s="70">
        <v>11317554.560000001</v>
      </c>
      <c r="H9" s="92">
        <v>77685555.909999996</v>
      </c>
      <c r="I9" s="70">
        <v>4228189.76</v>
      </c>
      <c r="J9" s="70">
        <v>183558645.59</v>
      </c>
      <c r="K9" s="70">
        <v>93460230.63000001</v>
      </c>
      <c r="L9" s="70">
        <v>2875680.2</v>
      </c>
    </row>
    <row r="10" spans="1:12" ht="12" customHeight="1" x14ac:dyDescent="0.2">
      <c r="A10" s="57">
        <v>3</v>
      </c>
      <c r="B10" s="118" t="s">
        <v>242</v>
      </c>
      <c r="C10" s="70">
        <v>6759560302.3399982</v>
      </c>
      <c r="D10" s="70">
        <f t="shared" si="0"/>
        <v>446472507.81</v>
      </c>
      <c r="E10" s="106">
        <f t="shared" si="1"/>
        <v>6.6050525158484336E-2</v>
      </c>
      <c r="F10" s="70">
        <v>75671666.670000002</v>
      </c>
      <c r="G10" s="70">
        <v>1468234.17</v>
      </c>
      <c r="H10" s="92">
        <v>10943279.970000001</v>
      </c>
      <c r="I10" s="70">
        <v>4840625.7600000007</v>
      </c>
      <c r="J10" s="70">
        <v>323666813.36000001</v>
      </c>
      <c r="K10" s="70">
        <v>4881887.88</v>
      </c>
      <c r="L10" s="70">
        <v>25000000</v>
      </c>
    </row>
    <row r="11" spans="1:12" ht="12" customHeight="1" x14ac:dyDescent="0.2">
      <c r="A11" s="57">
        <v>4</v>
      </c>
      <c r="B11" s="118" t="s">
        <v>241</v>
      </c>
      <c r="C11" s="70">
        <v>4537460164.5599995</v>
      </c>
      <c r="D11" s="70">
        <f t="shared" si="0"/>
        <v>399027182.02000004</v>
      </c>
      <c r="E11" s="106">
        <f t="shared" si="1"/>
        <v>8.7940646870382819E-2</v>
      </c>
      <c r="F11" s="70">
        <v>54903742.049999997</v>
      </c>
      <c r="G11" s="70">
        <v>321081.62</v>
      </c>
      <c r="H11" s="92">
        <v>60209182.030000001</v>
      </c>
      <c r="I11" s="74">
        <v>0</v>
      </c>
      <c r="J11" s="70">
        <v>221502921.80000001</v>
      </c>
      <c r="K11" s="70">
        <v>42118990.230000004</v>
      </c>
      <c r="L11" s="70">
        <v>19971264.289999999</v>
      </c>
    </row>
    <row r="12" spans="1:12" ht="12" customHeight="1" x14ac:dyDescent="0.2">
      <c r="A12" s="57">
        <v>5</v>
      </c>
      <c r="B12" s="118" t="s">
        <v>239</v>
      </c>
      <c r="C12" s="70">
        <v>7686865750.3400002</v>
      </c>
      <c r="D12" s="70">
        <f t="shared" si="0"/>
        <v>358881154.80000001</v>
      </c>
      <c r="E12" s="106">
        <f t="shared" si="1"/>
        <v>4.6687579366678313E-2</v>
      </c>
      <c r="F12" s="70">
        <v>2986318.1500000004</v>
      </c>
      <c r="G12" s="70">
        <v>775889</v>
      </c>
      <c r="H12" s="92">
        <v>24059049</v>
      </c>
      <c r="I12" s="70">
        <v>39157593.670000002</v>
      </c>
      <c r="J12" s="70">
        <v>225925027.72</v>
      </c>
      <c r="K12" s="70">
        <v>65977277.260000005</v>
      </c>
      <c r="L12" s="74">
        <v>0</v>
      </c>
    </row>
    <row r="13" spans="1:12" ht="12" customHeight="1" x14ac:dyDescent="0.25">
      <c r="A13" s="57">
        <v>6</v>
      </c>
      <c r="B13" s="65" t="s">
        <v>240</v>
      </c>
      <c r="C13" s="84">
        <v>5927835302.7600002</v>
      </c>
      <c r="D13" s="70">
        <f t="shared" si="0"/>
        <v>326563143.52099997</v>
      </c>
      <c r="E13" s="106">
        <f t="shared" si="1"/>
        <v>5.5089780137608103E-2</v>
      </c>
      <c r="F13" s="70">
        <v>102586457.74999999</v>
      </c>
      <c r="G13" s="70">
        <v>12546715.959999999</v>
      </c>
      <c r="H13" s="70">
        <v>13322644.27</v>
      </c>
      <c r="I13" s="100">
        <v>0.32100000000000001</v>
      </c>
      <c r="J13" s="84">
        <v>179501875.91</v>
      </c>
      <c r="K13" s="72">
        <v>18605449.309999999</v>
      </c>
      <c r="L13" s="74">
        <v>0</v>
      </c>
    </row>
    <row r="14" spans="1:12" ht="12" customHeight="1" x14ac:dyDescent="0.2">
      <c r="A14" s="57">
        <v>7</v>
      </c>
      <c r="B14" s="65" t="s">
        <v>243</v>
      </c>
      <c r="C14" s="84">
        <v>791345262.06999993</v>
      </c>
      <c r="D14" s="70">
        <f t="shared" si="0"/>
        <v>213904542.94999999</v>
      </c>
      <c r="E14" s="106">
        <f t="shared" si="1"/>
        <v>0.27030495183665948</v>
      </c>
      <c r="F14" s="70">
        <v>27140186.350000001</v>
      </c>
      <c r="G14" s="74">
        <v>0</v>
      </c>
      <c r="H14" s="70">
        <v>58922516.600000001</v>
      </c>
      <c r="I14" s="74">
        <v>0</v>
      </c>
      <c r="J14" s="84">
        <v>100000000</v>
      </c>
      <c r="K14" s="70">
        <v>27841840</v>
      </c>
      <c r="L14" s="74">
        <v>0</v>
      </c>
    </row>
    <row r="15" spans="1:12" ht="12" customHeight="1" x14ac:dyDescent="0.2">
      <c r="A15" s="57">
        <v>8</v>
      </c>
      <c r="B15" s="118" t="s">
        <v>246</v>
      </c>
      <c r="C15" s="70">
        <v>2630860559.46</v>
      </c>
      <c r="D15" s="70">
        <f t="shared" si="0"/>
        <v>158222260.53999999</v>
      </c>
      <c r="E15" s="106">
        <f t="shared" si="1"/>
        <v>6.0140876707078718E-2</v>
      </c>
      <c r="F15" s="70">
        <v>33073849.52</v>
      </c>
      <c r="G15" s="70">
        <v>64784.65</v>
      </c>
      <c r="H15" s="92">
        <v>1728250.99</v>
      </c>
      <c r="I15" s="70">
        <v>79332.210000000006</v>
      </c>
      <c r="J15" s="70">
        <v>114186653.11</v>
      </c>
      <c r="K15" s="70">
        <v>9089390.0599999987</v>
      </c>
      <c r="L15" s="74">
        <v>0</v>
      </c>
    </row>
    <row r="16" spans="1:12" ht="12" customHeight="1" x14ac:dyDescent="0.2">
      <c r="A16" s="57">
        <v>9</v>
      </c>
      <c r="B16" s="119" t="s">
        <v>247</v>
      </c>
      <c r="C16" s="70">
        <v>1846798831.6199996</v>
      </c>
      <c r="D16" s="70">
        <f t="shared" si="0"/>
        <v>150590909.23999998</v>
      </c>
      <c r="E16" s="106">
        <f t="shared" si="1"/>
        <v>8.1541587888001116E-2</v>
      </c>
      <c r="F16" s="70">
        <v>44549341.079999998</v>
      </c>
      <c r="G16" s="70">
        <v>1301146.52</v>
      </c>
      <c r="H16" s="92">
        <v>27093496.739999995</v>
      </c>
      <c r="I16" s="70">
        <v>2600833.5299999998</v>
      </c>
      <c r="J16" s="70">
        <v>28025614.16</v>
      </c>
      <c r="K16" s="70">
        <v>45567892.239999995</v>
      </c>
      <c r="L16" s="70">
        <v>1452584.97</v>
      </c>
    </row>
    <row r="17" spans="1:12" ht="12" customHeight="1" x14ac:dyDescent="0.2">
      <c r="A17" s="57">
        <v>10</v>
      </c>
      <c r="B17" s="118" t="s">
        <v>245</v>
      </c>
      <c r="C17" s="70">
        <v>1793455874.5599999</v>
      </c>
      <c r="D17" s="70">
        <f t="shared" si="0"/>
        <v>111112011.03000002</v>
      </c>
      <c r="E17" s="106">
        <f t="shared" si="1"/>
        <v>6.1954137041291768E-2</v>
      </c>
      <c r="F17" s="70">
        <v>12190984.870000001</v>
      </c>
      <c r="G17" s="70">
        <v>523555.28</v>
      </c>
      <c r="H17" s="92">
        <v>24754915.400000002</v>
      </c>
      <c r="I17" s="74">
        <v>0</v>
      </c>
      <c r="J17" s="70">
        <v>56405933.550000004</v>
      </c>
      <c r="K17" s="70">
        <v>14976863.09</v>
      </c>
      <c r="L17" s="70">
        <v>2259758.84</v>
      </c>
    </row>
    <row r="18" spans="1:12" ht="12" customHeight="1" x14ac:dyDescent="0.2">
      <c r="A18" s="57">
        <v>11</v>
      </c>
      <c r="B18" s="118" t="s">
        <v>249</v>
      </c>
      <c r="C18" s="70">
        <v>3338306836.6499996</v>
      </c>
      <c r="D18" s="70">
        <f t="shared" si="0"/>
        <v>75292492.579999998</v>
      </c>
      <c r="E18" s="106">
        <f t="shared" si="1"/>
        <v>2.2554095912752054E-2</v>
      </c>
      <c r="F18" s="70">
        <v>21824458.049999997</v>
      </c>
      <c r="G18" s="70">
        <v>438976.15</v>
      </c>
      <c r="H18" s="92">
        <v>12751901.629999999</v>
      </c>
      <c r="I18" s="70">
        <v>28056.29</v>
      </c>
      <c r="J18" s="70">
        <v>23929.439999999999</v>
      </c>
      <c r="K18" s="70">
        <v>40003159.480000004</v>
      </c>
      <c r="L18" s="70">
        <v>222011.54</v>
      </c>
    </row>
    <row r="19" spans="1:12" ht="12" customHeight="1" x14ac:dyDescent="0.2">
      <c r="A19" s="57">
        <v>12</v>
      </c>
      <c r="B19" s="118" t="s">
        <v>244</v>
      </c>
      <c r="C19" s="70">
        <v>137066267.98000002</v>
      </c>
      <c r="D19" s="70">
        <f t="shared" si="0"/>
        <v>70078226.660000011</v>
      </c>
      <c r="E19" s="106">
        <f t="shared" si="1"/>
        <v>0.51127259604256137</v>
      </c>
      <c r="F19" s="70">
        <v>41063598.409999996</v>
      </c>
      <c r="G19" s="70">
        <v>132535.67000000001</v>
      </c>
      <c r="H19" s="92">
        <v>16455124.069999998</v>
      </c>
      <c r="I19" s="70">
        <v>4799012</v>
      </c>
      <c r="J19" s="70">
        <v>6136726.9700000007</v>
      </c>
      <c r="K19" s="70">
        <v>1334864.8700000001</v>
      </c>
      <c r="L19" s="70">
        <v>156364.67000000001</v>
      </c>
    </row>
    <row r="20" spans="1:12" ht="12" customHeight="1" x14ac:dyDescent="0.2">
      <c r="A20" s="57">
        <v>13</v>
      </c>
      <c r="B20" s="118" t="s">
        <v>259</v>
      </c>
      <c r="C20" s="70">
        <v>152263685.25</v>
      </c>
      <c r="D20" s="70">
        <f t="shared" si="0"/>
        <v>70000000</v>
      </c>
      <c r="E20" s="106">
        <f t="shared" si="1"/>
        <v>0.4597287914387978</v>
      </c>
      <c r="F20" s="74">
        <v>0</v>
      </c>
      <c r="G20" s="74">
        <v>0</v>
      </c>
      <c r="H20" s="86">
        <v>0</v>
      </c>
      <c r="I20" s="74">
        <v>0</v>
      </c>
      <c r="J20" s="70">
        <v>70000000</v>
      </c>
      <c r="K20" s="74">
        <v>0</v>
      </c>
      <c r="L20" s="74">
        <v>0</v>
      </c>
    </row>
    <row r="21" spans="1:12" ht="12" customHeight="1" x14ac:dyDescent="0.2">
      <c r="A21" s="57">
        <v>14</v>
      </c>
      <c r="B21" s="118" t="s">
        <v>261</v>
      </c>
      <c r="C21" s="70">
        <v>4659367451.8699999</v>
      </c>
      <c r="D21" s="70">
        <f t="shared" si="0"/>
        <v>61846177.870000005</v>
      </c>
      <c r="E21" s="106">
        <f t="shared" si="1"/>
        <v>1.3273513735255746E-2</v>
      </c>
      <c r="F21" s="70">
        <v>6502672.9300000006</v>
      </c>
      <c r="G21" s="70">
        <v>39193.919999999998</v>
      </c>
      <c r="H21" s="92">
        <v>1381603.99</v>
      </c>
      <c r="I21" s="74">
        <v>0</v>
      </c>
      <c r="J21" s="70">
        <v>50095049.329999998</v>
      </c>
      <c r="K21" s="70">
        <v>3827657.7</v>
      </c>
      <c r="L21" s="74">
        <v>0</v>
      </c>
    </row>
    <row r="22" spans="1:12" ht="12" customHeight="1" x14ac:dyDescent="0.2">
      <c r="A22" s="57">
        <v>15</v>
      </c>
      <c r="B22" s="119" t="s">
        <v>255</v>
      </c>
      <c r="C22" s="70">
        <v>786583777.45000005</v>
      </c>
      <c r="D22" s="70">
        <f t="shared" si="0"/>
        <v>61472358.193640001</v>
      </c>
      <c r="E22" s="106">
        <f t="shared" si="1"/>
        <v>7.8151062805954644E-2</v>
      </c>
      <c r="F22" s="70">
        <v>2740470.7600000002</v>
      </c>
      <c r="G22" s="74">
        <v>0</v>
      </c>
      <c r="H22" s="92">
        <v>13723717.42</v>
      </c>
      <c r="I22" s="70">
        <v>578229.5</v>
      </c>
      <c r="J22" s="70">
        <v>41884754.030000001</v>
      </c>
      <c r="K22" s="70">
        <v>2545186.4700000002</v>
      </c>
      <c r="L22" s="102">
        <v>1.3639999999999999E-2</v>
      </c>
    </row>
    <row r="23" spans="1:12" ht="12" customHeight="1" x14ac:dyDescent="0.25">
      <c r="A23" s="57">
        <v>16</v>
      </c>
      <c r="B23" s="65" t="s">
        <v>260</v>
      </c>
      <c r="C23" s="84">
        <v>69500000</v>
      </c>
      <c r="D23" s="70">
        <f t="shared" si="0"/>
        <v>58000000</v>
      </c>
      <c r="E23" s="106">
        <f t="shared" si="1"/>
        <v>0.83453237410071945</v>
      </c>
      <c r="F23" s="74">
        <v>0</v>
      </c>
      <c r="G23" s="74">
        <v>0</v>
      </c>
      <c r="H23" s="74">
        <v>0</v>
      </c>
      <c r="I23" s="74">
        <v>0</v>
      </c>
      <c r="J23" s="84">
        <v>58000000</v>
      </c>
      <c r="K23" s="97">
        <v>0</v>
      </c>
      <c r="L23" s="97">
        <v>0</v>
      </c>
    </row>
    <row r="24" spans="1:12" ht="12" customHeight="1" x14ac:dyDescent="0.2">
      <c r="A24" s="57">
        <v>17</v>
      </c>
      <c r="B24" s="118" t="s">
        <v>252</v>
      </c>
      <c r="C24" s="70">
        <v>315255696.26999998</v>
      </c>
      <c r="D24" s="70">
        <f t="shared" si="0"/>
        <v>41318014.329999998</v>
      </c>
      <c r="E24" s="106">
        <f t="shared" si="1"/>
        <v>0.13106191202525738</v>
      </c>
      <c r="F24" s="70">
        <v>16457585.359999999</v>
      </c>
      <c r="G24" s="74">
        <v>0</v>
      </c>
      <c r="H24" s="92">
        <v>16004322</v>
      </c>
      <c r="I24" s="74">
        <v>0</v>
      </c>
      <c r="J24" s="70">
        <v>2668019.91</v>
      </c>
      <c r="K24" s="70">
        <v>6188087.0599999996</v>
      </c>
      <c r="L24" s="74">
        <v>0</v>
      </c>
    </row>
    <row r="25" spans="1:12" ht="12" customHeight="1" x14ac:dyDescent="0.2">
      <c r="A25" s="57">
        <v>18</v>
      </c>
      <c r="B25" s="118" t="s">
        <v>250</v>
      </c>
      <c r="C25" s="70">
        <v>796524530.83000004</v>
      </c>
      <c r="D25" s="70">
        <f t="shared" si="0"/>
        <v>37137399.099999994</v>
      </c>
      <c r="E25" s="106">
        <f t="shared" si="1"/>
        <v>4.6624300523804112E-2</v>
      </c>
      <c r="F25" s="70">
        <v>10696299.100000001</v>
      </c>
      <c r="G25" s="74">
        <v>0</v>
      </c>
      <c r="H25" s="86">
        <v>0</v>
      </c>
      <c r="I25" s="74">
        <v>0</v>
      </c>
      <c r="J25" s="70">
        <v>3937875.85</v>
      </c>
      <c r="K25" s="70">
        <v>22188625.859999996</v>
      </c>
      <c r="L25" s="70">
        <v>314598.28999999998</v>
      </c>
    </row>
    <row r="26" spans="1:12" ht="12" customHeight="1" x14ac:dyDescent="0.2">
      <c r="A26" s="57">
        <v>19</v>
      </c>
      <c r="B26" s="118" t="s">
        <v>258</v>
      </c>
      <c r="C26" s="70">
        <v>530176753.90000004</v>
      </c>
      <c r="D26" s="70">
        <f t="shared" si="0"/>
        <v>31011585.52</v>
      </c>
      <c r="E26" s="106">
        <f t="shared" si="1"/>
        <v>5.8492918242600445E-2</v>
      </c>
      <c r="F26" s="70">
        <v>7723292.2300000004</v>
      </c>
      <c r="G26" s="74">
        <v>0</v>
      </c>
      <c r="H26" s="92">
        <v>1274022.04</v>
      </c>
      <c r="I26" s="74">
        <v>0</v>
      </c>
      <c r="J26" s="70">
        <v>20744993.390000001</v>
      </c>
      <c r="K26" s="70">
        <v>1269277.8599999999</v>
      </c>
      <c r="L26" s="74">
        <v>0</v>
      </c>
    </row>
    <row r="27" spans="1:12" ht="12" customHeight="1" x14ac:dyDescent="0.2">
      <c r="A27" s="57">
        <v>20</v>
      </c>
      <c r="B27" s="118" t="s">
        <v>251</v>
      </c>
      <c r="C27" s="70">
        <v>203823387.35999998</v>
      </c>
      <c r="D27" s="70">
        <f t="shared" si="0"/>
        <v>29092731.439999998</v>
      </c>
      <c r="E27" s="106">
        <f t="shared" si="1"/>
        <v>0.14273500120285706</v>
      </c>
      <c r="F27" s="70">
        <v>8589570.4499999993</v>
      </c>
      <c r="G27" s="70">
        <v>86000</v>
      </c>
      <c r="H27" s="92">
        <v>4944752.42</v>
      </c>
      <c r="I27" s="74">
        <v>0</v>
      </c>
      <c r="J27" s="70">
        <v>8563850.8900000006</v>
      </c>
      <c r="K27" s="70">
        <v>6908557.6800000006</v>
      </c>
      <c r="L27" s="74">
        <v>0</v>
      </c>
    </row>
    <row r="28" spans="1:12" ht="12" customHeight="1" x14ac:dyDescent="0.2">
      <c r="A28" s="57">
        <v>21</v>
      </c>
      <c r="B28" s="118" t="s">
        <v>253</v>
      </c>
      <c r="C28" s="70">
        <v>444197592.33000004</v>
      </c>
      <c r="D28" s="70">
        <f t="shared" si="0"/>
        <v>22830321.720000003</v>
      </c>
      <c r="E28" s="106">
        <f t="shared" si="1"/>
        <v>5.1396770523328424E-2</v>
      </c>
      <c r="F28" s="70">
        <v>15004000.880000001</v>
      </c>
      <c r="G28" s="74">
        <v>0</v>
      </c>
      <c r="H28" s="92">
        <v>3977747.63</v>
      </c>
      <c r="I28" s="70">
        <v>18963.32</v>
      </c>
      <c r="J28" s="74">
        <v>0</v>
      </c>
      <c r="K28" s="70">
        <v>3823503.4499999997</v>
      </c>
      <c r="L28" s="70">
        <v>6106.44</v>
      </c>
    </row>
    <row r="29" spans="1:12" ht="12" customHeight="1" x14ac:dyDescent="0.2">
      <c r="A29" s="57">
        <v>22</v>
      </c>
      <c r="B29" s="118" t="s">
        <v>256</v>
      </c>
      <c r="C29" s="70">
        <v>160049537.40000001</v>
      </c>
      <c r="D29" s="70">
        <f t="shared" si="0"/>
        <v>22752443.690000001</v>
      </c>
      <c r="E29" s="106">
        <f t="shared" si="1"/>
        <v>0.14215875946667997</v>
      </c>
      <c r="F29" s="70">
        <v>3600000</v>
      </c>
      <c r="G29" s="74">
        <v>0</v>
      </c>
      <c r="H29" s="86">
        <v>0</v>
      </c>
      <c r="I29" s="74">
        <v>0</v>
      </c>
      <c r="J29" s="70">
        <v>15496554.09</v>
      </c>
      <c r="K29" s="70">
        <v>3655889.6</v>
      </c>
      <c r="L29" s="74">
        <v>0</v>
      </c>
    </row>
    <row r="30" spans="1:12" ht="12" customHeight="1" x14ac:dyDescent="0.2">
      <c r="A30" s="57">
        <v>23</v>
      </c>
      <c r="B30" s="118" t="s">
        <v>266</v>
      </c>
      <c r="C30" s="70">
        <v>117817570.54999998</v>
      </c>
      <c r="D30" s="70">
        <f t="shared" si="0"/>
        <v>20077708.399999999</v>
      </c>
      <c r="E30" s="106">
        <f t="shared" si="1"/>
        <v>0.17041353260190784</v>
      </c>
      <c r="F30" s="74">
        <v>0</v>
      </c>
      <c r="G30" s="70">
        <v>77708.399999999994</v>
      </c>
      <c r="H30" s="86">
        <v>0</v>
      </c>
      <c r="I30" s="74">
        <v>0</v>
      </c>
      <c r="J30" s="70">
        <v>20000000</v>
      </c>
      <c r="K30" s="74">
        <v>0</v>
      </c>
      <c r="L30" s="74">
        <v>0</v>
      </c>
    </row>
    <row r="31" spans="1:12" ht="12" customHeight="1" x14ac:dyDescent="0.2">
      <c r="A31" s="57">
        <v>24</v>
      </c>
      <c r="B31" s="118" t="s">
        <v>257</v>
      </c>
      <c r="C31" s="70">
        <v>357652524.19</v>
      </c>
      <c r="D31" s="70">
        <f t="shared" si="0"/>
        <v>18030115.719999999</v>
      </c>
      <c r="E31" s="106">
        <f t="shared" si="1"/>
        <v>5.041238213216593E-2</v>
      </c>
      <c r="F31" s="70">
        <v>4742602.8499999996</v>
      </c>
      <c r="G31" s="70">
        <v>423860.85</v>
      </c>
      <c r="H31" s="92">
        <v>9704040.4800000004</v>
      </c>
      <c r="I31" s="74">
        <v>0</v>
      </c>
      <c r="J31" s="74">
        <v>0</v>
      </c>
      <c r="K31" s="70">
        <v>3159611.54</v>
      </c>
      <c r="L31" s="74">
        <v>0</v>
      </c>
    </row>
    <row r="32" spans="1:12" ht="12" customHeight="1" x14ac:dyDescent="0.2">
      <c r="A32" s="57">
        <v>25</v>
      </c>
      <c r="B32" s="118" t="s">
        <v>265</v>
      </c>
      <c r="C32" s="70">
        <v>1270960838.6900001</v>
      </c>
      <c r="D32" s="70">
        <f t="shared" si="0"/>
        <v>15665761.999999998</v>
      </c>
      <c r="E32" s="106">
        <f t="shared" si="1"/>
        <v>1.2325920298336613E-2</v>
      </c>
      <c r="F32" s="70">
        <v>2008305.4499999997</v>
      </c>
      <c r="G32" s="74">
        <v>0</v>
      </c>
      <c r="H32" s="86">
        <v>0</v>
      </c>
      <c r="I32" s="74">
        <v>0</v>
      </c>
      <c r="J32" s="74">
        <v>0</v>
      </c>
      <c r="K32" s="70">
        <v>13597456.549999999</v>
      </c>
      <c r="L32" s="70">
        <v>60000</v>
      </c>
    </row>
    <row r="33" spans="1:13" ht="12" customHeight="1" x14ac:dyDescent="0.2">
      <c r="A33" s="57">
        <v>26</v>
      </c>
      <c r="B33" s="118" t="s">
        <v>264</v>
      </c>
      <c r="C33" s="70">
        <v>213127552.76000002</v>
      </c>
      <c r="D33" s="70">
        <f t="shared" si="0"/>
        <v>15082791.059999997</v>
      </c>
      <c r="E33" s="106">
        <f t="shared" si="1"/>
        <v>7.0768846470941837E-2</v>
      </c>
      <c r="F33" s="70">
        <v>2046559.0699999998</v>
      </c>
      <c r="G33" s="70">
        <v>14777.82</v>
      </c>
      <c r="H33" s="92">
        <v>5369.77</v>
      </c>
      <c r="I33" s="74">
        <v>0</v>
      </c>
      <c r="J33" s="70">
        <v>2589.4899999999998</v>
      </c>
      <c r="K33" s="70">
        <v>13013494.899999997</v>
      </c>
      <c r="L33" s="74">
        <v>0.01</v>
      </c>
    </row>
    <row r="34" spans="1:13" ht="12" customHeight="1" x14ac:dyDescent="0.2">
      <c r="A34" s="57">
        <v>27</v>
      </c>
      <c r="B34" s="118" t="s">
        <v>263</v>
      </c>
      <c r="C34" s="70">
        <v>326843919.89999998</v>
      </c>
      <c r="D34" s="70">
        <f t="shared" si="0"/>
        <v>10776760.210000003</v>
      </c>
      <c r="E34" s="106">
        <f t="shared" si="1"/>
        <v>3.2972191170933279E-2</v>
      </c>
      <c r="F34" s="70">
        <v>3886025.06</v>
      </c>
      <c r="G34" s="74">
        <v>0</v>
      </c>
      <c r="H34" s="92">
        <v>170000</v>
      </c>
      <c r="I34" s="74">
        <v>0</v>
      </c>
      <c r="J34" s="70">
        <v>6642881.8300000019</v>
      </c>
      <c r="K34" s="70">
        <v>77853.320000000007</v>
      </c>
      <c r="L34" s="74">
        <v>0</v>
      </c>
    </row>
    <row r="35" spans="1:13" ht="12" customHeight="1" x14ac:dyDescent="0.2">
      <c r="A35" s="57">
        <v>28</v>
      </c>
      <c r="B35" s="118" t="s">
        <v>268</v>
      </c>
      <c r="C35" s="70">
        <v>85766380.88000001</v>
      </c>
      <c r="D35" s="70">
        <f t="shared" si="0"/>
        <v>7325020.8600000003</v>
      </c>
      <c r="E35" s="106">
        <f t="shared" si="1"/>
        <v>8.5406668496934707E-2</v>
      </c>
      <c r="F35" s="70">
        <v>4060736.22</v>
      </c>
      <c r="G35" s="74">
        <v>0</v>
      </c>
      <c r="H35" s="86">
        <v>0</v>
      </c>
      <c r="I35" s="74">
        <v>0</v>
      </c>
      <c r="J35" s="74">
        <v>0</v>
      </c>
      <c r="K35" s="70">
        <v>3264284.64</v>
      </c>
      <c r="L35" s="74">
        <v>0</v>
      </c>
    </row>
    <row r="36" spans="1:13" ht="12" customHeight="1" x14ac:dyDescent="0.2">
      <c r="A36" s="57">
        <v>29</v>
      </c>
      <c r="B36" s="65" t="s">
        <v>262</v>
      </c>
      <c r="C36" s="84">
        <v>70494314.550000012</v>
      </c>
      <c r="D36" s="70">
        <f t="shared" si="0"/>
        <v>7061716.5899999999</v>
      </c>
      <c r="E36" s="106">
        <f t="shared" si="1"/>
        <v>0.10017427128809495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0">
        <v>7061716.5899999999</v>
      </c>
      <c r="L36" s="74">
        <v>0</v>
      </c>
    </row>
    <row r="37" spans="1:13" ht="12" customHeight="1" x14ac:dyDescent="0.2">
      <c r="A37" s="57">
        <v>30</v>
      </c>
      <c r="B37" s="118" t="s">
        <v>270</v>
      </c>
      <c r="C37" s="70">
        <v>79592952.789999992</v>
      </c>
      <c r="D37" s="70">
        <f t="shared" si="0"/>
        <v>5731120.5600000005</v>
      </c>
      <c r="E37" s="106">
        <f t="shared" si="1"/>
        <v>7.2005376846881533E-2</v>
      </c>
      <c r="F37" s="70">
        <v>100000</v>
      </c>
      <c r="G37" s="74">
        <v>0</v>
      </c>
      <c r="H37" s="86">
        <v>0</v>
      </c>
      <c r="I37" s="70">
        <v>18121.54</v>
      </c>
      <c r="J37" s="70">
        <v>3606206.37</v>
      </c>
      <c r="K37" s="70">
        <v>2006792.65</v>
      </c>
      <c r="L37" s="74">
        <v>0</v>
      </c>
    </row>
    <row r="38" spans="1:13" ht="12" customHeight="1" x14ac:dyDescent="0.2">
      <c r="A38" s="57">
        <v>31</v>
      </c>
      <c r="B38" s="118" t="s">
        <v>267</v>
      </c>
      <c r="C38" s="70">
        <v>205996336.44999999</v>
      </c>
      <c r="D38" s="70">
        <f t="shared" si="0"/>
        <v>5162200.6899999995</v>
      </c>
      <c r="E38" s="106">
        <f t="shared" si="1"/>
        <v>2.5059672317293776E-2</v>
      </c>
      <c r="F38" s="70">
        <v>2090432.12</v>
      </c>
      <c r="G38" s="70">
        <v>416844.38</v>
      </c>
      <c r="H38" s="86">
        <v>0</v>
      </c>
      <c r="I38" s="74">
        <v>0</v>
      </c>
      <c r="J38" s="74">
        <v>0</v>
      </c>
      <c r="K38" s="70">
        <v>2654924.19</v>
      </c>
      <c r="L38" s="74">
        <v>0</v>
      </c>
    </row>
    <row r="39" spans="1:13" ht="12" customHeight="1" x14ac:dyDescent="0.2">
      <c r="A39" s="57">
        <v>32</v>
      </c>
      <c r="B39" s="65" t="s">
        <v>254</v>
      </c>
      <c r="C39" s="84">
        <v>177831525.64000002</v>
      </c>
      <c r="D39" s="70">
        <f t="shared" si="0"/>
        <v>4291907.1100000003</v>
      </c>
      <c r="E39" s="106">
        <f t="shared" si="1"/>
        <v>2.413468081406716E-2</v>
      </c>
      <c r="F39" s="70">
        <v>3572060.39</v>
      </c>
      <c r="G39" s="74">
        <v>0</v>
      </c>
      <c r="H39" s="74">
        <v>0</v>
      </c>
      <c r="I39" s="74">
        <v>0</v>
      </c>
      <c r="J39" s="70">
        <v>712377.98</v>
      </c>
      <c r="K39" s="70">
        <v>7468.74</v>
      </c>
      <c r="L39" s="74">
        <v>0</v>
      </c>
    </row>
    <row r="40" spans="1:13" ht="12" customHeight="1" x14ac:dyDescent="0.2">
      <c r="A40" s="57">
        <v>33</v>
      </c>
      <c r="B40" s="118" t="s">
        <v>272</v>
      </c>
      <c r="C40" s="70">
        <v>429715706.94</v>
      </c>
      <c r="D40" s="70">
        <f t="shared" si="0"/>
        <v>3415295.74</v>
      </c>
      <c r="E40" s="106">
        <f t="shared" si="1"/>
        <v>7.9478028958268176E-3</v>
      </c>
      <c r="F40" s="74">
        <v>0</v>
      </c>
      <c r="G40" s="74">
        <v>0</v>
      </c>
      <c r="H40" s="92">
        <v>100000</v>
      </c>
      <c r="I40" s="74">
        <v>0</v>
      </c>
      <c r="J40" s="74">
        <v>0</v>
      </c>
      <c r="K40" s="70">
        <v>3315295.74</v>
      </c>
      <c r="L40" s="74">
        <v>0</v>
      </c>
    </row>
    <row r="41" spans="1:13" ht="12" customHeight="1" x14ac:dyDescent="0.2">
      <c r="A41" s="57">
        <v>34</v>
      </c>
      <c r="B41" s="118" t="s">
        <v>279</v>
      </c>
      <c r="C41" s="70">
        <v>16826558.890000001</v>
      </c>
      <c r="D41" s="70">
        <f t="shared" si="0"/>
        <v>1550000</v>
      </c>
      <c r="E41" s="106">
        <f t="shared" si="1"/>
        <v>9.2116279396921893E-2</v>
      </c>
      <c r="F41" s="74">
        <v>0</v>
      </c>
      <c r="G41" s="74">
        <v>0</v>
      </c>
      <c r="H41" s="86">
        <v>0</v>
      </c>
      <c r="I41" s="74">
        <v>0</v>
      </c>
      <c r="J41" s="74">
        <v>0</v>
      </c>
      <c r="K41" s="70">
        <v>1550000</v>
      </c>
      <c r="L41" s="74">
        <v>0</v>
      </c>
    </row>
    <row r="42" spans="1:13" ht="12" customHeight="1" x14ac:dyDescent="0.2">
      <c r="A42" s="57">
        <v>35</v>
      </c>
      <c r="B42" s="118" t="s">
        <v>271</v>
      </c>
      <c r="C42" s="70">
        <v>429896911.38000005</v>
      </c>
      <c r="D42" s="70">
        <f t="shared" si="0"/>
        <v>590464.64636000001</v>
      </c>
      <c r="E42" s="106">
        <f t="shared" si="1"/>
        <v>1.3735028811083243E-3</v>
      </c>
      <c r="F42" s="74">
        <v>0</v>
      </c>
      <c r="G42" s="74">
        <v>0</v>
      </c>
      <c r="H42" s="112">
        <v>0.16334000000000001</v>
      </c>
      <c r="I42" s="74">
        <v>0</v>
      </c>
      <c r="J42" s="74">
        <v>0</v>
      </c>
      <c r="K42" s="70">
        <v>590464.43000000005</v>
      </c>
      <c r="L42" s="100">
        <v>5.3019999999999998E-2</v>
      </c>
    </row>
    <row r="43" spans="1:13" ht="12" customHeight="1" x14ac:dyDescent="0.2">
      <c r="A43" s="57">
        <v>36</v>
      </c>
      <c r="B43" s="118" t="s">
        <v>273</v>
      </c>
      <c r="C43" s="70">
        <v>23770063.629999999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3" x14ac:dyDescent="0.2">
      <c r="A44" s="57">
        <v>37</v>
      </c>
      <c r="B44" s="118" t="s">
        <v>274</v>
      </c>
      <c r="C44" s="70">
        <v>2915891.4000000004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3" x14ac:dyDescent="0.2">
      <c r="A45" s="57">
        <v>38</v>
      </c>
      <c r="B45" s="119" t="s">
        <v>275</v>
      </c>
      <c r="C45" s="84">
        <v>600959010.43999994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86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3" s="59" customFormat="1" ht="10.5" x14ac:dyDescent="0.25">
      <c r="A46" s="57">
        <v>39</v>
      </c>
      <c r="B46" s="118" t="s">
        <v>276</v>
      </c>
      <c r="C46" s="70">
        <v>29645473.080000002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  <c r="M46" s="58"/>
    </row>
    <row r="47" spans="1:13" x14ac:dyDescent="0.2">
      <c r="A47" s="57">
        <v>40</v>
      </c>
      <c r="B47" s="118" t="s">
        <v>277</v>
      </c>
      <c r="C47" s="70">
        <v>3397.36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3" x14ac:dyDescent="0.2">
      <c r="A48" s="57">
        <v>41</v>
      </c>
      <c r="B48" s="118" t="s">
        <v>278</v>
      </c>
      <c r="C48" s="70">
        <v>77780747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x14ac:dyDescent="0.2">
      <c r="A49" s="57">
        <v>42</v>
      </c>
      <c r="B49" s="118" t="s">
        <v>269</v>
      </c>
      <c r="C49" s="70">
        <v>1489552.14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x14ac:dyDescent="0.2">
      <c r="A50" s="57">
        <v>43</v>
      </c>
      <c r="B50" s="118" t="s">
        <v>291</v>
      </c>
      <c r="C50" s="70">
        <v>1146891.5900000001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0.5" x14ac:dyDescent="0.25">
      <c r="A51" s="98"/>
      <c r="B51" s="98" t="s">
        <v>190</v>
      </c>
      <c r="C51" s="67">
        <v>61584112891.330009</v>
      </c>
      <c r="D51" s="72">
        <f t="shared" ref="D51" si="2">F51+G51+H51+I51+J51+K51+L51</f>
        <v>3973552298.2899995</v>
      </c>
      <c r="E51" s="107">
        <f t="shared" si="1"/>
        <v>6.4522359935615919E-2</v>
      </c>
      <c r="F51" s="67">
        <v>656007682.29000008</v>
      </c>
      <c r="G51" s="67">
        <v>29948858.949999999</v>
      </c>
      <c r="H51" s="67">
        <v>399211655.70000005</v>
      </c>
      <c r="I51" s="67">
        <v>56349278.580000006</v>
      </c>
      <c r="J51" s="67">
        <v>2311108748.0199995</v>
      </c>
      <c r="K51" s="67">
        <v>467332638.84000009</v>
      </c>
      <c r="L51" s="67">
        <v>53593435.909999996</v>
      </c>
    </row>
  </sheetData>
  <sortState xmlns:xlrd2="http://schemas.microsoft.com/office/spreadsheetml/2017/richdata2" ref="B8:L50">
    <sortCondition descending="1" ref="D8:D50"/>
  </sortState>
  <mergeCells count="2">
    <mergeCell ref="A1:L5"/>
    <mergeCell ref="A6:L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L59"/>
  <sheetViews>
    <sheetView workbookViewId="0">
      <selection activeCell="A25" sqref="A25:XFD25"/>
    </sheetView>
  </sheetViews>
  <sheetFormatPr baseColWidth="10" defaultColWidth="11.453125" defaultRowHeight="14.5" x14ac:dyDescent="0.35"/>
  <cols>
    <col min="1" max="1" width="3.36328125" bestFit="1" customWidth="1"/>
    <col min="2" max="2" width="43.36328125" bestFit="1" customWidth="1"/>
    <col min="3" max="3" width="13.453125" customWidth="1"/>
    <col min="4" max="12" width="12" customWidth="1"/>
  </cols>
  <sheetData>
    <row r="2" spans="1:12" x14ac:dyDescent="0.35">
      <c r="A2" s="120" t="s">
        <v>117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2" x14ac:dyDescent="0.3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x14ac:dyDescent="0.3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x14ac:dyDescent="0.3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2" x14ac:dyDescent="0.3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2" ht="15" thickBot="1" x14ac:dyDescent="0.4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2" ht="15" thickBot="1" x14ac:dyDescent="0.4">
      <c r="A8" s="9" t="s">
        <v>0</v>
      </c>
      <c r="B8" s="10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4">
      <c r="A9" s="2" t="s">
        <v>11</v>
      </c>
      <c r="B9" s="2" t="s">
        <v>12</v>
      </c>
      <c r="C9" s="3">
        <v>7038122.8156599998</v>
      </c>
      <c r="D9" s="4">
        <v>447547.18647999997</v>
      </c>
      <c r="E9" s="5">
        <v>6.3588999254772354</v>
      </c>
      <c r="F9" s="4">
        <v>76400.218439999997</v>
      </c>
      <c r="G9" s="4">
        <v>4528.3862399999998</v>
      </c>
      <c r="H9" s="4">
        <v>19821.067999999999</v>
      </c>
      <c r="I9" s="4">
        <v>11444.13632</v>
      </c>
      <c r="J9" s="4">
        <v>260316.12841</v>
      </c>
      <c r="K9" s="4">
        <v>74018.604599999991</v>
      </c>
      <c r="L9" s="6">
        <v>1018.64447</v>
      </c>
    </row>
    <row r="10" spans="1:12" ht="13.5" customHeight="1" thickBot="1" x14ac:dyDescent="0.4">
      <c r="A10" s="2" t="s">
        <v>13</v>
      </c>
      <c r="B10" s="2" t="s">
        <v>18</v>
      </c>
      <c r="C10" s="7">
        <v>2759061.3944299999</v>
      </c>
      <c r="D10" s="5">
        <v>368828.05948</v>
      </c>
      <c r="E10" s="5">
        <v>13.367881563802495</v>
      </c>
      <c r="F10" s="5">
        <v>34272.474609999997</v>
      </c>
      <c r="G10" s="5">
        <v>7152.7722999999996</v>
      </c>
      <c r="H10" s="5">
        <v>12132.494269999999</v>
      </c>
      <c r="I10" s="5">
        <v>2179.9672300000002</v>
      </c>
      <c r="J10" s="5">
        <v>303551.24452999997</v>
      </c>
      <c r="K10" s="5">
        <v>8094.1065400000007</v>
      </c>
      <c r="L10" s="6">
        <v>1445</v>
      </c>
    </row>
    <row r="11" spans="1:12" ht="13.5" customHeight="1" thickBot="1" x14ac:dyDescent="0.4">
      <c r="A11" s="2" t="s">
        <v>15</v>
      </c>
      <c r="B11" s="2" t="s">
        <v>14</v>
      </c>
      <c r="C11" s="7">
        <v>4791210.2286400003</v>
      </c>
      <c r="D11" s="5">
        <v>302751.81836999999</v>
      </c>
      <c r="E11" s="5">
        <v>6.3189007353563156</v>
      </c>
      <c r="F11" s="5">
        <v>70539.780939999997</v>
      </c>
      <c r="G11" s="5">
        <v>5920.2211500000003</v>
      </c>
      <c r="H11" s="5">
        <v>20508.46702</v>
      </c>
      <c r="I11" s="5">
        <v>25.901769999999999</v>
      </c>
      <c r="J11" s="5">
        <v>172044.23439</v>
      </c>
      <c r="K11" s="5">
        <v>17959.746300000003</v>
      </c>
      <c r="L11" s="6">
        <v>15753.4668</v>
      </c>
    </row>
    <row r="12" spans="1:12" ht="13.5" customHeight="1" thickBot="1" x14ac:dyDescent="0.4">
      <c r="A12" s="2" t="s">
        <v>17</v>
      </c>
      <c r="B12" s="2" t="s">
        <v>16</v>
      </c>
      <c r="C12" s="7">
        <v>9848318.8905999996</v>
      </c>
      <c r="D12" s="5">
        <v>292512.64848999999</v>
      </c>
      <c r="E12" s="5">
        <v>2.9701784816208257</v>
      </c>
      <c r="F12" s="5">
        <v>84235.321049999999</v>
      </c>
      <c r="G12" s="5">
        <v>8515.1451799999995</v>
      </c>
      <c r="H12" s="5">
        <v>32379.480339999998</v>
      </c>
      <c r="I12" s="5">
        <v>1941.39447</v>
      </c>
      <c r="J12" s="5">
        <v>95413.303159999996</v>
      </c>
      <c r="K12" s="5">
        <v>70028.004290000012</v>
      </c>
      <c r="L12" s="6">
        <v>0</v>
      </c>
    </row>
    <row r="13" spans="1:12" ht="13.5" customHeight="1" thickBot="1" x14ac:dyDescent="0.4">
      <c r="A13" s="2" t="s">
        <v>19</v>
      </c>
      <c r="B13" s="2" t="s">
        <v>20</v>
      </c>
      <c r="C13" s="7">
        <v>3786962.6978699998</v>
      </c>
      <c r="D13" s="5">
        <v>219013.98619</v>
      </c>
      <c r="E13" s="5">
        <v>5.7833679300085459</v>
      </c>
      <c r="F13" s="5">
        <v>2884.1926000000003</v>
      </c>
      <c r="G13" s="5">
        <v>1892.4459399999998</v>
      </c>
      <c r="H13" s="5">
        <v>8850.4983799999991</v>
      </c>
      <c r="I13" s="5">
        <v>4565.4262700000018</v>
      </c>
      <c r="J13" s="5">
        <v>189616.44245</v>
      </c>
      <c r="K13" s="5">
        <v>11204.98055</v>
      </c>
      <c r="L13" s="6">
        <v>0</v>
      </c>
    </row>
    <row r="14" spans="1:12" ht="13.5" customHeight="1" thickBot="1" x14ac:dyDescent="0.4">
      <c r="A14" s="2" t="s">
        <v>21</v>
      </c>
      <c r="B14" s="2" t="s">
        <v>40</v>
      </c>
      <c r="C14" s="7">
        <v>3500025.5804899996</v>
      </c>
      <c r="D14" s="5">
        <v>140846.16469000001</v>
      </c>
      <c r="E14" s="5">
        <v>4.0241467226728584</v>
      </c>
      <c r="F14" s="5">
        <v>19762.803509999998</v>
      </c>
      <c r="G14" s="5">
        <v>12.78125</v>
      </c>
      <c r="H14" s="5">
        <v>11459.118779999999</v>
      </c>
      <c r="I14" s="5">
        <v>0</v>
      </c>
      <c r="J14" s="5">
        <v>100067.76604</v>
      </c>
      <c r="K14" s="5">
        <v>9543.6951099999987</v>
      </c>
      <c r="L14" s="6">
        <v>0</v>
      </c>
    </row>
    <row r="15" spans="1:12" ht="13.5" customHeight="1" thickBot="1" x14ac:dyDescent="0.4">
      <c r="A15" s="2" t="s">
        <v>23</v>
      </c>
      <c r="B15" s="2" t="s">
        <v>22</v>
      </c>
      <c r="C15" s="7">
        <v>427699.68973000004</v>
      </c>
      <c r="D15" s="5">
        <v>113633.65604</v>
      </c>
      <c r="E15" s="5">
        <v>26.568561719494138</v>
      </c>
      <c r="F15" s="5">
        <v>42513.945939999998</v>
      </c>
      <c r="G15" s="5">
        <v>0</v>
      </c>
      <c r="H15" s="5">
        <v>0</v>
      </c>
      <c r="I15" s="5">
        <v>0</v>
      </c>
      <c r="J15" s="5">
        <v>69719.710099999997</v>
      </c>
      <c r="K15" s="5">
        <v>1400</v>
      </c>
      <c r="L15" s="6">
        <v>0</v>
      </c>
    </row>
    <row r="16" spans="1:12" ht="13.5" customHeight="1" thickBot="1" x14ac:dyDescent="0.4">
      <c r="A16" s="2" t="s">
        <v>25</v>
      </c>
      <c r="B16" s="2" t="s">
        <v>24</v>
      </c>
      <c r="C16" s="7">
        <v>2635799.5789200002</v>
      </c>
      <c r="D16" s="5">
        <v>78924.29969</v>
      </c>
      <c r="E16" s="5">
        <v>2.9943209764961969</v>
      </c>
      <c r="F16" s="5">
        <v>3552.2984700000002</v>
      </c>
      <c r="G16" s="5">
        <v>1631.6251200000002</v>
      </c>
      <c r="H16" s="5">
        <v>12266.121349999999</v>
      </c>
      <c r="I16" s="5">
        <v>36.097149999999999</v>
      </c>
      <c r="J16" s="5">
        <v>45021.387299999995</v>
      </c>
      <c r="K16" s="5">
        <v>16416.7703</v>
      </c>
      <c r="L16" s="6">
        <v>0</v>
      </c>
    </row>
    <row r="17" spans="1:12" ht="13.5" customHeight="1" thickBot="1" x14ac:dyDescent="0.4">
      <c r="A17" s="2" t="s">
        <v>27</v>
      </c>
      <c r="B17" s="2" t="s">
        <v>32</v>
      </c>
      <c r="C17" s="7">
        <v>457667.44099999999</v>
      </c>
      <c r="D17" s="5">
        <v>70420.214919999999</v>
      </c>
      <c r="E17" s="5">
        <v>15.386765282260924</v>
      </c>
      <c r="F17" s="5">
        <v>9444.5012200000001</v>
      </c>
      <c r="G17" s="5">
        <v>254.45017999999999</v>
      </c>
      <c r="H17" s="5">
        <v>5344.9212700000016</v>
      </c>
      <c r="I17" s="5">
        <v>24655.36911</v>
      </c>
      <c r="J17" s="5">
        <v>30000</v>
      </c>
      <c r="K17" s="5">
        <v>720.97314000000006</v>
      </c>
      <c r="L17" s="6">
        <v>0</v>
      </c>
    </row>
    <row r="18" spans="1:12" ht="13.5" customHeight="1" thickBot="1" x14ac:dyDescent="0.4">
      <c r="A18" s="2" t="s">
        <v>29</v>
      </c>
      <c r="B18" s="2" t="s">
        <v>38</v>
      </c>
      <c r="C18" s="7">
        <v>238191.02241000001</v>
      </c>
      <c r="D18" s="5">
        <v>56073.006399999998</v>
      </c>
      <c r="E18" s="5">
        <v>23.541192204751155</v>
      </c>
      <c r="F18" s="5">
        <v>10294.34302</v>
      </c>
      <c r="G18" s="5">
        <v>0</v>
      </c>
      <c r="H18" s="5">
        <v>11714.12484</v>
      </c>
      <c r="I18" s="5">
        <v>24.630830000000003</v>
      </c>
      <c r="J18" s="5">
        <v>34000</v>
      </c>
      <c r="K18" s="5">
        <v>24.077390000000001</v>
      </c>
      <c r="L18" s="6">
        <v>15.83032</v>
      </c>
    </row>
    <row r="19" spans="1:12" ht="13.5" customHeight="1" thickBot="1" x14ac:dyDescent="0.4">
      <c r="A19" s="2" t="s">
        <v>31</v>
      </c>
      <c r="B19" s="2" t="s">
        <v>44</v>
      </c>
      <c r="C19" s="7">
        <v>685392.65324999997</v>
      </c>
      <c r="D19" s="5">
        <v>53088.03067</v>
      </c>
      <c r="E19" s="5">
        <v>7.7456375434237268</v>
      </c>
      <c r="F19" s="5">
        <v>15675.780199999999</v>
      </c>
      <c r="G19" s="5">
        <v>0</v>
      </c>
      <c r="H19" s="5">
        <v>15601.765969999999</v>
      </c>
      <c r="I19" s="5">
        <v>0</v>
      </c>
      <c r="J19" s="5">
        <v>3700</v>
      </c>
      <c r="K19" s="5">
        <v>18110.484499999999</v>
      </c>
      <c r="L19" s="6">
        <v>0</v>
      </c>
    </row>
    <row r="20" spans="1:12" ht="13.5" customHeight="1" thickBot="1" x14ac:dyDescent="0.4">
      <c r="A20" s="2" t="s">
        <v>33</v>
      </c>
      <c r="B20" s="2" t="s">
        <v>30</v>
      </c>
      <c r="C20" s="7">
        <v>368205.04417000001</v>
      </c>
      <c r="D20" s="5">
        <v>46957.038199999995</v>
      </c>
      <c r="E20" s="5">
        <v>12.75295896769952</v>
      </c>
      <c r="F20" s="5">
        <v>5127.8311900000008</v>
      </c>
      <c r="G20" s="5">
        <v>603.27337</v>
      </c>
      <c r="H20" s="5">
        <v>2722.21045</v>
      </c>
      <c r="I20" s="5">
        <v>6612.3736200000003</v>
      </c>
      <c r="J20" s="5">
        <v>27861.91461</v>
      </c>
      <c r="K20" s="5">
        <v>4029.43496</v>
      </c>
      <c r="L20" s="6">
        <v>0</v>
      </c>
    </row>
    <row r="21" spans="1:12" ht="13.5" customHeight="1" thickBot="1" x14ac:dyDescent="0.4">
      <c r="A21" s="2" t="s">
        <v>35</v>
      </c>
      <c r="B21" s="2" t="s">
        <v>36</v>
      </c>
      <c r="C21" s="7">
        <v>725088.52802999993</v>
      </c>
      <c r="D21" s="5">
        <v>42876.462449999999</v>
      </c>
      <c r="E21" s="5">
        <v>5.9132727649810537</v>
      </c>
      <c r="F21" s="5">
        <v>14141.125410000001</v>
      </c>
      <c r="G21" s="5">
        <v>0</v>
      </c>
      <c r="H21" s="5">
        <v>75</v>
      </c>
      <c r="I21" s="5">
        <v>712.58458999999993</v>
      </c>
      <c r="J21" s="5">
        <v>20673.102630000001</v>
      </c>
      <c r="K21" s="5">
        <v>7274.6498200000005</v>
      </c>
      <c r="L21" s="6">
        <v>0</v>
      </c>
    </row>
    <row r="22" spans="1:12" ht="13.5" customHeight="1" thickBot="1" x14ac:dyDescent="0.4">
      <c r="A22" s="2" t="s">
        <v>37</v>
      </c>
      <c r="B22" s="2" t="s">
        <v>26</v>
      </c>
      <c r="C22" s="7">
        <v>1321083.1578599999</v>
      </c>
      <c r="D22" s="5">
        <v>41898.605499999998</v>
      </c>
      <c r="E22" s="5">
        <v>3.1715343012828079</v>
      </c>
      <c r="F22" s="5">
        <v>14934.982699999999</v>
      </c>
      <c r="G22" s="5">
        <v>433.82936999999998</v>
      </c>
      <c r="H22" s="5">
        <v>2647.1135399999998</v>
      </c>
      <c r="I22" s="5">
        <v>0</v>
      </c>
      <c r="J22" s="5">
        <v>17568.416259999998</v>
      </c>
      <c r="K22" s="5">
        <v>6183.0580200000013</v>
      </c>
      <c r="L22" s="6">
        <v>131.20560999999998</v>
      </c>
    </row>
    <row r="23" spans="1:12" ht="13.5" customHeight="1" thickBot="1" x14ac:dyDescent="0.4">
      <c r="A23" s="2" t="s">
        <v>39</v>
      </c>
      <c r="B23" s="2" t="s">
        <v>46</v>
      </c>
      <c r="C23" s="7">
        <v>426904.03233999998</v>
      </c>
      <c r="D23" s="5">
        <v>39740.627369999987</v>
      </c>
      <c r="E23" s="5">
        <v>9.3090306859292635</v>
      </c>
      <c r="F23" s="5">
        <v>14466.23365</v>
      </c>
      <c r="G23" s="5">
        <v>0</v>
      </c>
      <c r="H23" s="5">
        <v>19931.361869999997</v>
      </c>
      <c r="I23" s="5">
        <v>24.91536</v>
      </c>
      <c r="J23" s="5">
        <v>3570.70939</v>
      </c>
      <c r="K23" s="5">
        <v>1747.4071000000001</v>
      </c>
      <c r="L23" s="6">
        <v>0</v>
      </c>
    </row>
    <row r="24" spans="1:12" ht="13.5" customHeight="1" thickBot="1" x14ac:dyDescent="0.4">
      <c r="A24" s="2" t="s">
        <v>41</v>
      </c>
      <c r="B24" s="2" t="s">
        <v>42</v>
      </c>
      <c r="C24" s="7">
        <v>836244.48338999995</v>
      </c>
      <c r="D24" s="5">
        <v>37943.009950000007</v>
      </c>
      <c r="E24" s="5">
        <v>4.5373106434358972</v>
      </c>
      <c r="F24" s="5">
        <v>13337.05984</v>
      </c>
      <c r="G24" s="5">
        <v>719.89566000000002</v>
      </c>
      <c r="H24" s="5">
        <v>4980.1090899999999</v>
      </c>
      <c r="I24" s="5">
        <v>0.14241999999999999</v>
      </c>
      <c r="J24" s="5">
        <v>4905.7959900000005</v>
      </c>
      <c r="K24" s="5">
        <v>14000.006949999999</v>
      </c>
      <c r="L24" s="6">
        <v>0</v>
      </c>
    </row>
    <row r="25" spans="1:12" ht="13.5" customHeight="1" thickBot="1" x14ac:dyDescent="0.4">
      <c r="A25" s="2" t="s">
        <v>43</v>
      </c>
      <c r="B25" s="2" t="s">
        <v>34</v>
      </c>
      <c r="C25" s="7">
        <v>2140429.78461</v>
      </c>
      <c r="D25" s="5">
        <v>37890.657340000005</v>
      </c>
      <c r="E25" s="5">
        <v>1.7702359410450796</v>
      </c>
      <c r="F25" s="5">
        <v>13640.639690000002</v>
      </c>
      <c r="G25" s="5">
        <v>4444.0865800000001</v>
      </c>
      <c r="H25" s="5">
        <v>2943.5340799999999</v>
      </c>
      <c r="I25" s="5">
        <v>367.43374</v>
      </c>
      <c r="J25" s="5">
        <v>0</v>
      </c>
      <c r="K25" s="5">
        <v>16494.963250000001</v>
      </c>
      <c r="L25" s="6">
        <v>0</v>
      </c>
    </row>
    <row r="26" spans="1:12" ht="13.5" customHeight="1" thickBot="1" x14ac:dyDescent="0.4">
      <c r="A26" s="2" t="s">
        <v>45</v>
      </c>
      <c r="B26" s="2" t="s">
        <v>28</v>
      </c>
      <c r="C26" s="7">
        <v>2566794.5792100001</v>
      </c>
      <c r="D26" s="5">
        <v>29884.957730000002</v>
      </c>
      <c r="E26" s="5">
        <v>1.1642909787972944</v>
      </c>
      <c r="F26" s="5">
        <v>0</v>
      </c>
      <c r="G26" s="5">
        <v>0</v>
      </c>
      <c r="H26" s="5">
        <v>0</v>
      </c>
      <c r="I26" s="5">
        <v>0</v>
      </c>
      <c r="J26" s="5">
        <v>29884.957730000002</v>
      </c>
      <c r="K26" s="5">
        <v>0</v>
      </c>
      <c r="L26" s="6">
        <v>0</v>
      </c>
    </row>
    <row r="27" spans="1:12" ht="13.5" customHeight="1" thickBot="1" x14ac:dyDescent="0.4">
      <c r="A27" s="2" t="s">
        <v>47</v>
      </c>
      <c r="B27" s="2" t="s">
        <v>102</v>
      </c>
      <c r="C27" s="7">
        <v>64829.477930000001</v>
      </c>
      <c r="D27" s="5">
        <v>27917.480649999998</v>
      </c>
      <c r="E27" s="5">
        <v>43.062942262382641</v>
      </c>
      <c r="F27" s="5">
        <v>0</v>
      </c>
      <c r="G27" s="5">
        <v>0</v>
      </c>
      <c r="H27" s="5">
        <v>0</v>
      </c>
      <c r="I27" s="5">
        <v>0</v>
      </c>
      <c r="J27" s="5">
        <v>27917.480649999998</v>
      </c>
      <c r="K27" s="5">
        <v>0</v>
      </c>
      <c r="L27" s="6">
        <v>0</v>
      </c>
    </row>
    <row r="28" spans="1:12" ht="13.5" customHeight="1" thickBot="1" x14ac:dyDescent="0.4">
      <c r="A28" s="2" t="s">
        <v>49</v>
      </c>
      <c r="B28" s="2" t="s">
        <v>48</v>
      </c>
      <c r="C28" s="7">
        <v>1151347.0622400001</v>
      </c>
      <c r="D28" s="5">
        <v>19607.35598</v>
      </c>
      <c r="E28" s="5">
        <v>1.7029926616439151</v>
      </c>
      <c r="F28" s="5">
        <v>1879.4229700000001</v>
      </c>
      <c r="G28" s="5">
        <v>778.31004000000007</v>
      </c>
      <c r="H28" s="5">
        <v>3816.4454900000001</v>
      </c>
      <c r="I28" s="5">
        <v>562.23983999999996</v>
      </c>
      <c r="J28" s="5">
        <v>4000</v>
      </c>
      <c r="K28" s="5">
        <v>8570.9376400000001</v>
      </c>
      <c r="L28" s="6">
        <v>0</v>
      </c>
    </row>
    <row r="29" spans="1:12" ht="13.5" customHeight="1" thickBot="1" x14ac:dyDescent="0.4">
      <c r="A29" s="2" t="s">
        <v>51</v>
      </c>
      <c r="B29" s="2" t="s">
        <v>60</v>
      </c>
      <c r="C29" s="7">
        <v>225960.87627000001</v>
      </c>
      <c r="D29" s="5">
        <v>15624.092369999998</v>
      </c>
      <c r="E29" s="5">
        <v>6.9145122057903574</v>
      </c>
      <c r="F29" s="5">
        <v>2961.1397499999998</v>
      </c>
      <c r="G29" s="5">
        <v>90.85615</v>
      </c>
      <c r="H29" s="5">
        <v>333.18738000000002</v>
      </c>
      <c r="I29" s="5">
        <v>0</v>
      </c>
      <c r="J29" s="5">
        <v>0</v>
      </c>
      <c r="K29" s="5">
        <v>12238.909089999999</v>
      </c>
      <c r="L29" s="6">
        <v>0</v>
      </c>
    </row>
    <row r="30" spans="1:12" ht="13.5" customHeight="1" thickBot="1" x14ac:dyDescent="0.4">
      <c r="A30" s="2" t="s">
        <v>53</v>
      </c>
      <c r="B30" s="2" t="s">
        <v>50</v>
      </c>
      <c r="C30" s="7">
        <v>1285488.2155200001</v>
      </c>
      <c r="D30" s="5">
        <v>12084.35691</v>
      </c>
      <c r="E30" s="5">
        <v>0.94005971926484666</v>
      </c>
      <c r="F30" s="5">
        <v>559.74182999999994</v>
      </c>
      <c r="G30" s="5">
        <v>1201.9447600000001</v>
      </c>
      <c r="H30" s="5">
        <v>1776.2704899999999</v>
      </c>
      <c r="I30" s="5">
        <v>1453.4808400000002</v>
      </c>
      <c r="J30" s="5">
        <v>6151.8719499999997</v>
      </c>
      <c r="K30" s="5">
        <v>941.04704000000004</v>
      </c>
      <c r="L30" s="6">
        <v>0</v>
      </c>
    </row>
    <row r="31" spans="1:12" ht="13.5" customHeight="1" thickBot="1" x14ac:dyDescent="0.4">
      <c r="A31" s="2" t="s">
        <v>55</v>
      </c>
      <c r="B31" s="2" t="s">
        <v>52</v>
      </c>
      <c r="C31" s="7">
        <v>345271.50928</v>
      </c>
      <c r="D31" s="5">
        <v>12037.273789999999</v>
      </c>
      <c r="E31" s="5">
        <v>3.4863211896925734</v>
      </c>
      <c r="F31" s="5">
        <v>310.68531999999999</v>
      </c>
      <c r="G31" s="5">
        <v>1500</v>
      </c>
      <c r="H31" s="5">
        <v>0</v>
      </c>
      <c r="I31" s="5">
        <v>3935.6763599999999</v>
      </c>
      <c r="J31" s="5">
        <v>1927.2</v>
      </c>
      <c r="K31" s="5">
        <v>4363.7121100000004</v>
      </c>
      <c r="L31" s="6">
        <v>0</v>
      </c>
    </row>
    <row r="32" spans="1:12" ht="13.5" customHeight="1" thickBot="1" x14ac:dyDescent="0.4">
      <c r="A32" s="2" t="s">
        <v>57</v>
      </c>
      <c r="B32" s="2" t="s">
        <v>62</v>
      </c>
      <c r="C32" s="7">
        <v>244346.93497999999</v>
      </c>
      <c r="D32" s="5">
        <v>11906.91755</v>
      </c>
      <c r="E32" s="5">
        <v>4.8729555584458595</v>
      </c>
      <c r="F32" s="5">
        <v>11906.91735</v>
      </c>
      <c r="G32" s="5">
        <v>0</v>
      </c>
      <c r="H32" s="5">
        <v>0</v>
      </c>
      <c r="I32" s="5">
        <v>0</v>
      </c>
      <c r="J32" s="5">
        <v>0</v>
      </c>
      <c r="K32" s="5">
        <v>2.0000000000000001E-4</v>
      </c>
      <c r="L32" s="6">
        <v>0</v>
      </c>
    </row>
    <row r="33" spans="1:12" ht="13.5" customHeight="1" thickBot="1" x14ac:dyDescent="0.4">
      <c r="A33" s="2" t="s">
        <v>59</v>
      </c>
      <c r="B33" s="2" t="s">
        <v>112</v>
      </c>
      <c r="C33" s="7">
        <v>52402.29204</v>
      </c>
      <c r="D33" s="5">
        <v>8593.5451699999994</v>
      </c>
      <c r="E33" s="5">
        <v>16.399178042518308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8593.5451699999994</v>
      </c>
      <c r="L33" s="6">
        <v>0</v>
      </c>
    </row>
    <row r="34" spans="1:12" ht="13.5" customHeight="1" thickBot="1" x14ac:dyDescent="0.4">
      <c r="A34" s="2" t="s">
        <v>61</v>
      </c>
      <c r="B34" s="2" t="s">
        <v>108</v>
      </c>
      <c r="C34" s="7">
        <v>252189.10180999999</v>
      </c>
      <c r="D34" s="5">
        <v>7196.286039999999</v>
      </c>
      <c r="E34" s="5">
        <v>2.8535277648205839</v>
      </c>
      <c r="F34" s="5">
        <v>750.09303</v>
      </c>
      <c r="G34" s="5">
        <v>63.662930000000003</v>
      </c>
      <c r="H34" s="5">
        <v>522.39724999999999</v>
      </c>
      <c r="I34" s="5">
        <v>1737.6097</v>
      </c>
      <c r="J34" s="5">
        <v>3000</v>
      </c>
      <c r="K34" s="5">
        <v>1122.5231299999998</v>
      </c>
      <c r="L34" s="6">
        <v>0</v>
      </c>
    </row>
    <row r="35" spans="1:12" ht="13.5" customHeight="1" thickBot="1" x14ac:dyDescent="0.4">
      <c r="A35" s="2" t="s">
        <v>63</v>
      </c>
      <c r="B35" s="2" t="s">
        <v>85</v>
      </c>
      <c r="C35" s="7">
        <v>124384.97051</v>
      </c>
      <c r="D35" s="5">
        <v>6627.7706500000004</v>
      </c>
      <c r="E35" s="5">
        <v>5.3284336707441327</v>
      </c>
      <c r="F35" s="5">
        <v>3000</v>
      </c>
      <c r="G35" s="5">
        <v>0</v>
      </c>
      <c r="H35" s="5">
        <v>260.42309</v>
      </c>
      <c r="I35" s="5">
        <v>0</v>
      </c>
      <c r="J35" s="5">
        <v>0</v>
      </c>
      <c r="K35" s="5">
        <v>3367.3475600000002</v>
      </c>
      <c r="L35" s="6">
        <v>0</v>
      </c>
    </row>
    <row r="36" spans="1:12" ht="13.5" customHeight="1" thickBot="1" x14ac:dyDescent="0.4">
      <c r="A36" s="2" t="s">
        <v>65</v>
      </c>
      <c r="B36" s="2" t="s">
        <v>68</v>
      </c>
      <c r="C36" s="7">
        <v>66513.582970000003</v>
      </c>
      <c r="D36" s="5">
        <v>6616.9397799999997</v>
      </c>
      <c r="E36" s="5">
        <v>9.9482534010902324</v>
      </c>
      <c r="F36" s="5">
        <v>6616.9397799999997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6">
        <v>0</v>
      </c>
    </row>
    <row r="37" spans="1:12" ht="13.5" customHeight="1" thickBot="1" x14ac:dyDescent="0.4">
      <c r="A37" s="2" t="s">
        <v>67</v>
      </c>
      <c r="B37" s="2" t="s">
        <v>83</v>
      </c>
      <c r="C37" s="7">
        <v>76282.549440000003</v>
      </c>
      <c r="D37" s="5">
        <v>5596.85527</v>
      </c>
      <c r="E37" s="5">
        <v>7.3370060532680599</v>
      </c>
      <c r="F37" s="5">
        <v>2518.4807900000001</v>
      </c>
      <c r="G37" s="5">
        <v>0</v>
      </c>
      <c r="H37" s="5">
        <v>1091.6096200000002</v>
      </c>
      <c r="I37" s="5">
        <v>227.78700000000001</v>
      </c>
      <c r="J37" s="5">
        <v>0</v>
      </c>
      <c r="K37" s="5">
        <v>1758.9778600000002</v>
      </c>
      <c r="L37" s="6">
        <v>0</v>
      </c>
    </row>
    <row r="38" spans="1:12" ht="13.5" customHeight="1" thickBot="1" x14ac:dyDescent="0.4">
      <c r="A38" s="2" t="s">
        <v>69</v>
      </c>
      <c r="B38" s="2" t="s">
        <v>77</v>
      </c>
      <c r="C38" s="7">
        <v>43277.141799999998</v>
      </c>
      <c r="D38" s="5">
        <v>4776.0397799999992</v>
      </c>
      <c r="E38" s="5">
        <v>11.035940871677434</v>
      </c>
      <c r="F38" s="5">
        <v>0</v>
      </c>
      <c r="G38" s="5">
        <v>0</v>
      </c>
      <c r="H38" s="5">
        <v>0</v>
      </c>
      <c r="I38" s="5">
        <v>29.58136</v>
      </c>
      <c r="J38" s="5">
        <v>4740.4325999999992</v>
      </c>
      <c r="K38" s="5">
        <v>6.0258199999999995</v>
      </c>
      <c r="L38" s="6">
        <v>0</v>
      </c>
    </row>
    <row r="39" spans="1:12" ht="13.5" customHeight="1" thickBot="1" x14ac:dyDescent="0.4">
      <c r="A39" s="2" t="s">
        <v>71</v>
      </c>
      <c r="B39" s="2" t="s">
        <v>66</v>
      </c>
      <c r="C39" s="7">
        <v>357228.33802999998</v>
      </c>
      <c r="D39" s="5">
        <v>4133.6771100000005</v>
      </c>
      <c r="E39" s="5">
        <v>1.1571526303864659</v>
      </c>
      <c r="F39" s="5">
        <v>1284.98605</v>
      </c>
      <c r="G39" s="5">
        <v>0</v>
      </c>
      <c r="H39" s="5">
        <v>2209.6501600000001</v>
      </c>
      <c r="I39" s="5">
        <v>0</v>
      </c>
      <c r="J39" s="5">
        <v>0</v>
      </c>
      <c r="K39" s="5">
        <v>639.04090000000008</v>
      </c>
      <c r="L39" s="6">
        <v>0</v>
      </c>
    </row>
    <row r="40" spans="1:12" ht="13.5" customHeight="1" thickBot="1" x14ac:dyDescent="0.4">
      <c r="A40" s="2" t="s">
        <v>72</v>
      </c>
      <c r="B40" s="2" t="s">
        <v>103</v>
      </c>
      <c r="C40" s="7">
        <v>39040.228310000006</v>
      </c>
      <c r="D40" s="5">
        <v>2780</v>
      </c>
      <c r="E40" s="5">
        <v>7.1208599958108172</v>
      </c>
      <c r="F40" s="5">
        <v>1080</v>
      </c>
      <c r="G40" s="5">
        <v>0</v>
      </c>
      <c r="H40" s="5">
        <v>0</v>
      </c>
      <c r="I40" s="5">
        <v>0</v>
      </c>
      <c r="J40" s="5">
        <v>1700</v>
      </c>
      <c r="K40" s="5">
        <v>0</v>
      </c>
      <c r="L40" s="6">
        <v>0</v>
      </c>
    </row>
    <row r="41" spans="1:12" ht="13.5" customHeight="1" thickBot="1" x14ac:dyDescent="0.4">
      <c r="A41" s="2" t="s">
        <v>74</v>
      </c>
      <c r="B41" s="2" t="s">
        <v>75</v>
      </c>
      <c r="C41" s="7">
        <v>187470.84306000001</v>
      </c>
      <c r="D41" s="5">
        <v>2159.43388</v>
      </c>
      <c r="E41" s="5">
        <v>1.1518771904753602</v>
      </c>
      <c r="F41" s="5">
        <v>809.17796999999996</v>
      </c>
      <c r="G41" s="5">
        <v>286.44981000000001</v>
      </c>
      <c r="H41" s="5">
        <v>0</v>
      </c>
      <c r="I41" s="5">
        <v>0</v>
      </c>
      <c r="J41" s="5">
        <v>0</v>
      </c>
      <c r="K41" s="5">
        <v>1063.8061</v>
      </c>
      <c r="L41" s="6">
        <v>0</v>
      </c>
    </row>
    <row r="42" spans="1:12" ht="13.5" customHeight="1" thickBot="1" x14ac:dyDescent="0.4">
      <c r="A42" s="2" t="s">
        <v>76</v>
      </c>
      <c r="B42" s="2" t="s">
        <v>73</v>
      </c>
      <c r="C42" s="7">
        <v>270451.76929000003</v>
      </c>
      <c r="D42" s="5">
        <v>2016.5538200000001</v>
      </c>
      <c r="E42" s="5">
        <v>0.7456241921781217</v>
      </c>
      <c r="F42" s="5">
        <v>199.34906000000001</v>
      </c>
      <c r="G42" s="5">
        <v>0</v>
      </c>
      <c r="H42" s="5">
        <v>1317.2047600000001</v>
      </c>
      <c r="I42" s="5">
        <v>0</v>
      </c>
      <c r="J42" s="5">
        <v>500</v>
      </c>
      <c r="K42" s="5">
        <v>0</v>
      </c>
      <c r="L42" s="6">
        <v>0</v>
      </c>
    </row>
    <row r="43" spans="1:12" ht="13.5" customHeight="1" thickBot="1" x14ac:dyDescent="0.4">
      <c r="A43" s="2" t="s">
        <v>78</v>
      </c>
      <c r="B43" s="2" t="s">
        <v>64</v>
      </c>
      <c r="C43" s="7">
        <v>542989.52097000007</v>
      </c>
      <c r="D43" s="5">
        <v>1927.33737</v>
      </c>
      <c r="E43" s="5">
        <v>0.35494927536667592</v>
      </c>
      <c r="F43" s="5">
        <v>1887.2167299999999</v>
      </c>
      <c r="G43" s="5">
        <v>40.120640000000002</v>
      </c>
      <c r="H43" s="5">
        <v>0</v>
      </c>
      <c r="I43" s="5">
        <v>0</v>
      </c>
      <c r="J43" s="5">
        <v>0</v>
      </c>
      <c r="K43" s="5">
        <v>0</v>
      </c>
      <c r="L43" s="6">
        <v>0</v>
      </c>
    </row>
    <row r="44" spans="1:12" ht="13.5" customHeight="1" thickBot="1" x14ac:dyDescent="0.4">
      <c r="A44" s="2" t="s">
        <v>80</v>
      </c>
      <c r="B44" s="2" t="s">
        <v>70</v>
      </c>
      <c r="C44" s="7">
        <v>97426.213499999998</v>
      </c>
      <c r="D44" s="5">
        <v>1519.21119</v>
      </c>
      <c r="E44" s="5">
        <v>1.5593454116945642</v>
      </c>
      <c r="F44" s="5">
        <v>544.47868000000005</v>
      </c>
      <c r="G44" s="5">
        <v>0</v>
      </c>
      <c r="H44" s="5">
        <v>90.44971000000001</v>
      </c>
      <c r="I44" s="5">
        <v>0</v>
      </c>
      <c r="J44" s="5">
        <v>570.36649999999997</v>
      </c>
      <c r="K44" s="5">
        <v>313.91629999999998</v>
      </c>
      <c r="L44" s="6">
        <v>0</v>
      </c>
    </row>
    <row r="45" spans="1:12" ht="13.5" customHeight="1" thickBot="1" x14ac:dyDescent="0.4">
      <c r="A45" s="2" t="s">
        <v>82</v>
      </c>
      <c r="B45" s="2" t="s">
        <v>56</v>
      </c>
      <c r="C45" s="7">
        <v>420022.82298</v>
      </c>
      <c r="D45" s="5">
        <v>1088.8271999999999</v>
      </c>
      <c r="E45" s="5">
        <v>0.25923048473293225</v>
      </c>
      <c r="F45" s="5">
        <v>634.42343999999991</v>
      </c>
      <c r="G45" s="5">
        <v>257.29784999999998</v>
      </c>
      <c r="H45" s="5">
        <v>50</v>
      </c>
      <c r="I45" s="5">
        <v>2.1039899999999996</v>
      </c>
      <c r="J45" s="5">
        <v>0</v>
      </c>
      <c r="K45" s="5">
        <v>145.00192000000001</v>
      </c>
      <c r="L45" s="6">
        <v>0</v>
      </c>
    </row>
    <row r="46" spans="1:12" ht="13.5" customHeight="1" thickBot="1" x14ac:dyDescent="0.4">
      <c r="A46" s="2" t="s">
        <v>84</v>
      </c>
      <c r="B46" s="2" t="s">
        <v>79</v>
      </c>
      <c r="C46" s="7">
        <v>19417.929059999999</v>
      </c>
      <c r="D46" s="5">
        <v>857.89967999999999</v>
      </c>
      <c r="E46" s="5">
        <v>4.4180802048928696</v>
      </c>
      <c r="F46" s="5">
        <v>800</v>
      </c>
      <c r="G46" s="5">
        <v>0</v>
      </c>
      <c r="H46" s="5">
        <v>0</v>
      </c>
      <c r="I46" s="5">
        <v>0</v>
      </c>
      <c r="J46" s="5">
        <v>0</v>
      </c>
      <c r="K46" s="5">
        <v>57.899680000000004</v>
      </c>
      <c r="L46" s="6">
        <v>0</v>
      </c>
    </row>
    <row r="47" spans="1:12" ht="13.5" customHeight="1" thickBot="1" x14ac:dyDescent="0.4">
      <c r="A47" s="2" t="s">
        <v>86</v>
      </c>
      <c r="B47" s="2" t="s">
        <v>92</v>
      </c>
      <c r="C47" s="7">
        <v>7316.7297099999987</v>
      </c>
      <c r="D47" s="5">
        <v>329.16404999999997</v>
      </c>
      <c r="E47" s="5">
        <v>4.4987865213897598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229.16404999999997</v>
      </c>
      <c r="L47" s="6">
        <v>100</v>
      </c>
    </row>
    <row r="48" spans="1:12" ht="13.5" customHeight="1" thickBot="1" x14ac:dyDescent="0.4">
      <c r="A48" s="2" t="s">
        <v>88</v>
      </c>
      <c r="B48" s="2" t="s">
        <v>87</v>
      </c>
      <c r="C48" s="7">
        <v>11373.23468</v>
      </c>
      <c r="D48" s="5">
        <v>222.43469000000002</v>
      </c>
      <c r="E48" s="5">
        <v>1.9557733244628697</v>
      </c>
      <c r="F48" s="5">
        <v>166.34620000000001</v>
      </c>
      <c r="G48" s="5">
        <v>0</v>
      </c>
      <c r="H48" s="5">
        <v>19.106900000000003</v>
      </c>
      <c r="I48" s="5">
        <v>0</v>
      </c>
      <c r="J48" s="5">
        <v>19.51389</v>
      </c>
      <c r="K48" s="5">
        <v>17.467700000000001</v>
      </c>
      <c r="L48" s="6">
        <v>0</v>
      </c>
    </row>
    <row r="49" spans="1:12" ht="13.5" customHeight="1" thickBot="1" x14ac:dyDescent="0.4">
      <c r="A49" s="2" t="s">
        <v>89</v>
      </c>
      <c r="B49" s="2" t="s">
        <v>58</v>
      </c>
      <c r="C49" s="7">
        <v>195559.32139</v>
      </c>
      <c r="D49" s="5">
        <v>128.28020000000001</v>
      </c>
      <c r="E49" s="5">
        <v>6.5596566345294996E-2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128.28020000000001</v>
      </c>
      <c r="L49" s="6">
        <v>0</v>
      </c>
    </row>
    <row r="50" spans="1:12" ht="13.5" customHeight="1" thickBot="1" x14ac:dyDescent="0.4">
      <c r="A50" s="2" t="s">
        <v>91</v>
      </c>
      <c r="B50" s="2" t="s">
        <v>94</v>
      </c>
      <c r="C50" s="7">
        <v>96410.708659999989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</row>
    <row r="51" spans="1:12" ht="13.5" customHeight="1" thickBot="1" x14ac:dyDescent="0.4">
      <c r="A51" s="2" t="s">
        <v>93</v>
      </c>
      <c r="B51" s="2" t="s">
        <v>96</v>
      </c>
      <c r="C51" s="7">
        <v>25247.591210000002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4">
      <c r="A52" s="2" t="s">
        <v>95</v>
      </c>
      <c r="B52" s="2" t="s">
        <v>98</v>
      </c>
      <c r="C52" s="7">
        <v>226249.02002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4">
      <c r="A53" s="2" t="s">
        <v>97</v>
      </c>
      <c r="B53" s="2" t="s">
        <v>100</v>
      </c>
      <c r="C53" s="7">
        <v>416381.30304000003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4">
      <c r="A54" s="2" t="s">
        <v>99</v>
      </c>
      <c r="B54" s="2" t="s">
        <v>81</v>
      </c>
      <c r="C54" s="7">
        <v>9939.1358799999998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4">
      <c r="A55" s="2" t="s">
        <v>101</v>
      </c>
      <c r="B55" s="2" t="s">
        <v>90</v>
      </c>
      <c r="C55" s="7">
        <v>8434.708419999999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4">
      <c r="A56" s="2" t="s">
        <v>104</v>
      </c>
      <c r="B56" s="2"/>
      <c r="C56" s="7">
        <v>51416454.735610001</v>
      </c>
      <c r="D56" s="5">
        <v>2576578.1630899999</v>
      </c>
      <c r="E56" s="5">
        <v>5.0111937439854515</v>
      </c>
      <c r="F56" s="5">
        <v>483132.93143</v>
      </c>
      <c r="G56" s="5">
        <v>40327.554520000005</v>
      </c>
      <c r="H56" s="5">
        <v>194864.1341</v>
      </c>
      <c r="I56" s="5">
        <v>60538.851969999996</v>
      </c>
      <c r="J56" s="5">
        <v>1458441.9785799999</v>
      </c>
      <c r="K56" s="5">
        <v>320808.56529</v>
      </c>
      <c r="L56" s="6">
        <v>18464.147199999999</v>
      </c>
    </row>
    <row r="57" spans="1:12" ht="13.5" customHeight="1" x14ac:dyDescent="0.35">
      <c r="A57" s="8" t="s">
        <v>105</v>
      </c>
    </row>
    <row r="59" spans="1:12" x14ac:dyDescent="0.35">
      <c r="C59" s="11"/>
      <c r="D59" s="11"/>
      <c r="E59" s="11"/>
      <c r="F59" s="11"/>
      <c r="G59" s="11"/>
      <c r="H59" s="11"/>
      <c r="I59" s="11"/>
      <c r="J59" s="11"/>
      <c r="K59" s="11"/>
      <c r="L59" s="11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D19DD-30E9-4BDA-87BA-6962F686331A}">
  <dimension ref="A1:M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3" width="17.81640625" style="58" customWidth="1"/>
    <col min="14" max="16384" width="11.453125" style="58"/>
  </cols>
  <sheetData>
    <row r="1" spans="1:12" x14ac:dyDescent="0.2">
      <c r="A1" s="126" t="s">
        <v>316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s="59" customFormat="1" ht="31.5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x14ac:dyDescent="0.2">
      <c r="A8" s="57">
        <v>1</v>
      </c>
      <c r="B8" s="119" t="s">
        <v>237</v>
      </c>
      <c r="C8" s="70">
        <v>2973622353.9699998</v>
      </c>
      <c r="D8" s="70">
        <f t="shared" ref="D8:D50" si="0">F8+G8+H8+I8+J8+K8+L8</f>
        <v>539208114.38000011</v>
      </c>
      <c r="E8" s="106">
        <f>D8/C8</f>
        <v>0.18133039444639582</v>
      </c>
      <c r="F8" s="70">
        <v>1114400</v>
      </c>
      <c r="G8" s="74">
        <v>0</v>
      </c>
      <c r="H8" s="92">
        <v>20000000</v>
      </c>
      <c r="I8" s="70">
        <v>0</v>
      </c>
      <c r="J8" s="70">
        <v>515924758.68000001</v>
      </c>
      <c r="K8" s="70">
        <v>893955.70000000007</v>
      </c>
      <c r="L8" s="70">
        <v>1275000</v>
      </c>
    </row>
    <row r="9" spans="1:12" x14ac:dyDescent="0.2">
      <c r="A9" s="57">
        <v>2</v>
      </c>
      <c r="B9" s="118" t="s">
        <v>238</v>
      </c>
      <c r="C9" s="70">
        <v>10550302007.449999</v>
      </c>
      <c r="D9" s="70">
        <f t="shared" si="0"/>
        <v>514519292.15999991</v>
      </c>
      <c r="E9" s="106">
        <f t="shared" ref="E9:E51" si="1">D9/C9</f>
        <v>4.8768205099406332E-2</v>
      </c>
      <c r="F9" s="70">
        <v>136188080.66999999</v>
      </c>
      <c r="G9" s="70">
        <v>11486820.18</v>
      </c>
      <c r="H9" s="92">
        <v>81446184.199999988</v>
      </c>
      <c r="I9" s="70">
        <v>4416197.0999999996</v>
      </c>
      <c r="J9" s="70">
        <v>185664478.20999998</v>
      </c>
      <c r="K9" s="70">
        <v>91111858.089999974</v>
      </c>
      <c r="L9" s="70">
        <v>4205673.71</v>
      </c>
    </row>
    <row r="10" spans="1:12" x14ac:dyDescent="0.2">
      <c r="A10" s="57">
        <v>3</v>
      </c>
      <c r="B10" s="118" t="s">
        <v>242</v>
      </c>
      <c r="C10" s="70">
        <v>6785610815.4100008</v>
      </c>
      <c r="D10" s="70">
        <f t="shared" si="0"/>
        <v>443464122.09000003</v>
      </c>
      <c r="E10" s="106">
        <f t="shared" si="1"/>
        <v>6.5353603994337692E-2</v>
      </c>
      <c r="F10" s="70">
        <v>72396981.989999995</v>
      </c>
      <c r="G10" s="70">
        <v>1445562.67</v>
      </c>
      <c r="H10" s="117">
        <v>9742027.5700000003</v>
      </c>
      <c r="I10" s="70">
        <v>4815465.8200000012</v>
      </c>
      <c r="J10" s="70">
        <v>323665745.10000002</v>
      </c>
      <c r="K10" s="70">
        <v>6398338.9400000013</v>
      </c>
      <c r="L10" s="70">
        <v>25000000</v>
      </c>
    </row>
    <row r="11" spans="1:12" x14ac:dyDescent="0.2">
      <c r="A11" s="57">
        <v>4</v>
      </c>
      <c r="B11" s="118" t="s">
        <v>239</v>
      </c>
      <c r="C11" s="70">
        <v>7789621373.4800005</v>
      </c>
      <c r="D11" s="70">
        <f t="shared" si="0"/>
        <v>441087427.92000002</v>
      </c>
      <c r="E11" s="106">
        <f t="shared" si="1"/>
        <v>5.662501510300557E-2</v>
      </c>
      <c r="F11" s="70">
        <v>2695330.67</v>
      </c>
      <c r="G11" s="70">
        <v>1064889</v>
      </c>
      <c r="H11" s="92">
        <v>32386726.039999999</v>
      </c>
      <c r="I11" s="70">
        <v>37356495.980000004</v>
      </c>
      <c r="J11" s="70">
        <v>226839201.66999999</v>
      </c>
      <c r="K11" s="70">
        <v>140729784.56</v>
      </c>
      <c r="L11" s="70">
        <v>15000</v>
      </c>
    </row>
    <row r="12" spans="1:12" x14ac:dyDescent="0.2">
      <c r="A12" s="57">
        <v>5</v>
      </c>
      <c r="B12" s="118" t="s">
        <v>241</v>
      </c>
      <c r="C12" s="70">
        <v>4560481296.75</v>
      </c>
      <c r="D12" s="70">
        <f t="shared" si="0"/>
        <v>417604548.13000005</v>
      </c>
      <c r="E12" s="106">
        <f t="shared" si="1"/>
        <v>9.1570279748236977E-2</v>
      </c>
      <c r="F12" s="70">
        <v>55489260.869999997</v>
      </c>
      <c r="G12" s="70">
        <v>145142.28</v>
      </c>
      <c r="H12" s="92">
        <v>59552012.210000008</v>
      </c>
      <c r="I12" s="74">
        <v>0</v>
      </c>
      <c r="J12" s="70">
        <v>240884951.88</v>
      </c>
      <c r="K12" s="70">
        <v>41561916.600000001</v>
      </c>
      <c r="L12" s="70">
        <v>19971264.289999999</v>
      </c>
    </row>
    <row r="13" spans="1:12" x14ac:dyDescent="0.2">
      <c r="A13" s="57">
        <v>6</v>
      </c>
      <c r="B13" s="65" t="s">
        <v>240</v>
      </c>
      <c r="C13" s="84">
        <v>5929595577.0100012</v>
      </c>
      <c r="D13" s="70">
        <f t="shared" si="0"/>
        <v>332612667.69999999</v>
      </c>
      <c r="E13" s="106">
        <f t="shared" si="1"/>
        <v>5.6093651477613915E-2</v>
      </c>
      <c r="F13" s="70">
        <v>101920740.86</v>
      </c>
      <c r="G13" s="70">
        <v>12402519.91</v>
      </c>
      <c r="H13" s="70">
        <v>20482679.23</v>
      </c>
      <c r="I13" s="70">
        <v>4103.2</v>
      </c>
      <c r="J13" s="84">
        <v>180834887.19999999</v>
      </c>
      <c r="K13" s="70">
        <v>16967737.300000001</v>
      </c>
      <c r="L13" s="74">
        <v>0</v>
      </c>
    </row>
    <row r="14" spans="1:12" x14ac:dyDescent="0.2">
      <c r="A14" s="57">
        <v>7</v>
      </c>
      <c r="B14" s="65" t="s">
        <v>243</v>
      </c>
      <c r="C14" s="84">
        <v>713794391.09000003</v>
      </c>
      <c r="D14" s="70">
        <f t="shared" si="0"/>
        <v>218977186.98000002</v>
      </c>
      <c r="E14" s="106">
        <f t="shared" si="1"/>
        <v>0.30677908052150815</v>
      </c>
      <c r="F14" s="70">
        <v>25706095.780000001</v>
      </c>
      <c r="G14" s="74">
        <v>0</v>
      </c>
      <c r="H14" s="70">
        <v>67516126.200000003</v>
      </c>
      <c r="I14" s="74">
        <v>0</v>
      </c>
      <c r="J14" s="84">
        <v>100000000</v>
      </c>
      <c r="K14" s="70">
        <v>25754965</v>
      </c>
      <c r="L14" s="74">
        <v>0</v>
      </c>
    </row>
    <row r="15" spans="1:12" x14ac:dyDescent="0.2">
      <c r="A15" s="57">
        <v>8</v>
      </c>
      <c r="B15" s="118" t="s">
        <v>246</v>
      </c>
      <c r="C15" s="70">
        <v>2649305106.2300005</v>
      </c>
      <c r="D15" s="70">
        <f t="shared" si="0"/>
        <v>174539921.50999999</v>
      </c>
      <c r="E15" s="106">
        <f t="shared" si="1"/>
        <v>6.5881397012204773E-2</v>
      </c>
      <c r="F15" s="70">
        <v>33699849.669999994</v>
      </c>
      <c r="G15" s="70">
        <v>62213.909999999996</v>
      </c>
      <c r="H15" s="92">
        <v>2029223.42</v>
      </c>
      <c r="I15" s="70">
        <v>85417.319999999992</v>
      </c>
      <c r="J15" s="70">
        <v>113073474.12</v>
      </c>
      <c r="K15" s="70">
        <v>8589743.0700000003</v>
      </c>
      <c r="L15" s="70">
        <v>17000000</v>
      </c>
    </row>
    <row r="16" spans="1:12" x14ac:dyDescent="0.2">
      <c r="A16" s="57">
        <v>9</v>
      </c>
      <c r="B16" s="118" t="s">
        <v>247</v>
      </c>
      <c r="C16" s="70">
        <v>1874623993.76</v>
      </c>
      <c r="D16" s="70">
        <f t="shared" si="0"/>
        <v>150503244.54999998</v>
      </c>
      <c r="E16" s="106">
        <f t="shared" si="1"/>
        <v>8.0284497078334238E-2</v>
      </c>
      <c r="F16" s="70">
        <v>43448946.619999997</v>
      </c>
      <c r="G16" s="70">
        <v>1414074.3900000001</v>
      </c>
      <c r="H16" s="92">
        <v>27821702.969999999</v>
      </c>
      <c r="I16" s="70">
        <v>2599742.61</v>
      </c>
      <c r="J16" s="70">
        <v>27885614.16</v>
      </c>
      <c r="K16" s="70">
        <v>45808975.520000003</v>
      </c>
      <c r="L16" s="70">
        <v>1524188.28</v>
      </c>
    </row>
    <row r="17" spans="1:12" x14ac:dyDescent="0.2">
      <c r="A17" s="57">
        <v>10</v>
      </c>
      <c r="B17" s="118" t="s">
        <v>245</v>
      </c>
      <c r="C17" s="70">
        <v>1802511584.4400001</v>
      </c>
      <c r="D17" s="70">
        <f t="shared" si="0"/>
        <v>111393603.28999999</v>
      </c>
      <c r="E17" s="106">
        <f t="shared" si="1"/>
        <v>6.1799105343673832E-2</v>
      </c>
      <c r="F17" s="70">
        <v>13866503.010000002</v>
      </c>
      <c r="G17" s="70">
        <v>427967.71</v>
      </c>
      <c r="H17" s="92">
        <v>24132327.780000001</v>
      </c>
      <c r="I17" s="74">
        <v>0</v>
      </c>
      <c r="J17" s="70">
        <v>56353853.350000001</v>
      </c>
      <c r="K17" s="70">
        <v>14289964.999999998</v>
      </c>
      <c r="L17" s="70">
        <v>2322986.44</v>
      </c>
    </row>
    <row r="18" spans="1:12" x14ac:dyDescent="0.2">
      <c r="A18" s="57">
        <v>11</v>
      </c>
      <c r="B18" s="65" t="s">
        <v>244</v>
      </c>
      <c r="C18" s="84">
        <v>141616288.15000004</v>
      </c>
      <c r="D18" s="70">
        <f t="shared" si="0"/>
        <v>79163021.850000009</v>
      </c>
      <c r="E18" s="106">
        <f t="shared" si="1"/>
        <v>0.55899658778057015</v>
      </c>
      <c r="F18" s="70">
        <v>40943792.370000005</v>
      </c>
      <c r="G18" s="70">
        <v>93374.85</v>
      </c>
      <c r="H18" s="70">
        <v>16186559.5</v>
      </c>
      <c r="I18" s="70">
        <v>2458962.48</v>
      </c>
      <c r="J18" s="84">
        <v>18049423.100000001</v>
      </c>
      <c r="K18" s="70">
        <v>1360649.7499999998</v>
      </c>
      <c r="L18" s="70">
        <v>70259.8</v>
      </c>
    </row>
    <row r="19" spans="1:12" x14ac:dyDescent="0.2">
      <c r="A19" s="57">
        <v>12</v>
      </c>
      <c r="B19" s="118" t="s">
        <v>249</v>
      </c>
      <c r="C19" s="70">
        <v>3334685960.8299999</v>
      </c>
      <c r="D19" s="70">
        <f t="shared" si="0"/>
        <v>75687670.760000005</v>
      </c>
      <c r="E19" s="106">
        <f t="shared" si="1"/>
        <v>2.2697091015179558E-2</v>
      </c>
      <c r="F19" s="70">
        <v>21470018.109999996</v>
      </c>
      <c r="G19" s="70">
        <v>432360.04</v>
      </c>
      <c r="H19" s="92">
        <v>13305134.57</v>
      </c>
      <c r="I19" s="70">
        <v>27160.93</v>
      </c>
      <c r="J19" s="70">
        <v>14670.01</v>
      </c>
      <c r="K19" s="70">
        <v>40034126.090000004</v>
      </c>
      <c r="L19" s="70">
        <v>404201.01</v>
      </c>
    </row>
    <row r="20" spans="1:12" x14ac:dyDescent="0.2">
      <c r="A20" s="57">
        <v>13</v>
      </c>
      <c r="B20" s="118" t="s">
        <v>259</v>
      </c>
      <c r="C20" s="70">
        <v>168057894.90000001</v>
      </c>
      <c r="D20" s="70">
        <f t="shared" si="0"/>
        <v>70000000</v>
      </c>
      <c r="E20" s="106">
        <f t="shared" si="1"/>
        <v>0.41652312759035992</v>
      </c>
      <c r="F20" s="74">
        <v>0</v>
      </c>
      <c r="G20" s="74">
        <v>0</v>
      </c>
      <c r="H20" s="86">
        <v>0</v>
      </c>
      <c r="I20" s="74">
        <v>0</v>
      </c>
      <c r="J20" s="70">
        <v>70000000</v>
      </c>
      <c r="K20" s="74">
        <v>0</v>
      </c>
      <c r="L20" s="74">
        <v>0</v>
      </c>
    </row>
    <row r="21" spans="1:12" x14ac:dyDescent="0.2">
      <c r="A21" s="57">
        <v>14</v>
      </c>
      <c r="B21" s="118" t="s">
        <v>255</v>
      </c>
      <c r="C21" s="70">
        <v>779769592.48000002</v>
      </c>
      <c r="D21" s="70">
        <f t="shared" si="0"/>
        <v>62367594.190000005</v>
      </c>
      <c r="E21" s="106">
        <f t="shared" si="1"/>
        <v>7.9982080336890859E-2</v>
      </c>
      <c r="F21" s="70">
        <v>3737446.93</v>
      </c>
      <c r="G21" s="74">
        <v>0</v>
      </c>
      <c r="H21" s="92">
        <v>13662913.51</v>
      </c>
      <c r="I21" s="70">
        <v>577929.35</v>
      </c>
      <c r="J21" s="70">
        <v>41852335.609999999</v>
      </c>
      <c r="K21" s="70">
        <v>2536179.44</v>
      </c>
      <c r="L21" s="70">
        <v>789.35</v>
      </c>
    </row>
    <row r="22" spans="1:12" x14ac:dyDescent="0.2">
      <c r="A22" s="57">
        <v>15</v>
      </c>
      <c r="B22" s="118" t="s">
        <v>261</v>
      </c>
      <c r="C22" s="70">
        <v>4663098248</v>
      </c>
      <c r="D22" s="70">
        <f t="shared" si="0"/>
        <v>61917764.599999994</v>
      </c>
      <c r="E22" s="106">
        <f t="shared" si="1"/>
        <v>1.3278245772873537E-2</v>
      </c>
      <c r="F22" s="70">
        <v>6410977.8300000001</v>
      </c>
      <c r="G22" s="70">
        <v>29463.39</v>
      </c>
      <c r="H22" s="92">
        <v>1401509.54</v>
      </c>
      <c r="I22" s="74">
        <v>0</v>
      </c>
      <c r="J22" s="70">
        <v>50043563.25</v>
      </c>
      <c r="K22" s="70">
        <v>4032250.59</v>
      </c>
      <c r="L22" s="74">
        <v>0</v>
      </c>
    </row>
    <row r="23" spans="1:12" x14ac:dyDescent="0.2">
      <c r="A23" s="57">
        <v>16</v>
      </c>
      <c r="B23" s="65" t="s">
        <v>260</v>
      </c>
      <c r="C23" s="84">
        <v>76000000</v>
      </c>
      <c r="D23" s="70">
        <f t="shared" si="0"/>
        <v>58000000</v>
      </c>
      <c r="E23" s="106">
        <f t="shared" si="1"/>
        <v>0.76315789473684215</v>
      </c>
      <c r="F23" s="74">
        <v>0</v>
      </c>
      <c r="G23" s="74">
        <v>0</v>
      </c>
      <c r="H23" s="74">
        <v>0</v>
      </c>
      <c r="I23" s="74">
        <v>0</v>
      </c>
      <c r="J23" s="84">
        <v>58000000</v>
      </c>
      <c r="K23" s="74">
        <v>0</v>
      </c>
      <c r="L23" s="74">
        <v>0</v>
      </c>
    </row>
    <row r="24" spans="1:12" x14ac:dyDescent="0.2">
      <c r="A24" s="57">
        <v>17</v>
      </c>
      <c r="B24" s="118" t="s">
        <v>252</v>
      </c>
      <c r="C24" s="70">
        <v>314745796.21999997</v>
      </c>
      <c r="D24" s="70">
        <f t="shared" si="0"/>
        <v>40441402.209999986</v>
      </c>
      <c r="E24" s="106">
        <f t="shared" si="1"/>
        <v>0.12848909404252182</v>
      </c>
      <c r="F24" s="70">
        <v>16175524.039999997</v>
      </c>
      <c r="G24" s="74">
        <v>0</v>
      </c>
      <c r="H24" s="92">
        <v>16004025.809999999</v>
      </c>
      <c r="I24" s="70">
        <v>36458.33</v>
      </c>
      <c r="J24" s="70">
        <v>2647098.98</v>
      </c>
      <c r="K24" s="70">
        <v>5578295.0499999998</v>
      </c>
      <c r="L24" s="74">
        <v>0</v>
      </c>
    </row>
    <row r="25" spans="1:12" x14ac:dyDescent="0.2">
      <c r="A25" s="57">
        <v>18</v>
      </c>
      <c r="B25" s="118" t="s">
        <v>250</v>
      </c>
      <c r="C25" s="70">
        <v>789013637.54000008</v>
      </c>
      <c r="D25" s="70">
        <f t="shared" si="0"/>
        <v>36166710.659999996</v>
      </c>
      <c r="E25" s="106">
        <f t="shared" si="1"/>
        <v>4.5837877749187163E-2</v>
      </c>
      <c r="F25" s="70">
        <v>10547195.08</v>
      </c>
      <c r="G25" s="74">
        <v>0</v>
      </c>
      <c r="H25" s="86">
        <v>0</v>
      </c>
      <c r="I25" s="74">
        <v>0</v>
      </c>
      <c r="J25" s="70">
        <v>3927520.7700000009</v>
      </c>
      <c r="K25" s="70">
        <v>21386323.259999998</v>
      </c>
      <c r="L25" s="70">
        <v>305671.55</v>
      </c>
    </row>
    <row r="26" spans="1:12" x14ac:dyDescent="0.2">
      <c r="A26" s="57">
        <v>19</v>
      </c>
      <c r="B26" s="118" t="s">
        <v>251</v>
      </c>
      <c r="C26" s="70">
        <v>235940807.53000003</v>
      </c>
      <c r="D26" s="70">
        <f t="shared" si="0"/>
        <v>35443247.640000001</v>
      </c>
      <c r="E26" s="106">
        <f t="shared" si="1"/>
        <v>0.15022093045728585</v>
      </c>
      <c r="F26" s="70">
        <v>8436561.4499999993</v>
      </c>
      <c r="G26" s="70">
        <v>86000</v>
      </c>
      <c r="H26" s="92">
        <v>9922011.3399999999</v>
      </c>
      <c r="I26" s="74">
        <v>0</v>
      </c>
      <c r="J26" s="70">
        <v>8518519.0999999996</v>
      </c>
      <c r="K26" s="70">
        <v>8480155.75</v>
      </c>
      <c r="L26" s="74">
        <v>0</v>
      </c>
    </row>
    <row r="27" spans="1:12" x14ac:dyDescent="0.2">
      <c r="A27" s="57">
        <v>20</v>
      </c>
      <c r="B27" s="119" t="s">
        <v>256</v>
      </c>
      <c r="C27" s="84">
        <v>191348686.53</v>
      </c>
      <c r="D27" s="70">
        <f t="shared" si="0"/>
        <v>31101525.43</v>
      </c>
      <c r="E27" s="106">
        <f t="shared" si="1"/>
        <v>0.16253848403147436</v>
      </c>
      <c r="F27" s="70">
        <v>10000000</v>
      </c>
      <c r="G27" s="74">
        <v>0</v>
      </c>
      <c r="H27" s="92">
        <v>1000000</v>
      </c>
      <c r="I27" s="74">
        <v>0</v>
      </c>
      <c r="J27" s="70">
        <v>15496554.09</v>
      </c>
      <c r="K27" s="70">
        <v>4604971.34</v>
      </c>
      <c r="L27" s="74">
        <v>0</v>
      </c>
    </row>
    <row r="28" spans="1:12" x14ac:dyDescent="0.2">
      <c r="A28" s="57">
        <v>21</v>
      </c>
      <c r="B28" s="118" t="s">
        <v>258</v>
      </c>
      <c r="C28" s="70">
        <v>552931619.51999998</v>
      </c>
      <c r="D28" s="70">
        <f t="shared" si="0"/>
        <v>30590941.800000004</v>
      </c>
      <c r="E28" s="106">
        <f t="shared" si="1"/>
        <v>5.5324999909674197E-2</v>
      </c>
      <c r="F28" s="70">
        <v>7295514.2800000003</v>
      </c>
      <c r="G28" s="74">
        <v>0</v>
      </c>
      <c r="H28" s="92">
        <v>1264412.1000000001</v>
      </c>
      <c r="I28" s="74">
        <v>0</v>
      </c>
      <c r="J28" s="70">
        <v>20696105.280000001</v>
      </c>
      <c r="K28" s="70">
        <v>1334910.1400000001</v>
      </c>
      <c r="L28" s="74">
        <v>0</v>
      </c>
    </row>
    <row r="29" spans="1:12" x14ac:dyDescent="0.2">
      <c r="A29" s="57">
        <v>22</v>
      </c>
      <c r="B29" s="118" t="s">
        <v>253</v>
      </c>
      <c r="C29" s="70">
        <v>443166173.78000003</v>
      </c>
      <c r="D29" s="70">
        <f t="shared" si="0"/>
        <v>20121012.797349997</v>
      </c>
      <c r="E29" s="106">
        <f t="shared" si="1"/>
        <v>4.5402862374912721E-2</v>
      </c>
      <c r="F29" s="70">
        <v>12324217.979999999</v>
      </c>
      <c r="G29" s="74">
        <v>0</v>
      </c>
      <c r="H29" s="92">
        <v>3977685.77</v>
      </c>
      <c r="I29" s="74">
        <v>0.41735</v>
      </c>
      <c r="J29" s="74">
        <v>0</v>
      </c>
      <c r="K29" s="70">
        <v>3813441.9799999995</v>
      </c>
      <c r="L29" s="70">
        <v>5666.65</v>
      </c>
    </row>
    <row r="30" spans="1:12" x14ac:dyDescent="0.2">
      <c r="A30" s="57">
        <v>23</v>
      </c>
      <c r="B30" s="118" t="s">
        <v>266</v>
      </c>
      <c r="C30" s="70">
        <v>117289994.17</v>
      </c>
      <c r="D30" s="70">
        <f t="shared" si="0"/>
        <v>20077270.100000001</v>
      </c>
      <c r="E30" s="106">
        <f t="shared" si="1"/>
        <v>0.17117632447743178</v>
      </c>
      <c r="F30" s="74">
        <v>0</v>
      </c>
      <c r="G30" s="70">
        <v>77270.100000000006</v>
      </c>
      <c r="H30" s="86">
        <v>0</v>
      </c>
      <c r="I30" s="74">
        <v>0</v>
      </c>
      <c r="J30" s="70">
        <v>20000000</v>
      </c>
      <c r="K30" s="74">
        <v>0</v>
      </c>
      <c r="L30" s="74">
        <v>0</v>
      </c>
    </row>
    <row r="31" spans="1:12" x14ac:dyDescent="0.2">
      <c r="A31" s="57">
        <v>24</v>
      </c>
      <c r="B31" s="118" t="s">
        <v>257</v>
      </c>
      <c r="C31" s="70">
        <v>361401317.41999996</v>
      </c>
      <c r="D31" s="70">
        <f t="shared" si="0"/>
        <v>17173746.27</v>
      </c>
      <c r="E31" s="106">
        <f t="shared" si="1"/>
        <v>4.7519877328066444E-2</v>
      </c>
      <c r="F31" s="70">
        <v>3737836.2</v>
      </c>
      <c r="G31" s="70">
        <v>423038.63</v>
      </c>
      <c r="H31" s="92">
        <v>9697679.2100000009</v>
      </c>
      <c r="I31" s="74">
        <v>0</v>
      </c>
      <c r="J31" s="74">
        <v>0</v>
      </c>
      <c r="K31" s="70">
        <v>3315192.23</v>
      </c>
      <c r="L31" s="74">
        <v>0</v>
      </c>
    </row>
    <row r="32" spans="1:12" x14ac:dyDescent="0.2">
      <c r="A32" s="57">
        <v>25</v>
      </c>
      <c r="B32" s="119" t="s">
        <v>265</v>
      </c>
      <c r="C32" s="70">
        <v>1264119468.55</v>
      </c>
      <c r="D32" s="70">
        <f t="shared" si="0"/>
        <v>14855916.390000001</v>
      </c>
      <c r="E32" s="106">
        <f t="shared" si="1"/>
        <v>1.175198765591387E-2</v>
      </c>
      <c r="F32" s="70">
        <v>1997308.04</v>
      </c>
      <c r="G32" s="74">
        <v>0</v>
      </c>
      <c r="H32" s="86">
        <v>0</v>
      </c>
      <c r="I32" s="74">
        <v>0</v>
      </c>
      <c r="J32" s="74">
        <v>0</v>
      </c>
      <c r="K32" s="70">
        <v>12798608.35</v>
      </c>
      <c r="L32" s="70">
        <v>60000</v>
      </c>
    </row>
    <row r="33" spans="1:13" x14ac:dyDescent="0.2">
      <c r="A33" s="57">
        <v>26</v>
      </c>
      <c r="B33" s="118" t="s">
        <v>263</v>
      </c>
      <c r="C33" s="70">
        <v>323320033.05000001</v>
      </c>
      <c r="D33" s="70">
        <f t="shared" si="0"/>
        <v>10770188.420000002</v>
      </c>
      <c r="E33" s="106">
        <f t="shared" si="1"/>
        <v>3.3311231346850816E-2</v>
      </c>
      <c r="F33" s="70">
        <v>3884507.64</v>
      </c>
      <c r="G33" s="74">
        <v>0</v>
      </c>
      <c r="H33" s="92">
        <v>170000</v>
      </c>
      <c r="I33" s="74">
        <v>0</v>
      </c>
      <c r="J33" s="70">
        <v>6637827.4600000009</v>
      </c>
      <c r="K33" s="70">
        <v>77853.320000000007</v>
      </c>
      <c r="L33" s="74">
        <v>0</v>
      </c>
    </row>
    <row r="34" spans="1:13" x14ac:dyDescent="0.2">
      <c r="A34" s="57">
        <v>27</v>
      </c>
      <c r="B34" s="118" t="s">
        <v>264</v>
      </c>
      <c r="C34" s="70">
        <v>215739338.12000003</v>
      </c>
      <c r="D34" s="70">
        <f t="shared" si="0"/>
        <v>10058546.07</v>
      </c>
      <c r="E34" s="106">
        <f t="shared" si="1"/>
        <v>4.6623606791660617E-2</v>
      </c>
      <c r="F34" s="70">
        <v>3031977.2899999996</v>
      </c>
      <c r="G34" s="70">
        <v>14420.42</v>
      </c>
      <c r="H34" s="92">
        <v>4796.62</v>
      </c>
      <c r="I34" s="74">
        <v>0</v>
      </c>
      <c r="J34" s="70">
        <v>11117.2</v>
      </c>
      <c r="K34" s="70">
        <v>6996234.5300000012</v>
      </c>
      <c r="L34" s="100">
        <v>0.01</v>
      </c>
    </row>
    <row r="35" spans="1:13" x14ac:dyDescent="0.2">
      <c r="A35" s="57">
        <v>28</v>
      </c>
      <c r="B35" s="118" t="s">
        <v>268</v>
      </c>
      <c r="C35" s="70">
        <v>85984366.75999999</v>
      </c>
      <c r="D35" s="70">
        <f t="shared" si="0"/>
        <v>7253082.7200000007</v>
      </c>
      <c r="E35" s="106">
        <f t="shared" si="1"/>
        <v>8.4353505099884526E-2</v>
      </c>
      <c r="F35" s="70">
        <v>3988798.08</v>
      </c>
      <c r="G35" s="74">
        <v>0</v>
      </c>
      <c r="H35" s="86">
        <v>0</v>
      </c>
      <c r="I35" s="74">
        <v>0</v>
      </c>
      <c r="J35" s="74">
        <v>0</v>
      </c>
      <c r="K35" s="70">
        <v>3264284.64</v>
      </c>
      <c r="L35" s="74">
        <v>0</v>
      </c>
    </row>
    <row r="36" spans="1:13" x14ac:dyDescent="0.2">
      <c r="A36" s="57">
        <v>29</v>
      </c>
      <c r="B36" s="118" t="s">
        <v>262</v>
      </c>
      <c r="C36" s="70">
        <v>80430914.739999995</v>
      </c>
      <c r="D36" s="70">
        <f t="shared" si="0"/>
        <v>7061716.5899999999</v>
      </c>
      <c r="E36" s="106">
        <f t="shared" si="1"/>
        <v>8.7798536331802512E-2</v>
      </c>
      <c r="F36" s="74">
        <v>0</v>
      </c>
      <c r="G36" s="74">
        <v>0</v>
      </c>
      <c r="H36" s="86">
        <v>0</v>
      </c>
      <c r="I36" s="74">
        <v>0</v>
      </c>
      <c r="J36" s="74">
        <v>0</v>
      </c>
      <c r="K36" s="70">
        <v>7061716.5899999999</v>
      </c>
      <c r="L36" s="74">
        <v>0</v>
      </c>
    </row>
    <row r="37" spans="1:13" x14ac:dyDescent="0.2">
      <c r="A37" s="57">
        <v>30</v>
      </c>
      <c r="B37" s="118" t="s">
        <v>270</v>
      </c>
      <c r="C37" s="70">
        <v>92325202.279999971</v>
      </c>
      <c r="D37" s="70">
        <f t="shared" si="0"/>
        <v>6234211.0700000003</v>
      </c>
      <c r="E37" s="106">
        <f t="shared" si="1"/>
        <v>6.7524477781192929E-2</v>
      </c>
      <c r="F37" s="70">
        <v>100000</v>
      </c>
      <c r="G37" s="74">
        <v>0</v>
      </c>
      <c r="H37" s="86">
        <v>0</v>
      </c>
      <c r="I37" s="70">
        <v>17248.63</v>
      </c>
      <c r="J37" s="70">
        <v>3760855.96</v>
      </c>
      <c r="K37" s="70">
        <v>2356106.48</v>
      </c>
      <c r="L37" s="74">
        <v>0</v>
      </c>
    </row>
    <row r="38" spans="1:13" x14ac:dyDescent="0.2">
      <c r="A38" s="57">
        <v>31</v>
      </c>
      <c r="B38" s="118" t="s">
        <v>267</v>
      </c>
      <c r="C38" s="70">
        <v>207888338.34</v>
      </c>
      <c r="D38" s="70">
        <f t="shared" si="0"/>
        <v>6031051.0399999991</v>
      </c>
      <c r="E38" s="106">
        <f t="shared" si="1"/>
        <v>2.9011011816046435E-2</v>
      </c>
      <c r="F38" s="70">
        <v>2284032.9899999998</v>
      </c>
      <c r="G38" s="70">
        <v>419565.03</v>
      </c>
      <c r="H38" s="86">
        <v>0</v>
      </c>
      <c r="I38" s="74">
        <v>0</v>
      </c>
      <c r="J38" s="74">
        <v>0</v>
      </c>
      <c r="K38" s="70">
        <v>3327453.02</v>
      </c>
      <c r="L38" s="74">
        <v>0</v>
      </c>
    </row>
    <row r="39" spans="1:13" x14ac:dyDescent="0.2">
      <c r="A39" s="57">
        <v>32</v>
      </c>
      <c r="B39" s="118" t="s">
        <v>254</v>
      </c>
      <c r="C39" s="70">
        <v>176496799.87</v>
      </c>
      <c r="D39" s="70">
        <f t="shared" si="0"/>
        <v>3667238.16</v>
      </c>
      <c r="E39" s="106">
        <f t="shared" si="1"/>
        <v>2.0777930040097786E-2</v>
      </c>
      <c r="F39" s="70">
        <v>3572060.39</v>
      </c>
      <c r="G39" s="74">
        <v>0</v>
      </c>
      <c r="H39" s="86">
        <v>0</v>
      </c>
      <c r="I39" s="74">
        <v>0</v>
      </c>
      <c r="J39" s="70">
        <v>94013.98</v>
      </c>
      <c r="K39" s="70">
        <v>1163.79</v>
      </c>
      <c r="L39" s="74">
        <v>0</v>
      </c>
    </row>
    <row r="40" spans="1:13" x14ac:dyDescent="0.2">
      <c r="A40" s="57">
        <v>33</v>
      </c>
      <c r="B40" s="118" t="s">
        <v>272</v>
      </c>
      <c r="C40" s="70">
        <v>433514964.88999999</v>
      </c>
      <c r="D40" s="70">
        <f t="shared" si="0"/>
        <v>3414821.43</v>
      </c>
      <c r="E40" s="106">
        <f t="shared" si="1"/>
        <v>7.8770554803488189E-3</v>
      </c>
      <c r="F40" s="74">
        <v>0</v>
      </c>
      <c r="G40" s="74">
        <v>0</v>
      </c>
      <c r="H40" s="92">
        <v>100000</v>
      </c>
      <c r="I40" s="74">
        <v>0</v>
      </c>
      <c r="J40" s="74">
        <v>0</v>
      </c>
      <c r="K40" s="70">
        <v>3314821.43</v>
      </c>
      <c r="L40" s="74">
        <v>0</v>
      </c>
    </row>
    <row r="41" spans="1:13" x14ac:dyDescent="0.2">
      <c r="A41" s="57">
        <v>34</v>
      </c>
      <c r="B41" s="118" t="s">
        <v>279</v>
      </c>
      <c r="C41" s="70">
        <v>16454510.890000001</v>
      </c>
      <c r="D41" s="70">
        <f t="shared" si="0"/>
        <v>1550000</v>
      </c>
      <c r="E41" s="106">
        <f t="shared" si="1"/>
        <v>9.4199092902967463E-2</v>
      </c>
      <c r="F41" s="74">
        <v>0</v>
      </c>
      <c r="G41" s="74">
        <v>0</v>
      </c>
      <c r="H41" s="86">
        <v>0</v>
      </c>
      <c r="I41" s="74">
        <v>0</v>
      </c>
      <c r="J41" s="74">
        <v>0</v>
      </c>
      <c r="K41" s="70">
        <v>1550000</v>
      </c>
      <c r="L41" s="74">
        <v>0</v>
      </c>
    </row>
    <row r="42" spans="1:13" x14ac:dyDescent="0.2">
      <c r="A42" s="57">
        <v>35</v>
      </c>
      <c r="B42" s="118" t="s">
        <v>271</v>
      </c>
      <c r="C42" s="70">
        <v>425594616.85999995</v>
      </c>
      <c r="D42" s="70">
        <f t="shared" si="0"/>
        <v>717200.58000000007</v>
      </c>
      <c r="E42" s="106">
        <f t="shared" si="1"/>
        <v>1.685173053389264E-3</v>
      </c>
      <c r="F42" s="74">
        <v>0</v>
      </c>
      <c r="G42" s="74">
        <v>0</v>
      </c>
      <c r="H42" s="86">
        <v>0</v>
      </c>
      <c r="I42" s="74">
        <v>0</v>
      </c>
      <c r="J42" s="74">
        <v>0</v>
      </c>
      <c r="K42" s="70">
        <v>717200.58000000007</v>
      </c>
      <c r="L42" s="74">
        <v>0</v>
      </c>
    </row>
    <row r="43" spans="1:13" x14ac:dyDescent="0.2">
      <c r="A43" s="57">
        <v>36</v>
      </c>
      <c r="B43" s="118" t="s">
        <v>273</v>
      </c>
      <c r="C43" s="70">
        <v>23717731.100000001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3" x14ac:dyDescent="0.2">
      <c r="A44" s="57">
        <v>37</v>
      </c>
      <c r="B44" s="65" t="s">
        <v>274</v>
      </c>
      <c r="C44" s="84">
        <v>3261767.74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3" s="59" customFormat="1" ht="10.5" x14ac:dyDescent="0.25">
      <c r="A45" s="57">
        <v>38</v>
      </c>
      <c r="B45" s="65" t="s">
        <v>275</v>
      </c>
      <c r="C45" s="84">
        <v>601672257.83000004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  <c r="M45" s="58"/>
    </row>
    <row r="46" spans="1:13" x14ac:dyDescent="0.2">
      <c r="A46" s="57">
        <v>39</v>
      </c>
      <c r="B46" s="118" t="s">
        <v>276</v>
      </c>
      <c r="C46" s="70">
        <v>29670216.059999999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3" x14ac:dyDescent="0.2">
      <c r="A47" s="57">
        <v>40</v>
      </c>
      <c r="B47" s="118" t="s">
        <v>277</v>
      </c>
      <c r="C47" s="70">
        <v>3397.36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3" x14ac:dyDescent="0.2">
      <c r="A48" s="57">
        <v>41</v>
      </c>
      <c r="B48" s="118" t="s">
        <v>278</v>
      </c>
      <c r="C48" s="70">
        <v>77780747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x14ac:dyDescent="0.2">
      <c r="A49" s="57">
        <v>42</v>
      </c>
      <c r="B49" s="118" t="s">
        <v>269</v>
      </c>
      <c r="C49" s="70">
        <v>1488690.13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x14ac:dyDescent="0.2">
      <c r="A50" s="57">
        <v>43</v>
      </c>
      <c r="B50" s="118" t="s">
        <v>291</v>
      </c>
      <c r="C50" s="70">
        <v>1146891.5900000001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0.5" x14ac:dyDescent="0.25">
      <c r="A51" s="98"/>
      <c r="B51" s="71" t="s">
        <v>190</v>
      </c>
      <c r="C51" s="67">
        <v>61859144769.82</v>
      </c>
      <c r="D51" s="72">
        <f t="shared" ref="D51" si="2">F51+G51+H51+I51+J51+K51+L51</f>
        <v>4053776426.4200006</v>
      </c>
      <c r="E51" s="107">
        <f t="shared" si="1"/>
        <v>6.5532371026211914E-2</v>
      </c>
      <c r="F51" s="67">
        <v>646463958.83999991</v>
      </c>
      <c r="G51" s="67">
        <v>30024682.510000005</v>
      </c>
      <c r="H51" s="67">
        <v>431805737.59000009</v>
      </c>
      <c r="I51" s="67">
        <v>52395599.100000001</v>
      </c>
      <c r="J51" s="67">
        <v>2290876569.1600003</v>
      </c>
      <c r="K51" s="67">
        <v>530049178.13</v>
      </c>
      <c r="L51" s="67">
        <v>72160701.090000004</v>
      </c>
    </row>
  </sheetData>
  <sortState xmlns:xlrd2="http://schemas.microsoft.com/office/spreadsheetml/2017/richdata2" ref="B8:L50">
    <sortCondition descending="1" ref="D8:D50"/>
  </sortState>
  <mergeCells count="2">
    <mergeCell ref="A1:L5"/>
    <mergeCell ref="A6:L6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1F18B-3B36-4E83-9332-C4B37E493A67}">
  <dimension ref="A1:M52"/>
  <sheetViews>
    <sheetView tabSelected="1" workbookViewId="0">
      <selection activeCell="M1" sqref="M1"/>
    </sheetView>
  </sheetViews>
  <sheetFormatPr baseColWidth="10" defaultColWidth="11.453125" defaultRowHeight="14.5" x14ac:dyDescent="0.2"/>
  <cols>
    <col min="1" max="1" width="3.453125" style="61" bestFit="1" customWidth="1"/>
    <col min="2" max="2" width="35.26953125" style="58" bestFit="1" customWidth="1"/>
    <col min="3" max="3" width="9.7265625" style="58" bestFit="1" customWidth="1"/>
    <col min="4" max="4" width="10.7265625" style="58" bestFit="1" customWidth="1"/>
    <col min="5" max="5" width="11.36328125" style="58" bestFit="1" customWidth="1"/>
    <col min="6" max="6" width="12.36328125" style="58" bestFit="1" customWidth="1"/>
    <col min="7" max="7" width="9.54296875" style="58" bestFit="1" customWidth="1"/>
    <col min="8" max="8" width="10.26953125" style="58" bestFit="1" customWidth="1"/>
    <col min="9" max="9" width="9.26953125" style="58" bestFit="1" customWidth="1"/>
    <col min="10" max="10" width="11.54296875" style="58" bestFit="1" customWidth="1"/>
    <col min="11" max="11" width="11.6328125" style="58" bestFit="1" customWidth="1"/>
    <col min="12" max="12" width="9.6328125" style="58" bestFit="1" customWidth="1"/>
    <col min="13" max="13" width="17.81640625" style="58" customWidth="1"/>
    <col min="14" max="16384" width="11.453125" style="58"/>
  </cols>
  <sheetData>
    <row r="1" spans="1:12" ht="10" x14ac:dyDescent="0.2">
      <c r="A1" s="126" t="s">
        <v>317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10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0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0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ht="10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0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s="59" customFormat="1" ht="31.5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0" x14ac:dyDescent="0.2">
      <c r="A8" s="57">
        <v>1</v>
      </c>
      <c r="B8" s="118" t="s">
        <v>238</v>
      </c>
      <c r="C8" s="70">
        <v>10639986694.629999</v>
      </c>
      <c r="D8" s="70">
        <f>F8+G8+H8+I8+J8+K8+L8</f>
        <v>580227550.32999992</v>
      </c>
      <c r="E8" s="106">
        <f>D8/C8</f>
        <v>5.4532732698137749E-2</v>
      </c>
      <c r="F8" s="70">
        <v>144890046.30000001</v>
      </c>
      <c r="G8" s="70">
        <v>11305452.93</v>
      </c>
      <c r="H8" s="117">
        <v>81055505.980000019</v>
      </c>
      <c r="I8" s="70">
        <v>4445529.37</v>
      </c>
      <c r="J8" s="70">
        <v>243924060.13999999</v>
      </c>
      <c r="K8" s="70">
        <v>90367641.189999983</v>
      </c>
      <c r="L8" s="70">
        <v>4239314.42</v>
      </c>
    </row>
    <row r="9" spans="1:12" ht="10" x14ac:dyDescent="0.2">
      <c r="A9" s="57">
        <v>2</v>
      </c>
      <c r="B9" s="118" t="s">
        <v>237</v>
      </c>
      <c r="C9" s="70">
        <v>2941422619.1400003</v>
      </c>
      <c r="D9" s="70">
        <f>F9+G9+H9+I9+J9+K9+L9</f>
        <v>536382324.95999998</v>
      </c>
      <c r="E9" s="106">
        <f t="shared" ref="E9:E51" si="0">D9/C9</f>
        <v>0.18235472912655612</v>
      </c>
      <c r="F9" s="70">
        <v>1414400</v>
      </c>
      <c r="G9" s="74">
        <v>0</v>
      </c>
      <c r="H9" s="92">
        <v>20000000</v>
      </c>
      <c r="I9" s="74">
        <v>0</v>
      </c>
      <c r="J9" s="70">
        <v>512754680.33999997</v>
      </c>
      <c r="K9" s="70">
        <v>1013244.62</v>
      </c>
      <c r="L9" s="70">
        <v>1200000</v>
      </c>
    </row>
    <row r="10" spans="1:12" ht="10" x14ac:dyDescent="0.2">
      <c r="A10" s="57">
        <v>3</v>
      </c>
      <c r="B10" s="119" t="s">
        <v>242</v>
      </c>
      <c r="C10" s="70">
        <v>7557748471.0199986</v>
      </c>
      <c r="D10" s="70">
        <f>F10+G10+H10+I10+J10+K10+L10</f>
        <v>460159014.52000004</v>
      </c>
      <c r="E10" s="106">
        <f t="shared" si="0"/>
        <v>6.0885727579380093E-2</v>
      </c>
      <c r="F10" s="70">
        <v>73389366.709999993</v>
      </c>
      <c r="G10" s="70">
        <v>1423666.21</v>
      </c>
      <c r="H10" s="92">
        <v>5693827.1999999993</v>
      </c>
      <c r="I10" s="70">
        <v>4797570.92</v>
      </c>
      <c r="J10" s="70">
        <v>343664681.05000001</v>
      </c>
      <c r="K10" s="70">
        <v>6189902.4300000006</v>
      </c>
      <c r="L10" s="70">
        <v>25000000</v>
      </c>
    </row>
    <row r="11" spans="1:12" ht="10" x14ac:dyDescent="0.2">
      <c r="A11" s="57">
        <v>4</v>
      </c>
      <c r="B11" s="118" t="s">
        <v>241</v>
      </c>
      <c r="C11" s="70">
        <v>4587335666.2000008</v>
      </c>
      <c r="D11" s="70">
        <f>F11+G11+H11+I11+J11+K11+L11</f>
        <v>393782120.00000006</v>
      </c>
      <c r="E11" s="106">
        <f t="shared" si="0"/>
        <v>8.5841139313486581E-2</v>
      </c>
      <c r="F11" s="70">
        <v>56700259.609999999</v>
      </c>
      <c r="G11" s="70">
        <v>145907.68</v>
      </c>
      <c r="H11" s="92">
        <v>56228794.070000008</v>
      </c>
      <c r="I11" s="74">
        <v>0</v>
      </c>
      <c r="J11" s="70">
        <v>220686467.97999999</v>
      </c>
      <c r="K11" s="70">
        <v>40049426.370000005</v>
      </c>
      <c r="L11" s="70">
        <v>19971264.289999999</v>
      </c>
    </row>
    <row r="12" spans="1:12" ht="10" x14ac:dyDescent="0.2">
      <c r="A12" s="57">
        <v>5</v>
      </c>
      <c r="B12" s="118" t="s">
        <v>239</v>
      </c>
      <c r="C12" s="70">
        <v>7811530791.8499994</v>
      </c>
      <c r="D12" s="70">
        <f>F12+G12+H12+I12+J12+K12+L12</f>
        <v>353470642.96000004</v>
      </c>
      <c r="E12" s="106">
        <f t="shared" si="0"/>
        <v>4.5249855934612254E-2</v>
      </c>
      <c r="F12" s="70">
        <v>3305049.02</v>
      </c>
      <c r="G12" s="70">
        <v>1347273</v>
      </c>
      <c r="H12" s="92">
        <v>17022396.580000002</v>
      </c>
      <c r="I12" s="70">
        <v>37347970.960000001</v>
      </c>
      <c r="J12" s="70">
        <v>224353028.78</v>
      </c>
      <c r="K12" s="70">
        <v>70079924.620000005</v>
      </c>
      <c r="L12" s="70">
        <v>15000</v>
      </c>
    </row>
    <row r="13" spans="1:12" ht="10" x14ac:dyDescent="0.2">
      <c r="A13" s="57">
        <v>6</v>
      </c>
      <c r="B13" s="65" t="s">
        <v>240</v>
      </c>
      <c r="C13" s="84">
        <v>5926730532.8400002</v>
      </c>
      <c r="D13" s="70">
        <f>F13+G13+H13+I13+J13+K13+L13</f>
        <v>325887005.74000001</v>
      </c>
      <c r="E13" s="106">
        <f t="shared" si="0"/>
        <v>5.4985966366154299E-2</v>
      </c>
      <c r="F13" s="70">
        <v>101599273.41000001</v>
      </c>
      <c r="G13" s="70">
        <v>12134765.699999999</v>
      </c>
      <c r="H13" s="70">
        <v>14544388.509999998</v>
      </c>
      <c r="I13" s="70">
        <v>1518.18</v>
      </c>
      <c r="J13" s="84">
        <v>180781587.66999999</v>
      </c>
      <c r="K13" s="70">
        <v>16825472.27</v>
      </c>
      <c r="L13" s="74">
        <v>0</v>
      </c>
    </row>
    <row r="14" spans="1:12" ht="10" x14ac:dyDescent="0.2">
      <c r="A14" s="57">
        <v>7</v>
      </c>
      <c r="B14" s="65" t="s">
        <v>243</v>
      </c>
      <c r="C14" s="84">
        <v>632732157.58999991</v>
      </c>
      <c r="D14" s="70">
        <f>F14+G14+H14+I14+J14+K14+L14</f>
        <v>212587023.68000001</v>
      </c>
      <c r="E14" s="106">
        <f t="shared" si="0"/>
        <v>0.33598264467814976</v>
      </c>
      <c r="F14" s="70">
        <v>19353735.239999998</v>
      </c>
      <c r="G14" s="74">
        <v>0</v>
      </c>
      <c r="H14" s="70">
        <v>68233288.439999998</v>
      </c>
      <c r="I14" s="74">
        <v>0</v>
      </c>
      <c r="J14" s="84">
        <v>100000000</v>
      </c>
      <c r="K14" s="70">
        <v>25000000</v>
      </c>
      <c r="L14" s="74">
        <v>0</v>
      </c>
    </row>
    <row r="15" spans="1:12" ht="10" x14ac:dyDescent="0.2">
      <c r="A15" s="57">
        <v>8</v>
      </c>
      <c r="B15" s="118" t="s">
        <v>246</v>
      </c>
      <c r="C15" s="70">
        <v>2657628973.8600006</v>
      </c>
      <c r="D15" s="70">
        <f>F15+G15+H15+I15+J15+K15+L15</f>
        <v>179600704.58000001</v>
      </c>
      <c r="E15" s="106">
        <f t="shared" si="0"/>
        <v>6.7579299573613499E-2</v>
      </c>
      <c r="F15" s="70">
        <v>33842659.400000006</v>
      </c>
      <c r="G15" s="70">
        <v>60067.39</v>
      </c>
      <c r="H15" s="92">
        <v>2024406.9</v>
      </c>
      <c r="I15" s="70">
        <v>97583.449999999983</v>
      </c>
      <c r="J15" s="70">
        <v>118109857.07000001</v>
      </c>
      <c r="K15" s="70">
        <v>8466130.370000001</v>
      </c>
      <c r="L15" s="70">
        <v>17000000</v>
      </c>
    </row>
    <row r="16" spans="1:12" ht="10" x14ac:dyDescent="0.2">
      <c r="A16" s="57">
        <v>9</v>
      </c>
      <c r="B16" s="118" t="s">
        <v>247</v>
      </c>
      <c r="C16" s="70">
        <v>1929279360.0599999</v>
      </c>
      <c r="D16" s="70">
        <f>F16+G16+H16+I16+J16+K16+L16</f>
        <v>149974302.82999998</v>
      </c>
      <c r="E16" s="106">
        <f t="shared" si="0"/>
        <v>7.7735918361421658E-2</v>
      </c>
      <c r="F16" s="70">
        <v>42911659.080000006</v>
      </c>
      <c r="G16" s="70">
        <v>1738271.7999999998</v>
      </c>
      <c r="H16" s="92">
        <v>27751180.050000004</v>
      </c>
      <c r="I16" s="70">
        <v>2599806.8000000003</v>
      </c>
      <c r="J16" s="70">
        <v>27885614.16</v>
      </c>
      <c r="K16" s="70">
        <v>45612502.879999995</v>
      </c>
      <c r="L16" s="70">
        <v>1475268.06</v>
      </c>
    </row>
    <row r="17" spans="1:12" ht="10" x14ac:dyDescent="0.2">
      <c r="A17" s="57">
        <v>10</v>
      </c>
      <c r="B17" s="118" t="s">
        <v>245</v>
      </c>
      <c r="C17" s="70">
        <v>1835713991.5799999</v>
      </c>
      <c r="D17" s="70">
        <f>F17+G17+H17+I17+J17+K17+L17</f>
        <v>132575364.03</v>
      </c>
      <c r="E17" s="106">
        <f t="shared" si="0"/>
        <v>7.2220054233988987E-2</v>
      </c>
      <c r="F17" s="70">
        <v>13759746.609999999</v>
      </c>
      <c r="G17" s="70">
        <v>441973.3</v>
      </c>
      <c r="H17" s="92">
        <v>30811136.300000004</v>
      </c>
      <c r="I17" s="74">
        <v>0</v>
      </c>
      <c r="J17" s="70">
        <v>61071518.880000003</v>
      </c>
      <c r="K17" s="70">
        <v>24710072.459999997</v>
      </c>
      <c r="L17" s="70">
        <v>1780916.48</v>
      </c>
    </row>
    <row r="18" spans="1:12" ht="10" x14ac:dyDescent="0.2">
      <c r="A18" s="57">
        <v>11</v>
      </c>
      <c r="B18" s="118" t="s">
        <v>249</v>
      </c>
      <c r="C18" s="70">
        <v>3362987158.1400003</v>
      </c>
      <c r="D18" s="70">
        <f>F18+G18+H18+I18+J18+K18+L18</f>
        <v>82378940.290000021</v>
      </c>
      <c r="E18" s="106">
        <f t="shared" si="0"/>
        <v>2.4495764157351742E-2</v>
      </c>
      <c r="F18" s="70">
        <v>20454838.960000001</v>
      </c>
      <c r="G18" s="70">
        <v>424864.77</v>
      </c>
      <c r="H18" s="92">
        <v>15408345.369999999</v>
      </c>
      <c r="I18" s="70">
        <v>26131.03</v>
      </c>
      <c r="J18" s="70">
        <v>33956.14</v>
      </c>
      <c r="K18" s="70">
        <v>45608579.370000012</v>
      </c>
      <c r="L18" s="70">
        <v>422224.65</v>
      </c>
    </row>
    <row r="19" spans="1:12" ht="10" x14ac:dyDescent="0.2">
      <c r="A19" s="57">
        <v>12</v>
      </c>
      <c r="B19" s="65" t="s">
        <v>244</v>
      </c>
      <c r="C19" s="84">
        <v>179908289.63</v>
      </c>
      <c r="D19" s="70">
        <f>F19+G19+H19+I19+J19+K19+L19</f>
        <v>78751244.670000002</v>
      </c>
      <c r="E19" s="106">
        <f t="shared" si="0"/>
        <v>0.4377299391371019</v>
      </c>
      <c r="F19" s="70">
        <v>39527296.310000002</v>
      </c>
      <c r="G19" s="70">
        <v>83492.73</v>
      </c>
      <c r="H19" s="70">
        <v>17364571.25</v>
      </c>
      <c r="I19" s="70">
        <v>4227345.38</v>
      </c>
      <c r="J19" s="84">
        <v>15923397.109999999</v>
      </c>
      <c r="K19" s="70">
        <v>1491313.1500000001</v>
      </c>
      <c r="L19" s="70">
        <v>133828.74</v>
      </c>
    </row>
    <row r="20" spans="1:12" ht="10" x14ac:dyDescent="0.2">
      <c r="A20" s="57">
        <v>13</v>
      </c>
      <c r="B20" s="118" t="s">
        <v>259</v>
      </c>
      <c r="C20" s="70">
        <v>157112832.19999999</v>
      </c>
      <c r="D20" s="70">
        <f>F20+G20+H20+I20+J20+K20+L20</f>
        <v>70000000</v>
      </c>
      <c r="E20" s="106">
        <f t="shared" si="0"/>
        <v>0.44553967374792192</v>
      </c>
      <c r="F20" s="74">
        <v>0</v>
      </c>
      <c r="G20" s="74">
        <v>0</v>
      </c>
      <c r="H20" s="86">
        <v>0</v>
      </c>
      <c r="I20" s="74">
        <v>0</v>
      </c>
      <c r="J20" s="70">
        <v>70000000</v>
      </c>
      <c r="K20" s="74">
        <v>0</v>
      </c>
      <c r="L20" s="74">
        <v>0</v>
      </c>
    </row>
    <row r="21" spans="1:12" ht="10" x14ac:dyDescent="0.2">
      <c r="A21" s="57">
        <v>14</v>
      </c>
      <c r="B21" s="118" t="s">
        <v>261</v>
      </c>
      <c r="C21" s="70">
        <v>4653452996.1100006</v>
      </c>
      <c r="D21" s="70">
        <f>F21+G21+H21+I21+J21+K21+L21</f>
        <v>61969184.539999999</v>
      </c>
      <c r="E21" s="106">
        <f t="shared" si="0"/>
        <v>1.3316817552858578E-2</v>
      </c>
      <c r="F21" s="70">
        <v>6816777.7600000016</v>
      </c>
      <c r="G21" s="70">
        <v>26938.300000000003</v>
      </c>
      <c r="H21" s="92">
        <v>1411787.52</v>
      </c>
      <c r="I21" s="74">
        <v>0</v>
      </c>
      <c r="J21" s="70">
        <v>50043563.25</v>
      </c>
      <c r="K21" s="70">
        <v>3670117.71</v>
      </c>
      <c r="L21" s="74">
        <v>0</v>
      </c>
    </row>
    <row r="22" spans="1:12" ht="10" x14ac:dyDescent="0.2">
      <c r="A22" s="57">
        <v>15</v>
      </c>
      <c r="B22" s="69" t="s">
        <v>260</v>
      </c>
      <c r="C22" s="84">
        <v>76000000</v>
      </c>
      <c r="D22" s="70">
        <f>F22+G22+H22+I22+J22+K22+L22</f>
        <v>58000000</v>
      </c>
      <c r="E22" s="106">
        <f t="shared" si="0"/>
        <v>0.76315789473684215</v>
      </c>
      <c r="F22" s="74">
        <v>0</v>
      </c>
      <c r="G22" s="74">
        <v>0</v>
      </c>
      <c r="H22" s="74">
        <v>0</v>
      </c>
      <c r="I22" s="74">
        <v>0</v>
      </c>
      <c r="J22" s="84">
        <v>58000000</v>
      </c>
      <c r="K22" s="74">
        <v>0</v>
      </c>
      <c r="L22" s="74">
        <v>0</v>
      </c>
    </row>
    <row r="23" spans="1:12" ht="10" x14ac:dyDescent="0.2">
      <c r="A23" s="57">
        <v>16</v>
      </c>
      <c r="B23" s="118" t="s">
        <v>255</v>
      </c>
      <c r="C23" s="70">
        <v>780657419.07999992</v>
      </c>
      <c r="D23" s="70">
        <f>F23+G23+H23+I23+J23+K23+L23</f>
        <v>56311784.13000001</v>
      </c>
      <c r="E23" s="106">
        <f t="shared" si="0"/>
        <v>7.2133797429816404E-2</v>
      </c>
      <c r="F23" s="70">
        <v>3667414.6</v>
      </c>
      <c r="G23" s="74">
        <v>0</v>
      </c>
      <c r="H23" s="92">
        <v>6514928.5400000019</v>
      </c>
      <c r="I23" s="70">
        <v>613669.97</v>
      </c>
      <c r="J23" s="70">
        <v>42861841.490000002</v>
      </c>
      <c r="K23" s="70">
        <v>2650510.9299999997</v>
      </c>
      <c r="L23" s="70">
        <v>3418.6</v>
      </c>
    </row>
    <row r="24" spans="1:12" ht="10" x14ac:dyDescent="0.2">
      <c r="A24" s="57">
        <v>17</v>
      </c>
      <c r="B24" s="65" t="s">
        <v>256</v>
      </c>
      <c r="C24" s="84">
        <v>237010073.98000002</v>
      </c>
      <c r="D24" s="70">
        <f>F24+G24+H24+I24+J24+K24+L24</f>
        <v>36037485.68</v>
      </c>
      <c r="E24" s="106">
        <f t="shared" si="0"/>
        <v>0.15205043851022554</v>
      </c>
      <c r="F24" s="70">
        <v>9997038.790000001</v>
      </c>
      <c r="G24" s="70">
        <v>4513888.92</v>
      </c>
      <c r="H24" s="70">
        <v>1000000</v>
      </c>
      <c r="I24" s="74">
        <v>0</v>
      </c>
      <c r="J24" s="70">
        <v>15024543.48</v>
      </c>
      <c r="K24" s="70">
        <v>5502014.4900000002</v>
      </c>
      <c r="L24" s="74">
        <v>0</v>
      </c>
    </row>
    <row r="25" spans="1:12" ht="10" x14ac:dyDescent="0.2">
      <c r="A25" s="57">
        <v>18</v>
      </c>
      <c r="B25" s="118" t="s">
        <v>251</v>
      </c>
      <c r="C25" s="70">
        <v>235952254.71000001</v>
      </c>
      <c r="D25" s="70">
        <f>F25+G25+H25+I25+J25+K25+L25</f>
        <v>33546683.910000004</v>
      </c>
      <c r="E25" s="106">
        <f t="shared" si="0"/>
        <v>0.14217572937046508</v>
      </c>
      <c r="F25" s="70">
        <v>5561725.7000000002</v>
      </c>
      <c r="G25" s="70">
        <v>86000</v>
      </c>
      <c r="H25" s="92">
        <v>9899968.6900000013</v>
      </c>
      <c r="I25" s="74">
        <v>0</v>
      </c>
      <c r="J25" s="70">
        <v>8458598.2799999993</v>
      </c>
      <c r="K25" s="70">
        <v>9540391.2400000002</v>
      </c>
      <c r="L25" s="74">
        <v>0</v>
      </c>
    </row>
    <row r="26" spans="1:12" ht="10" x14ac:dyDescent="0.2">
      <c r="A26" s="57">
        <v>19</v>
      </c>
      <c r="B26" s="118" t="s">
        <v>250</v>
      </c>
      <c r="C26" s="70">
        <v>777556326.95999992</v>
      </c>
      <c r="D26" s="70">
        <f>F26+G26+H26+I26+J26+K26+L26</f>
        <v>32343597.59</v>
      </c>
      <c r="E26" s="106">
        <f t="shared" si="0"/>
        <v>4.1596468922648046E-2</v>
      </c>
      <c r="F26" s="70">
        <v>10300055.610000001</v>
      </c>
      <c r="G26" s="74">
        <v>0</v>
      </c>
      <c r="H26" s="86">
        <v>0</v>
      </c>
      <c r="I26" s="74">
        <v>0</v>
      </c>
      <c r="J26" s="74">
        <v>0</v>
      </c>
      <c r="K26" s="70">
        <v>21742446.240000002</v>
      </c>
      <c r="L26" s="70">
        <v>301095.74</v>
      </c>
    </row>
    <row r="27" spans="1:12" ht="10" x14ac:dyDescent="0.2">
      <c r="A27" s="57">
        <v>20</v>
      </c>
      <c r="B27" s="118" t="s">
        <v>258</v>
      </c>
      <c r="C27" s="70">
        <v>570587735.35000002</v>
      </c>
      <c r="D27" s="70">
        <f>F27+G27+H27+I27+J27+K27+L27</f>
        <v>30878454.239999998</v>
      </c>
      <c r="E27" s="106">
        <f t="shared" si="0"/>
        <v>5.411692598169688E-2</v>
      </c>
      <c r="F27" s="70">
        <v>7536241.0099999998</v>
      </c>
      <c r="G27" s="74">
        <v>0</v>
      </c>
      <c r="H27" s="92">
        <v>1372231.45</v>
      </c>
      <c r="I27" s="74">
        <v>0</v>
      </c>
      <c r="J27" s="70">
        <v>20640628.009999998</v>
      </c>
      <c r="K27" s="70">
        <v>1329353.77</v>
      </c>
      <c r="L27" s="74">
        <v>0</v>
      </c>
    </row>
    <row r="28" spans="1:12" ht="10" x14ac:dyDescent="0.2">
      <c r="A28" s="57">
        <v>21</v>
      </c>
      <c r="B28" s="118" t="s">
        <v>252</v>
      </c>
      <c r="C28" s="70">
        <v>309367222.04000002</v>
      </c>
      <c r="D28" s="70">
        <f>F28+G28+H28+I28+J28+K28+L28</f>
        <v>24775645.010000002</v>
      </c>
      <c r="E28" s="106">
        <f t="shared" si="0"/>
        <v>8.0084906366701653E-2</v>
      </c>
      <c r="F28" s="70">
        <v>16055379.529999999</v>
      </c>
      <c r="G28" s="74">
        <v>0</v>
      </c>
      <c r="H28" s="92">
        <v>515172.59</v>
      </c>
      <c r="I28" s="74">
        <v>0</v>
      </c>
      <c r="J28" s="70">
        <v>2627425.86</v>
      </c>
      <c r="K28" s="70">
        <v>5577667.0300000003</v>
      </c>
      <c r="L28" s="74">
        <v>0</v>
      </c>
    </row>
    <row r="29" spans="1:12" ht="10" x14ac:dyDescent="0.2">
      <c r="A29" s="57">
        <v>22</v>
      </c>
      <c r="B29" s="119" t="s">
        <v>253</v>
      </c>
      <c r="C29" s="84">
        <v>438684647.38</v>
      </c>
      <c r="D29" s="70">
        <f>F29+G29+H29+I29+J29+K29+L29</f>
        <v>20135644</v>
      </c>
      <c r="E29" s="106">
        <f t="shared" si="0"/>
        <v>4.5900042593827052E-2</v>
      </c>
      <c r="F29" s="70">
        <v>12066897.340000002</v>
      </c>
      <c r="G29" s="74">
        <v>0</v>
      </c>
      <c r="H29" s="92">
        <v>4231696.84</v>
      </c>
      <c r="I29" s="70">
        <v>1797.12</v>
      </c>
      <c r="J29" s="74">
        <v>0</v>
      </c>
      <c r="K29" s="70">
        <v>3830024.89</v>
      </c>
      <c r="L29" s="70">
        <v>5227.8100000000004</v>
      </c>
    </row>
    <row r="30" spans="1:12" ht="10" x14ac:dyDescent="0.2">
      <c r="A30" s="57">
        <v>23</v>
      </c>
      <c r="B30" s="65" t="s">
        <v>266</v>
      </c>
      <c r="C30" s="84">
        <v>123991486.77</v>
      </c>
      <c r="D30" s="70">
        <f>F30+G30+H30+I30+J30+K30+L30</f>
        <v>20077270.100000001</v>
      </c>
      <c r="E30" s="106">
        <f t="shared" si="0"/>
        <v>0.16192458549386263</v>
      </c>
      <c r="F30" s="74">
        <v>0</v>
      </c>
      <c r="G30" s="70">
        <v>77270.100000000006</v>
      </c>
      <c r="H30" s="74">
        <v>0</v>
      </c>
      <c r="I30" s="74">
        <v>0</v>
      </c>
      <c r="J30" s="84">
        <v>20000000</v>
      </c>
      <c r="K30" s="74">
        <v>0</v>
      </c>
      <c r="L30" s="74">
        <v>0</v>
      </c>
    </row>
    <row r="31" spans="1:12" ht="10" x14ac:dyDescent="0.2">
      <c r="A31" s="57">
        <v>24</v>
      </c>
      <c r="B31" s="118" t="s">
        <v>264</v>
      </c>
      <c r="C31" s="70">
        <v>239781243.55000001</v>
      </c>
      <c r="D31" s="70">
        <f>F31+G31+H31+I31+J31+K31+L31</f>
        <v>19523559.570000004</v>
      </c>
      <c r="E31" s="106">
        <f t="shared" si="0"/>
        <v>8.1422380170152395E-2</v>
      </c>
      <c r="F31" s="70">
        <v>5050830.2300000004</v>
      </c>
      <c r="G31" s="70">
        <v>14063.9</v>
      </c>
      <c r="H31" s="92">
        <v>4979.97</v>
      </c>
      <c r="I31" s="74">
        <v>0</v>
      </c>
      <c r="J31" s="70">
        <v>5216.21</v>
      </c>
      <c r="K31" s="70">
        <v>14448469.25</v>
      </c>
      <c r="L31" s="100">
        <v>0.01</v>
      </c>
    </row>
    <row r="32" spans="1:12" ht="10" x14ac:dyDescent="0.2">
      <c r="A32" s="57">
        <v>25</v>
      </c>
      <c r="B32" s="118" t="s">
        <v>265</v>
      </c>
      <c r="C32" s="70">
        <v>1253037350.3000002</v>
      </c>
      <c r="D32" s="70">
        <f>F32+G32+H32+I32+J32+K32+L32</f>
        <v>14696552.420000002</v>
      </c>
      <c r="E32" s="106">
        <f t="shared" si="0"/>
        <v>1.1728742496368027E-2</v>
      </c>
      <c r="F32" s="70">
        <v>1981834.0699999998</v>
      </c>
      <c r="G32" s="74">
        <v>0</v>
      </c>
      <c r="H32" s="86">
        <v>0</v>
      </c>
      <c r="I32" s="74">
        <v>0</v>
      </c>
      <c r="J32" s="74">
        <v>0</v>
      </c>
      <c r="K32" s="70">
        <v>12654718.350000001</v>
      </c>
      <c r="L32" s="70">
        <v>60000</v>
      </c>
    </row>
    <row r="33" spans="1:13" ht="10" x14ac:dyDescent="0.2">
      <c r="A33" s="57">
        <v>26</v>
      </c>
      <c r="B33" s="118" t="s">
        <v>263</v>
      </c>
      <c r="C33" s="70">
        <v>321948012.94</v>
      </c>
      <c r="D33" s="70">
        <f>F33+G33+H33+I33+J33+K33+L33</f>
        <v>10662002.550000003</v>
      </c>
      <c r="E33" s="106">
        <f t="shared" si="0"/>
        <v>3.3117155942773382E-2</v>
      </c>
      <c r="F33" s="70">
        <v>3881526.6500000004</v>
      </c>
      <c r="G33" s="74">
        <v>0</v>
      </c>
      <c r="H33" s="92">
        <v>70000</v>
      </c>
      <c r="I33" s="74">
        <v>0</v>
      </c>
      <c r="J33" s="70">
        <v>6634446.5800000019</v>
      </c>
      <c r="K33" s="70">
        <v>76029.320000000007</v>
      </c>
      <c r="L33" s="74">
        <v>0</v>
      </c>
    </row>
    <row r="34" spans="1:13" ht="10" x14ac:dyDescent="0.2">
      <c r="A34" s="57">
        <v>27</v>
      </c>
      <c r="B34" s="118" t="s">
        <v>257</v>
      </c>
      <c r="C34" s="70">
        <v>365416336.59000003</v>
      </c>
      <c r="D34" s="70">
        <f>F34+G34+H34+I34+J34+K34+L34</f>
        <v>10116396.529999999</v>
      </c>
      <c r="E34" s="106">
        <f t="shared" si="0"/>
        <v>2.768457651457076E-2</v>
      </c>
      <c r="F34" s="70">
        <v>3733204.68</v>
      </c>
      <c r="G34" s="70">
        <v>422531.74</v>
      </c>
      <c r="H34" s="92">
        <v>2691480.28</v>
      </c>
      <c r="I34" s="74">
        <v>0</v>
      </c>
      <c r="J34" s="74">
        <v>0</v>
      </c>
      <c r="K34" s="70">
        <v>3269179.83</v>
      </c>
      <c r="L34" s="74">
        <v>0</v>
      </c>
    </row>
    <row r="35" spans="1:13" ht="10" x14ac:dyDescent="0.2">
      <c r="A35" s="57">
        <v>28</v>
      </c>
      <c r="B35" s="118" t="s">
        <v>262</v>
      </c>
      <c r="C35" s="70">
        <v>79808447.900000006</v>
      </c>
      <c r="D35" s="70">
        <f>F35+G35+H35+I35+J35+K35+L35</f>
        <v>7061716.5899999999</v>
      </c>
      <c r="E35" s="106">
        <f t="shared" si="0"/>
        <v>8.8483321951685262E-2</v>
      </c>
      <c r="F35" s="74">
        <v>0</v>
      </c>
      <c r="G35" s="74">
        <v>0</v>
      </c>
      <c r="H35" s="86">
        <v>0</v>
      </c>
      <c r="I35" s="74">
        <v>0</v>
      </c>
      <c r="J35" s="74">
        <v>0</v>
      </c>
      <c r="K35" s="70">
        <v>7061716.5899999999</v>
      </c>
      <c r="L35" s="74">
        <v>0</v>
      </c>
    </row>
    <row r="36" spans="1:13" ht="10" x14ac:dyDescent="0.2">
      <c r="A36" s="57">
        <v>29</v>
      </c>
      <c r="B36" s="118" t="s">
        <v>270</v>
      </c>
      <c r="C36" s="70">
        <v>86931376.549999997</v>
      </c>
      <c r="D36" s="70">
        <f>F36+G36+H36+I36+J36+K36+L36</f>
        <v>6602120.3699999992</v>
      </c>
      <c r="E36" s="106">
        <f t="shared" si="0"/>
        <v>7.5946345635084733E-2</v>
      </c>
      <c r="F36" s="70">
        <v>100000</v>
      </c>
      <c r="G36" s="74">
        <v>0</v>
      </c>
      <c r="H36" s="86">
        <v>0</v>
      </c>
      <c r="I36" s="70">
        <v>17368.86</v>
      </c>
      <c r="J36" s="70">
        <v>4055089.27</v>
      </c>
      <c r="K36" s="70">
        <v>2429662.2399999998</v>
      </c>
      <c r="L36" s="74">
        <v>0</v>
      </c>
    </row>
    <row r="37" spans="1:13" ht="10" x14ac:dyDescent="0.2">
      <c r="A37" s="57">
        <v>30</v>
      </c>
      <c r="B37" s="118" t="s">
        <v>267</v>
      </c>
      <c r="C37" s="70">
        <v>209455853.21999997</v>
      </c>
      <c r="D37" s="70">
        <f>F37+G37+H37+I37+J37+K37+L37</f>
        <v>5692462.7699999996</v>
      </c>
      <c r="E37" s="106">
        <f t="shared" si="0"/>
        <v>2.7177386940917689E-2</v>
      </c>
      <c r="F37" s="70">
        <v>2283442.2199999997</v>
      </c>
      <c r="G37" s="70">
        <v>415189.81</v>
      </c>
      <c r="H37" s="86">
        <v>0</v>
      </c>
      <c r="I37" s="74">
        <v>0</v>
      </c>
      <c r="J37" s="74">
        <v>0</v>
      </c>
      <c r="K37" s="70">
        <v>2993830.74</v>
      </c>
      <c r="L37" s="74">
        <v>0</v>
      </c>
    </row>
    <row r="38" spans="1:13" ht="10" x14ac:dyDescent="0.2">
      <c r="A38" s="57">
        <v>31</v>
      </c>
      <c r="B38" s="118" t="s">
        <v>268</v>
      </c>
      <c r="C38" s="70">
        <v>79842900.719999999</v>
      </c>
      <c r="D38" s="70">
        <f>F38+G38+H38+I38+J38+K38+L38</f>
        <v>4182235.5300000003</v>
      </c>
      <c r="E38" s="106">
        <f t="shared" si="0"/>
        <v>5.2380806462263015E-2</v>
      </c>
      <c r="F38" s="70">
        <v>3917950.89</v>
      </c>
      <c r="G38" s="74">
        <v>0</v>
      </c>
      <c r="H38" s="86">
        <v>0</v>
      </c>
      <c r="I38" s="74">
        <v>0</v>
      </c>
      <c r="J38" s="74">
        <v>0</v>
      </c>
      <c r="K38" s="70">
        <v>264284.64</v>
      </c>
      <c r="L38" s="74">
        <v>0</v>
      </c>
    </row>
    <row r="39" spans="1:13" ht="10" x14ac:dyDescent="0.2">
      <c r="A39" s="57">
        <v>32</v>
      </c>
      <c r="B39" s="118" t="s">
        <v>254</v>
      </c>
      <c r="C39" s="70">
        <v>187024276.64000002</v>
      </c>
      <c r="D39" s="70">
        <f>F39+G39+H39+I39+J39+K39+L39</f>
        <v>3666074.44</v>
      </c>
      <c r="E39" s="106">
        <f t="shared" si="0"/>
        <v>1.960213136959095E-2</v>
      </c>
      <c r="F39" s="70">
        <v>3572060.39</v>
      </c>
      <c r="G39" s="74">
        <v>0</v>
      </c>
      <c r="H39" s="86">
        <v>0</v>
      </c>
      <c r="I39" s="74">
        <v>0</v>
      </c>
      <c r="J39" s="70">
        <v>94014</v>
      </c>
      <c r="K39" s="100">
        <v>0.05</v>
      </c>
      <c r="L39" s="74">
        <v>0</v>
      </c>
    </row>
    <row r="40" spans="1:13" ht="10" x14ac:dyDescent="0.2">
      <c r="A40" s="57">
        <v>33</v>
      </c>
      <c r="B40" s="119" t="s">
        <v>272</v>
      </c>
      <c r="C40" s="70">
        <v>436085091.22000003</v>
      </c>
      <c r="D40" s="70">
        <f>F40+G40+H40+I40+J40+K40+L40</f>
        <v>3414511.84</v>
      </c>
      <c r="E40" s="106">
        <f t="shared" si="0"/>
        <v>7.829921060698259E-3</v>
      </c>
      <c r="F40" s="74">
        <v>0</v>
      </c>
      <c r="G40" s="74">
        <v>0</v>
      </c>
      <c r="H40" s="92">
        <v>100000</v>
      </c>
      <c r="I40" s="74">
        <v>0</v>
      </c>
      <c r="J40" s="74">
        <v>0</v>
      </c>
      <c r="K40" s="70">
        <v>3314511.84</v>
      </c>
      <c r="L40" s="74">
        <v>0</v>
      </c>
    </row>
    <row r="41" spans="1:13" ht="10" x14ac:dyDescent="0.2">
      <c r="A41" s="57">
        <v>34</v>
      </c>
      <c r="B41" s="65" t="s">
        <v>279</v>
      </c>
      <c r="C41" s="84">
        <v>38566811.789999999</v>
      </c>
      <c r="D41" s="70">
        <f>F41+G41+H41+I41+J41+K41+L41</f>
        <v>1300000</v>
      </c>
      <c r="E41" s="106">
        <f t="shared" si="0"/>
        <v>3.3707738328971164E-2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0">
        <v>1300000</v>
      </c>
      <c r="L41" s="74">
        <v>0</v>
      </c>
    </row>
    <row r="42" spans="1:13" ht="10" x14ac:dyDescent="0.2">
      <c r="A42" s="57">
        <v>35</v>
      </c>
      <c r="B42" s="118" t="s">
        <v>271</v>
      </c>
      <c r="C42" s="70">
        <v>423615334.02000004</v>
      </c>
      <c r="D42" s="70">
        <f>F42+G42+H42+I42+J42+K42+L42</f>
        <v>716991.52</v>
      </c>
      <c r="E42" s="106">
        <f t="shared" si="0"/>
        <v>1.6925532727909913E-3</v>
      </c>
      <c r="F42" s="74">
        <v>0</v>
      </c>
      <c r="G42" s="74">
        <v>0</v>
      </c>
      <c r="H42" s="86">
        <v>0</v>
      </c>
      <c r="I42" s="74">
        <v>0</v>
      </c>
      <c r="J42" s="74">
        <v>0</v>
      </c>
      <c r="K42" s="70">
        <v>716991.52</v>
      </c>
      <c r="L42" s="74">
        <v>0</v>
      </c>
    </row>
    <row r="43" spans="1:13" ht="10" x14ac:dyDescent="0.2">
      <c r="A43" s="57">
        <v>36</v>
      </c>
      <c r="B43" s="118" t="s">
        <v>273</v>
      </c>
      <c r="C43" s="70">
        <v>23980249.440000001</v>
      </c>
      <c r="D43" s="74">
        <f>F43+G43+H43+I43+J43+K43+L43</f>
        <v>0</v>
      </c>
      <c r="E43" s="106">
        <f t="shared" si="0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3" s="59" customFormat="1" ht="10.5" x14ac:dyDescent="0.25">
      <c r="A44" s="57">
        <v>37</v>
      </c>
      <c r="B44" s="118" t="s">
        <v>274</v>
      </c>
      <c r="C44" s="70">
        <v>3261155.61</v>
      </c>
      <c r="D44" s="74">
        <f>F44+G44+H44+I44+J44+K44+L44</f>
        <v>0</v>
      </c>
      <c r="E44" s="106">
        <f t="shared" si="0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  <c r="M44" s="58"/>
    </row>
    <row r="45" spans="1:13" ht="10" x14ac:dyDescent="0.2">
      <c r="A45" s="57">
        <v>38</v>
      </c>
      <c r="B45" s="118" t="s">
        <v>275</v>
      </c>
      <c r="C45" s="70">
        <v>603105281.52999997</v>
      </c>
      <c r="D45" s="74">
        <f>F45+G45+H45+I45+J45+K45+L45</f>
        <v>0</v>
      </c>
      <c r="E45" s="106">
        <f t="shared" si="0"/>
        <v>0</v>
      </c>
      <c r="F45" s="74">
        <v>0</v>
      </c>
      <c r="G45" s="74">
        <v>0</v>
      </c>
      <c r="H45" s="86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3" ht="10" x14ac:dyDescent="0.2">
      <c r="A46" s="57">
        <v>39</v>
      </c>
      <c r="B46" s="118" t="s">
        <v>276</v>
      </c>
      <c r="C46" s="70">
        <v>29507102.34</v>
      </c>
      <c r="D46" s="74">
        <f>F46+G46+H46+I46+J46+K46+L46</f>
        <v>0</v>
      </c>
      <c r="E46" s="106">
        <f t="shared" si="0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3" ht="10" x14ac:dyDescent="0.2">
      <c r="A47" s="57">
        <v>40</v>
      </c>
      <c r="B47" s="118" t="s">
        <v>277</v>
      </c>
      <c r="C47" s="70">
        <v>3397.36</v>
      </c>
      <c r="D47" s="74">
        <f>F47+G47+H47+I47+J47+K47+L47</f>
        <v>0</v>
      </c>
      <c r="E47" s="106">
        <f t="shared" si="0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3" ht="10" x14ac:dyDescent="0.2">
      <c r="A48" s="57">
        <v>41</v>
      </c>
      <c r="B48" s="118" t="s">
        <v>278</v>
      </c>
      <c r="C48" s="70">
        <v>77780747</v>
      </c>
      <c r="D48" s="74">
        <f>F48+G48+H48+I48+J48+K48+L48</f>
        <v>0</v>
      </c>
      <c r="E48" s="106">
        <f t="shared" si="0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0" x14ac:dyDescent="0.2">
      <c r="A49" s="57">
        <v>42</v>
      </c>
      <c r="B49" s="118" t="s">
        <v>269</v>
      </c>
      <c r="C49" s="70">
        <v>1487805.02</v>
      </c>
      <c r="D49" s="74">
        <f>F49+G49+H49+I49+J49+K49+L49</f>
        <v>0</v>
      </c>
      <c r="E49" s="106">
        <f t="shared" si="0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0" x14ac:dyDescent="0.2">
      <c r="A50" s="57">
        <v>43</v>
      </c>
      <c r="B50" s="118" t="s">
        <v>291</v>
      </c>
      <c r="C50" s="70">
        <v>1146891.5900000001</v>
      </c>
      <c r="D50" s="74">
        <f>F50+G50+H50+I50+J50+K50+L50</f>
        <v>0</v>
      </c>
      <c r="E50" s="106">
        <f t="shared" si="0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0.5" x14ac:dyDescent="0.25">
      <c r="A51" s="98"/>
      <c r="B51" s="71" t="s">
        <v>190</v>
      </c>
      <c r="C51" s="67">
        <v>62885163366.449989</v>
      </c>
      <c r="D51" s="72">
        <f t="shared" ref="D51" si="1">F51+G51+H51+I51+J51+K51+L51</f>
        <v>4017486661.8700004</v>
      </c>
      <c r="E51" s="107">
        <f t="shared" si="0"/>
        <v>6.3886081339392359E-2</v>
      </c>
      <c r="F51" s="67">
        <v>647670710.12</v>
      </c>
      <c r="G51" s="67">
        <v>34661618.280000001</v>
      </c>
      <c r="H51" s="67">
        <v>383950086.52999991</v>
      </c>
      <c r="I51" s="67">
        <v>54176292.039999999</v>
      </c>
      <c r="J51" s="67">
        <v>2347634215.7500005</v>
      </c>
      <c r="K51" s="67">
        <v>477786180.34999996</v>
      </c>
      <c r="L51" s="67">
        <v>71607558.800000012</v>
      </c>
    </row>
    <row r="52" spans="1:12" ht="10" x14ac:dyDescent="0.2"/>
  </sheetData>
  <sortState xmlns:xlrd2="http://schemas.microsoft.com/office/spreadsheetml/2017/richdata2" ref="B8:L50">
    <sortCondition descending="1" ref="D8:D50"/>
  </sortState>
  <mergeCells count="2">
    <mergeCell ref="A1:L5"/>
    <mergeCell ref="A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91</vt:i4>
      </vt:variant>
    </vt:vector>
  </HeadingPairs>
  <TitlesOfParts>
    <vt:vector size="91" baseType="lpstr">
      <vt:lpstr>Ene 2017</vt:lpstr>
      <vt:lpstr>Feb 2017</vt:lpstr>
      <vt:lpstr>Marz 2017</vt:lpstr>
      <vt:lpstr>Abr 2017</vt:lpstr>
      <vt:lpstr>May  2017</vt:lpstr>
      <vt:lpstr>Jun 2017</vt:lpstr>
      <vt:lpstr>Jul 2017</vt:lpstr>
      <vt:lpstr>Ago 2017</vt:lpstr>
      <vt:lpstr>Sep 2017</vt:lpstr>
      <vt:lpstr>oct 17</vt:lpstr>
      <vt:lpstr>Nov 2017</vt:lpstr>
      <vt:lpstr>Dic 2017</vt:lpstr>
      <vt:lpstr>Enero 2018</vt:lpstr>
      <vt:lpstr>Febrero 2018</vt:lpstr>
      <vt:lpstr>Marzo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</vt:lpstr>
      <vt:lpstr>Abril 2021</vt:lpstr>
      <vt:lpstr>Hoja2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</vt:lpstr>
      <vt:lpstr>Julio 2022 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Enero 2024</vt:lpstr>
      <vt:lpstr>Febrero 2024</vt:lpstr>
      <vt:lpstr>Marzo 2024</vt:lpstr>
      <vt:lpstr>Abril 2024</vt:lpstr>
      <vt:lpstr>Mayo 2024</vt:lpstr>
      <vt:lpstr>Junio 2024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2022-10-25T18:38:45Z</cp:lastPrinted>
  <dcterms:created xsi:type="dcterms:W3CDTF">2016-08-03T15:06:27Z</dcterms:created>
  <dcterms:modified xsi:type="dcterms:W3CDTF">2024-08-01T15:06:34Z</dcterms:modified>
</cp:coreProperties>
</file>